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2.xml" ContentType="application/vnd.openxmlformats-officedocument.drawingml.chartshapes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Ophthalmic\National Stats\2022\Output\"/>
    </mc:Choice>
  </mc:AlternateContent>
  <xr:revisionPtr revIDLastSave="0" documentId="13_ncr:1_{D99F3FAA-C18D-4A5C-9342-060EE52B0DD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Definitions" sheetId="4" r:id="rId1"/>
    <sheet name="Figure 3" sheetId="9" r:id="rId2"/>
    <sheet name="2010-18" sheetId="3" r:id="rId3"/>
    <sheet name="2018-22" sheetId="10" r:id="rId4"/>
  </sheets>
  <externalReferences>
    <externalReference r:id="rId5"/>
  </externalReferences>
  <definedNames>
    <definedName name="_xlnm.Print_Area" localSheetId="0">Definitions!$A$1:$J$43</definedName>
    <definedName name="_xlnm.Print_Area" localSheetId="1">'Figure 3'!$A$1:$G$46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4" i="3" l="1"/>
  <c r="L14" i="3"/>
  <c r="K14" i="3"/>
  <c r="J14" i="3"/>
  <c r="C35" i="10"/>
  <c r="C37" i="10" s="1"/>
  <c r="C16" i="10"/>
  <c r="C18" i="10" s="1"/>
  <c r="E35" i="10"/>
  <c r="E37" i="10" s="1"/>
  <c r="E16" i="10"/>
  <c r="E18" i="10" s="1"/>
  <c r="D16" i="10" l="1"/>
  <c r="D18" i="10" s="1"/>
  <c r="D35" i="10"/>
  <c r="D37" i="10" s="1"/>
  <c r="B37" i="10"/>
  <c r="I35" i="3"/>
  <c r="H35" i="3"/>
  <c r="G35" i="3"/>
  <c r="F35" i="3"/>
  <c r="E35" i="3"/>
  <c r="D35" i="3"/>
  <c r="C35" i="3"/>
  <c r="B35" i="3"/>
</calcChain>
</file>

<file path=xl/sharedStrings.xml><?xml version="1.0" encoding="utf-8"?>
<sst xmlns="http://schemas.openxmlformats.org/spreadsheetml/2006/main" count="169" uniqueCount="103">
  <si>
    <t>2010/11</t>
  </si>
  <si>
    <t>2011/12</t>
  </si>
  <si>
    <t>2012/13</t>
  </si>
  <si>
    <t>2013/14</t>
  </si>
  <si>
    <t>Other</t>
  </si>
  <si>
    <t>Supplementary reason</t>
  </si>
  <si>
    <t>(2.1) Paediatric review within 6 months</t>
  </si>
  <si>
    <t>(2.2) Referral refinement. Repeat/follow-up procedure</t>
  </si>
  <si>
    <t>(2.3) Suspect glaucoma/abnormalities</t>
  </si>
  <si>
    <t>(2.4) Under 60s with suspect conditions</t>
  </si>
  <si>
    <t>(2.5) External eye/anterior segment</t>
  </si>
  <si>
    <t>(2.6) Refraction for child under 16 referred by HES</t>
  </si>
  <si>
    <t>(2.7) Patient discharged by HES after cataract operation</t>
  </si>
  <si>
    <t>(2.8) Sudden vision loss/flashes</t>
  </si>
  <si>
    <t>Total</t>
  </si>
  <si>
    <t>Further information including policy impacts on eye examinations can be found in the Ophthalmic report.</t>
  </si>
  <si>
    <t>Supplementary codes</t>
  </si>
  <si>
    <t>Extraction of data</t>
  </si>
  <si>
    <t>2014/15</t>
  </si>
  <si>
    <t>NHS General Ophthalmic Services</t>
  </si>
  <si>
    <t>(2.0) Cycloplegic Sight test after routine eye examination</t>
  </si>
  <si>
    <t xml:space="preserve"> 'Other' category captures the old pre 2010/11 codes recorded in OPTIX before 2010/11.</t>
  </si>
  <si>
    <t>2015/16</t>
  </si>
  <si>
    <t>(2.8) Sudden vision loss/flashes and floaters or reduced visual acuity or neurological symptoms</t>
  </si>
  <si>
    <t>&lt; High % &gt;</t>
  </si>
  <si>
    <t>&lt; Medium %&gt;</t>
  </si>
  <si>
    <t>&lt;Low %&gt;</t>
  </si>
  <si>
    <t>2016/17</t>
  </si>
  <si>
    <t>Total supplementary reasons recorded</t>
  </si>
  <si>
    <t>Total number of supplementary exams</t>
  </si>
  <si>
    <t>All supplementary reasons recorded</t>
  </si>
  <si>
    <t>No option to record reason on HES form</t>
  </si>
  <si>
    <t>2017/18</t>
  </si>
  <si>
    <t>2018/19</t>
  </si>
  <si>
    <t>Data Sources</t>
  </si>
  <si>
    <t>Source: Ophthalmic Data Warehouse</t>
  </si>
  <si>
    <t>Key (2010/11 to 2017/18):</t>
  </si>
  <si>
    <t>2.4: Under 60s with suspect conditions</t>
  </si>
  <si>
    <t>2.9: Cataract Referral Advice and Counselling</t>
  </si>
  <si>
    <t>3.0: Additional Appointment To Complete Primary Eye Examination For A Patient With Complex Needs</t>
  </si>
  <si>
    <t>2.4: Patients Aged Under 60 Requiring Dilation Following Primary Eye Examination</t>
  </si>
  <si>
    <t xml:space="preserve">2.0: Cycloplegic Sight test after routine eye examination                      </t>
  </si>
  <si>
    <t>2.5: External eye/anterior segment</t>
  </si>
  <si>
    <t>2.8 + 4.8: Unscheduled Appointment</t>
  </si>
  <si>
    <t>2.5 + 4.5: Anterior Eye Condition</t>
  </si>
  <si>
    <t>In October 2018 a new enhanced supplementary eye examination was introduced, for when the review appointment requires the patient to be dilated.</t>
  </si>
  <si>
    <t>As a result, a new reason code structure was introduced.</t>
  </si>
  <si>
    <t>2010/2011 codes (used from 2010 to September 2018)</t>
  </si>
  <si>
    <t>Codes from 1 October 2018</t>
  </si>
  <si>
    <t>Standard Supplementary Eye Examination</t>
  </si>
  <si>
    <t>2.5: Anterior Eye Condition (without dilation)</t>
  </si>
  <si>
    <t xml:space="preserve">2.1: Paediatric review within 6 months                                                  </t>
  </si>
  <si>
    <t>2.6: Refraction for child under 16 referred by HES</t>
  </si>
  <si>
    <t xml:space="preserve">2.2: Referral refinement. Repeat/follow-up procedure                          </t>
  </si>
  <si>
    <t>2.7: Patient discharged by HES after cataract operation</t>
  </si>
  <si>
    <t xml:space="preserve">2.3: Suspect glaucoma/abnormalities                                                     </t>
  </si>
  <si>
    <t>2.8: Sudden vision loss/flashes</t>
  </si>
  <si>
    <t xml:space="preserve">2.0: Cycloplegic refraction following routine primary eye examination on a child                                                   </t>
  </si>
  <si>
    <t xml:space="preserve">2.1: Paediatric Review (without dilation/cycloplegia that does not follow a 
primary eye examination)                  </t>
  </si>
  <si>
    <t>2.8: Unscheduled Appointment (without dilation)</t>
  </si>
  <si>
    <t xml:space="preserve">2.3: Suspect Glaucoma (without dilation)                                                                                                               </t>
  </si>
  <si>
    <t>2.7: Post-Operative Cataract Examination (without dilation)</t>
  </si>
  <si>
    <t>Enhanced Supplementary Eye Examination</t>
  </si>
  <si>
    <t xml:space="preserve">4.1: Paediatric Review (with dilation/cycloplegia that does not follow a 
primary eye examination)                  </t>
  </si>
  <si>
    <t xml:space="preserve">2.2: Follow-Up / Repeat Procedures (without dilation and not associated with glaucoma)                                     </t>
  </si>
  <si>
    <t xml:space="preserve">4.2: Follow-Up / Repeat Procedures (with dilation and not associated with glaucoma)                                     </t>
  </si>
  <si>
    <t xml:space="preserve">4.3: Suspect Glaucoma (with dilation)                                                                                                               </t>
  </si>
  <si>
    <t>4.5: Anterior Eye Condition (with dilation)</t>
  </si>
  <si>
    <t>4.6: Cycloplegic refraction of a child referred from the hospital eye service</t>
  </si>
  <si>
    <t>4.7: Post-Operative Cataract Examination (with dilation)</t>
  </si>
  <si>
    <t>4.8: Unscheduled Appointment (with dilation)</t>
  </si>
  <si>
    <t>In Figure 3 and the supporting tables, standard and enhanced supplementary eye examination codes are combined.</t>
  </si>
  <si>
    <t>2.0: Cycloplegic refraction following routine primary eye examination on a child</t>
  </si>
  <si>
    <t>2.1 + 4.1: Paediatric review within 12 months</t>
  </si>
  <si>
    <t>2.2 + 4.2: Follow-Up / Repeat Procedures</t>
  </si>
  <si>
    <t>2.3 + 4.3: Suspect Glaucoma</t>
  </si>
  <si>
    <t>2.6/4.6: Cycloplegic refraction of a child referred from the hospital eye service</t>
  </si>
  <si>
    <t>2.7 + 4.7: Post-Operative Cataract Examination</t>
  </si>
  <si>
    <t>2.0: Cycloplegic Sight test after routine eye examination</t>
  </si>
  <si>
    <t xml:space="preserve">2.3: Suspect glaucoma/abnormalities                                                    </t>
  </si>
  <si>
    <t xml:space="preserve">2.0: Cycloplegic refraction following routine primary eye examination on a child                               </t>
  </si>
  <si>
    <t xml:space="preserve">2.1 + 4.1: Paediatric review within 12 months                                                                                     </t>
  </si>
  <si>
    <t xml:space="preserve">2.2 + 4.2: Follow-Up / Repeat Procedures                                                                                           </t>
  </si>
  <si>
    <t xml:space="preserve">2.3 + 4.3: Suspect Glaucoma                                                                                                               </t>
  </si>
  <si>
    <t xml:space="preserve">2.4: Patients Aged Under 60 Requiring Dilation Following Primary Eye Examination                           </t>
  </si>
  <si>
    <t>Percentage of supplementary exams by reason and year; Scotland, 2010/11-2017/18.</t>
  </si>
  <si>
    <t>Numbers of supplementary exams by reason and year; Scotland, 2010/11-2017/18.</t>
  </si>
  <si>
    <t>Source: Ophthalmic payment system: 2010/11 to 2016/17 (OPTIX), 2017/18 (Ophthalmic Data Warehouse)</t>
  </si>
  <si>
    <t>2019/20</t>
  </si>
  <si>
    <t>Data up to 2016/2017 was extracted in September 2017; 2017/2018 data was extracted in August 2018; 2018/19 data was extracted in August 2019;</t>
  </si>
  <si>
    <t>Figure 3. Percentage of supplementary examinations, by reason and year, Scotland; 2010/11-2021/22</t>
  </si>
  <si>
    <t>Source: Ophthalmic payment system: 2010/11 to 2016/17 (OPTIX), 2017/18 to 2021/22 Ophthalmic Data Warehouse</t>
  </si>
  <si>
    <t>Key (2018/19 to 2021/22):</t>
  </si>
  <si>
    <t>Ophthalmic payment system: 2006/07 to 2016/17 (OPTIX), 2017/18 to 2021/22 Ophthalmic Data Warehouse.</t>
  </si>
  <si>
    <t>2019/20 data was extracted in July 2020; 2020/21 data was extracted in June 2021; 2021/22 data was extracted in July 2022.</t>
  </si>
  <si>
    <t>2020/21</t>
  </si>
  <si>
    <t>2021/22</t>
  </si>
  <si>
    <t>Number of supplementary exams by reason and year; Scotland, 2018/19 - 2021/22</t>
  </si>
  <si>
    <t>Percentage of supplementary exams by reason and year; Scotland, 2018/19 - 2021/22</t>
  </si>
  <si>
    <t>Other (2.7: Patient discharged by HES after cataract operation, 2.8: Sudden vision loss/flashes)</t>
  </si>
  <si>
    <t>Other:</t>
  </si>
  <si>
    <t>If you have any problems accessing these tables, please email phs.dental-info@phs.scot.</t>
  </si>
  <si>
    <t>Percentage Examinations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</si>
</sst>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;\ #,##0;\-;@"/>
  </numFmts>
  <fonts count="2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Calibri"/>
      <family val="2"/>
    </font>
    <font>
      <sz val="8"/>
      <name val="Courier"/>
      <family val="3"/>
    </font>
    <font>
      <sz val="10"/>
      <color indexed="10"/>
      <name val="Arial"/>
      <family val="2"/>
    </font>
    <font>
      <sz val="11"/>
      <name val="Arial"/>
      <family val="2"/>
    </font>
    <font>
      <b/>
      <sz val="14"/>
      <color indexed="57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Arial"/>
      <family val="2"/>
    </font>
    <font>
      <i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8"/>
      <name val="Courier"/>
      <family val="3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sz val="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8" fillId="0" borderId="0"/>
    <xf numFmtId="0" fontId="24" fillId="0" borderId="0"/>
    <xf numFmtId="0" fontId="25" fillId="0" borderId="0"/>
  </cellStyleXfs>
  <cellXfs count="138">
    <xf numFmtId="0" fontId="0" fillId="0" borderId="0" xfId="0"/>
    <xf numFmtId="0" fontId="0" fillId="2" borderId="0" xfId="0" applyFill="1"/>
    <xf numFmtId="0" fontId="0" fillId="2" borderId="8" xfId="0" applyFill="1" applyBorder="1"/>
    <xf numFmtId="0" fontId="0" fillId="2" borderId="0" xfId="0" applyFill="1" applyBorder="1"/>
    <xf numFmtId="0" fontId="3" fillId="2" borderId="0" xfId="0" applyFont="1" applyFill="1"/>
    <xf numFmtId="0" fontId="0" fillId="2" borderId="5" xfId="0" applyFill="1" applyBorder="1"/>
    <xf numFmtId="3" fontId="1" fillId="2" borderId="6" xfId="0" applyNumberFormat="1" applyFont="1" applyFill="1" applyBorder="1" applyAlignment="1" applyProtection="1">
      <alignment horizontal="right"/>
      <protection locked="0"/>
    </xf>
    <xf numFmtId="3" fontId="1" fillId="2" borderId="8" xfId="0" applyNumberFormat="1" applyFont="1" applyFill="1" applyBorder="1" applyAlignment="1" applyProtection="1">
      <alignment horizontal="right"/>
      <protection locked="0"/>
    </xf>
    <xf numFmtId="3" fontId="1" fillId="2" borderId="5" xfId="0" applyNumberFormat="1" applyFont="1" applyFill="1" applyBorder="1" applyAlignment="1" applyProtection="1">
      <alignment horizontal="right"/>
      <protection locked="0"/>
    </xf>
    <xf numFmtId="3" fontId="1" fillId="2" borderId="0" xfId="0" applyNumberFormat="1" applyFont="1" applyFill="1" applyBorder="1" applyAlignment="1" applyProtection="1">
      <alignment horizontal="right"/>
      <protection locked="0"/>
    </xf>
    <xf numFmtId="0" fontId="0" fillId="2" borderId="0" xfId="0" applyFill="1" applyAlignment="1">
      <alignment horizontal="right"/>
    </xf>
    <xf numFmtId="0" fontId="4" fillId="2" borderId="3" xfId="0" applyFont="1" applyFill="1" applyBorder="1" applyAlignment="1">
      <alignment horizontal="right"/>
    </xf>
    <xf numFmtId="165" fontId="7" fillId="2" borderId="0" xfId="0" applyNumberFormat="1" applyFont="1" applyFill="1" applyBorder="1" applyAlignment="1">
      <alignment horizontal="right"/>
    </xf>
    <xf numFmtId="0" fontId="1" fillId="2" borderId="0" xfId="0" applyFont="1" applyFill="1"/>
    <xf numFmtId="0" fontId="1" fillId="2" borderId="11" xfId="0" applyFont="1" applyFill="1" applyBorder="1"/>
    <xf numFmtId="0" fontId="1" fillId="2" borderId="1" xfId="0" applyFont="1" applyFill="1" applyBorder="1"/>
    <xf numFmtId="0" fontId="1" fillId="2" borderId="7" xfId="0" applyFont="1" applyFill="1" applyBorder="1"/>
    <xf numFmtId="0" fontId="1" fillId="2" borderId="0" xfId="0" applyFont="1" applyFill="1" applyAlignment="1">
      <alignment vertical="top"/>
    </xf>
    <xf numFmtId="0" fontId="1" fillId="2" borderId="10" xfId="0" applyFont="1" applyFill="1" applyBorder="1" applyAlignment="1">
      <alignment vertical="top"/>
    </xf>
    <xf numFmtId="0" fontId="1" fillId="2" borderId="0" xfId="0" applyFont="1" applyFill="1" applyBorder="1" applyAlignment="1">
      <alignment vertical="top" wrapText="1"/>
    </xf>
    <xf numFmtId="0" fontId="5" fillId="2" borderId="0" xfId="0" applyFont="1" applyFill="1" applyAlignment="1">
      <alignment vertical="top"/>
    </xf>
    <xf numFmtId="0" fontId="1" fillId="2" borderId="5" xfId="0" applyFont="1" applyFill="1" applyBorder="1" applyAlignment="1">
      <alignment vertical="top"/>
    </xf>
    <xf numFmtId="0" fontId="5" fillId="2" borderId="0" xfId="1" applyFill="1" applyBorder="1" applyAlignment="1">
      <alignment vertical="top" wrapText="1"/>
    </xf>
    <xf numFmtId="0" fontId="5" fillId="2" borderId="0" xfId="2" applyFont="1" applyFill="1"/>
    <xf numFmtId="0" fontId="5" fillId="2" borderId="10" xfId="2" applyFont="1" applyFill="1" applyBorder="1" applyAlignment="1">
      <alignment horizontal="left" vertical="top" wrapText="1"/>
    </xf>
    <xf numFmtId="0" fontId="5" fillId="2" borderId="0" xfId="2" applyFont="1" applyFill="1" applyBorder="1" applyAlignment="1">
      <alignment horizontal="left" vertical="top" wrapText="1"/>
    </xf>
    <xf numFmtId="0" fontId="5" fillId="2" borderId="5" xfId="2" applyFont="1" applyFill="1" applyBorder="1"/>
    <xf numFmtId="0" fontId="4" fillId="2" borderId="0" xfId="0" applyFont="1" applyFill="1" applyBorder="1"/>
    <xf numFmtId="0" fontId="9" fillId="2" borderId="0" xfId="0" applyFont="1" applyFill="1"/>
    <xf numFmtId="0" fontId="9" fillId="2" borderId="10" xfId="0" applyFont="1" applyFill="1" applyBorder="1"/>
    <xf numFmtId="0" fontId="5" fillId="2" borderId="0" xfId="0" applyFont="1" applyFill="1" applyBorder="1" applyAlignment="1"/>
    <xf numFmtId="0" fontId="5" fillId="2" borderId="0" xfId="1" applyFont="1" applyFill="1" applyBorder="1" applyAlignment="1"/>
    <xf numFmtId="0" fontId="5" fillId="2" borderId="0" xfId="1" applyFill="1" applyBorder="1" applyAlignment="1"/>
    <xf numFmtId="0" fontId="9" fillId="2" borderId="5" xfId="0" applyFont="1" applyFill="1" applyBorder="1"/>
    <xf numFmtId="0" fontId="4" fillId="2" borderId="0" xfId="0" applyFont="1" applyFill="1"/>
    <xf numFmtId="0" fontId="1" fillId="2" borderId="10" xfId="0" applyFont="1" applyFill="1" applyBorder="1"/>
    <xf numFmtId="0" fontId="1" fillId="2" borderId="5" xfId="0" applyFont="1" applyFill="1" applyBorder="1"/>
    <xf numFmtId="0" fontId="10" fillId="2" borderId="0" xfId="0" applyFont="1" applyFill="1"/>
    <xf numFmtId="0" fontId="10" fillId="2" borderId="10" xfId="0" applyFont="1" applyFill="1" applyBorder="1"/>
    <xf numFmtId="0" fontId="10" fillId="2" borderId="0" xfId="0" applyFont="1" applyFill="1" applyBorder="1"/>
    <xf numFmtId="0" fontId="10" fillId="2" borderId="5" xfId="0" applyFont="1" applyFill="1" applyBorder="1"/>
    <xf numFmtId="0" fontId="0" fillId="2" borderId="10" xfId="0" applyFill="1" applyBorder="1"/>
    <xf numFmtId="0" fontId="0" fillId="2" borderId="9" xfId="0" applyFill="1" applyBorder="1"/>
    <xf numFmtId="0" fontId="0" fillId="2" borderId="6" xfId="0" applyFill="1" applyBorder="1"/>
    <xf numFmtId="0" fontId="12" fillId="2" borderId="0" xfId="0" applyNumberFormat="1" applyFont="1" applyFill="1" applyAlignment="1" applyProtection="1">
      <alignment horizontal="left"/>
      <protection locked="0"/>
    </xf>
    <xf numFmtId="0" fontId="13" fillId="2" borderId="0" xfId="0" applyFont="1" applyFill="1"/>
    <xf numFmtId="0" fontId="4" fillId="2" borderId="2" xfId="0" applyFont="1" applyFill="1" applyBorder="1" applyAlignment="1">
      <alignment horizontal="right"/>
    </xf>
    <xf numFmtId="3" fontId="4" fillId="2" borderId="2" xfId="0" applyNumberFormat="1" applyFont="1" applyFill="1" applyBorder="1" applyAlignment="1" applyProtection="1">
      <alignment horizontal="right"/>
      <protection locked="0"/>
    </xf>
    <xf numFmtId="3" fontId="4" fillId="2" borderId="3" xfId="0" applyNumberFormat="1" applyFont="1" applyFill="1" applyBorder="1" applyAlignment="1" applyProtection="1">
      <alignment horizontal="right"/>
      <protection locked="0"/>
    </xf>
    <xf numFmtId="3" fontId="4" fillId="2" borderId="3" xfId="0" applyNumberFormat="1" applyFont="1" applyFill="1" applyBorder="1" applyAlignment="1">
      <alignment horizontal="right"/>
    </xf>
    <xf numFmtId="0" fontId="14" fillId="2" borderId="0" xfId="0" applyFont="1" applyFill="1"/>
    <xf numFmtId="0" fontId="1" fillId="2" borderId="0" xfId="0" applyFont="1" applyFill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0" fontId="16" fillId="2" borderId="0" xfId="0" applyFont="1" applyFill="1"/>
    <xf numFmtId="0" fontId="15" fillId="2" borderId="0" xfId="0" applyFont="1" applyFill="1"/>
    <xf numFmtId="165" fontId="1" fillId="2" borderId="8" xfId="0" applyNumberFormat="1" applyFont="1" applyFill="1" applyBorder="1"/>
    <xf numFmtId="165" fontId="1" fillId="2" borderId="0" xfId="0" applyNumberFormat="1" applyFont="1" applyFill="1" applyBorder="1"/>
    <xf numFmtId="0" fontId="4" fillId="2" borderId="4" xfId="0" applyFont="1" applyFill="1" applyBorder="1" applyAlignment="1">
      <alignment horizontal="right"/>
    </xf>
    <xf numFmtId="3" fontId="1" fillId="2" borderId="10" xfId="0" applyNumberFormat="1" applyFont="1" applyFill="1" applyBorder="1"/>
    <xf numFmtId="0" fontId="19" fillId="2" borderId="0" xfId="0" applyFont="1" applyFill="1"/>
    <xf numFmtId="0" fontId="0" fillId="0" borderId="0" xfId="0" applyFill="1"/>
    <xf numFmtId="0" fontId="18" fillId="2" borderId="0" xfId="0" applyFont="1" applyFill="1" applyAlignment="1">
      <alignment textRotation="180"/>
    </xf>
    <xf numFmtId="0" fontId="21" fillId="2" borderId="0" xfId="0" applyFont="1" applyFill="1"/>
    <xf numFmtId="0" fontId="5" fillId="2" borderId="0" xfId="0" applyFont="1" applyFill="1" applyBorder="1" applyAlignment="1"/>
    <xf numFmtId="0" fontId="0" fillId="2" borderId="0" xfId="0" applyFill="1" applyAlignment="1"/>
    <xf numFmtId="0" fontId="11" fillId="2" borderId="0" xfId="0" applyFont="1" applyFill="1" applyBorder="1" applyAlignment="1"/>
    <xf numFmtId="164" fontId="1" fillId="2" borderId="5" xfId="0" applyNumberFormat="1" applyFont="1" applyFill="1" applyBorder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164" fontId="1" fillId="2" borderId="0" xfId="0" applyNumberFormat="1" applyFont="1" applyFill="1" applyBorder="1"/>
    <xf numFmtId="164" fontId="4" fillId="2" borderId="2" xfId="0" applyNumberFormat="1" applyFont="1" applyFill="1" applyBorder="1" applyAlignment="1">
      <alignment horizontal="right"/>
    </xf>
    <xf numFmtId="164" fontId="4" fillId="2" borderId="3" xfId="0" applyNumberFormat="1" applyFont="1" applyFill="1" applyBorder="1" applyAlignment="1">
      <alignment horizontal="right"/>
    </xf>
    <xf numFmtId="164" fontId="4" fillId="2" borderId="4" xfId="0" applyNumberFormat="1" applyFont="1" applyFill="1" applyBorder="1" applyAlignment="1">
      <alignment horizontal="right"/>
    </xf>
    <xf numFmtId="0" fontId="22" fillId="2" borderId="0" xfId="0" applyFont="1" applyFill="1"/>
    <xf numFmtId="0" fontId="3" fillId="2" borderId="0" xfId="0" applyFont="1" applyFill="1" applyAlignment="1"/>
    <xf numFmtId="0" fontId="11" fillId="2" borderId="0" xfId="0" applyFont="1" applyFill="1" applyBorder="1" applyAlignment="1"/>
    <xf numFmtId="3" fontId="0" fillId="2" borderId="0" xfId="0" applyNumberFormat="1" applyFill="1" applyAlignment="1">
      <alignment horizontal="right"/>
    </xf>
    <xf numFmtId="164" fontId="1" fillId="2" borderId="10" xfId="0" applyNumberFormat="1" applyFont="1" applyFill="1" applyBorder="1"/>
    <xf numFmtId="3" fontId="4" fillId="2" borderId="4" xfId="0" applyNumberFormat="1" applyFont="1" applyFill="1" applyBorder="1"/>
    <xf numFmtId="3" fontId="4" fillId="2" borderId="4" xfId="0" applyNumberFormat="1" applyFont="1" applyFill="1" applyBorder="1" applyAlignment="1" applyProtection="1">
      <alignment horizontal="right"/>
      <protection locked="0"/>
    </xf>
    <xf numFmtId="0" fontId="11" fillId="2" borderId="0" xfId="0" applyFont="1" applyFill="1" applyBorder="1" applyAlignment="1"/>
    <xf numFmtId="164" fontId="23" fillId="2" borderId="7" xfId="0" applyNumberFormat="1" applyFont="1" applyFill="1" applyBorder="1" applyAlignment="1">
      <alignment horizontal="right"/>
    </xf>
    <xf numFmtId="164" fontId="23" fillId="2" borderId="1" xfId="0" applyNumberFormat="1" applyFont="1" applyFill="1" applyBorder="1" applyAlignment="1">
      <alignment horizontal="right"/>
    </xf>
    <xf numFmtId="164" fontId="23" fillId="2" borderId="1" xfId="0" applyNumberFormat="1" applyFont="1" applyFill="1" applyBorder="1"/>
    <xf numFmtId="164" fontId="23" fillId="2" borderId="11" xfId="0" applyNumberFormat="1" applyFont="1" applyFill="1" applyBorder="1"/>
    <xf numFmtId="3" fontId="6" fillId="2" borderId="5" xfId="0" applyNumberFormat="1" applyFont="1" applyFill="1" applyBorder="1" applyAlignment="1">
      <alignment horizontal="right"/>
    </xf>
    <xf numFmtId="3" fontId="6" fillId="2" borderId="0" xfId="0" applyNumberFormat="1" applyFont="1" applyFill="1" applyBorder="1" applyAlignment="1">
      <alignment horizontal="right"/>
    </xf>
    <xf numFmtId="165" fontId="23" fillId="2" borderId="0" xfId="0" applyNumberFormat="1" applyFont="1" applyFill="1" applyBorder="1"/>
    <xf numFmtId="3" fontId="23" fillId="2" borderId="10" xfId="0" applyNumberFormat="1" applyFont="1" applyFill="1" applyBorder="1"/>
    <xf numFmtId="0" fontId="4" fillId="2" borderId="12" xfId="0" applyNumberFormat="1" applyFont="1" applyFill="1" applyBorder="1" applyAlignment="1" applyProtection="1">
      <alignment horizontal="left"/>
      <protection locked="0"/>
    </xf>
    <xf numFmtId="0" fontId="1" fillId="2" borderId="13" xfId="0" applyNumberFormat="1" applyFont="1" applyFill="1" applyBorder="1" applyAlignment="1" applyProtection="1">
      <alignment horizontal="left"/>
      <protection locked="0"/>
    </xf>
    <xf numFmtId="0" fontId="6" fillId="2" borderId="14" xfId="0" applyFont="1" applyFill="1" applyBorder="1"/>
    <xf numFmtId="0" fontId="1" fillId="2" borderId="13" xfId="0" applyNumberFormat="1" applyFont="1" applyFill="1" applyBorder="1" applyAlignment="1" applyProtection="1">
      <alignment horizontal="left" wrapText="1"/>
      <protection locked="0"/>
    </xf>
    <xf numFmtId="0" fontId="2" fillId="2" borderId="0" xfId="0" applyFont="1" applyFill="1" applyBorder="1" applyAlignment="1"/>
    <xf numFmtId="0" fontId="1" fillId="2" borderId="0" xfId="0" applyFont="1" applyFill="1" applyBorder="1" applyAlignment="1"/>
    <xf numFmtId="0" fontId="20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3" fontId="0" fillId="2" borderId="0" xfId="0" applyNumberFormat="1" applyFill="1"/>
    <xf numFmtId="0" fontId="11" fillId="2" borderId="0" xfId="0" applyFont="1" applyFill="1" applyBorder="1" applyAlignment="1"/>
    <xf numFmtId="0" fontId="5" fillId="2" borderId="5" xfId="2" applyFont="1" applyFill="1" applyBorder="1"/>
    <xf numFmtId="164" fontId="1" fillId="2" borderId="9" xfId="0" applyNumberFormat="1" applyFont="1" applyFill="1" applyBorder="1"/>
    <xf numFmtId="164" fontId="5" fillId="2" borderId="13" xfId="2" applyNumberFormat="1" applyFont="1" applyFill="1" applyBorder="1"/>
    <xf numFmtId="0" fontId="5" fillId="2" borderId="5" xfId="2" applyFont="1" applyFill="1" applyBorder="1"/>
    <xf numFmtId="3" fontId="5" fillId="2" borderId="13" xfId="2" applyNumberFormat="1" applyFont="1" applyFill="1" applyBorder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wrapText="1"/>
    </xf>
    <xf numFmtId="0" fontId="17" fillId="2" borderId="0" xfId="0" applyFont="1" applyFill="1" applyAlignment="1"/>
    <xf numFmtId="0" fontId="5" fillId="2" borderId="0" xfId="0" applyFont="1" applyFill="1" applyBorder="1" applyAlignment="1"/>
    <xf numFmtId="0" fontId="0" fillId="0" borderId="0" xfId="0" applyAlignment="1"/>
    <xf numFmtId="0" fontId="5" fillId="2" borderId="0" xfId="1" applyFont="1" applyFill="1" applyBorder="1" applyAlignment="1">
      <alignment horizontal="left" vertical="top" wrapText="1"/>
    </xf>
    <xf numFmtId="0" fontId="2" fillId="2" borderId="0" xfId="4" applyFont="1" applyFill="1" applyBorder="1" applyAlignment="1"/>
    <xf numFmtId="0" fontId="4" fillId="2" borderId="0" xfId="4" applyFont="1" applyFill="1"/>
    <xf numFmtId="0" fontId="5" fillId="2" borderId="0" xfId="0" applyFont="1" applyFill="1"/>
    <xf numFmtId="0" fontId="12" fillId="2" borderId="0" xfId="0" applyFont="1" applyFill="1"/>
    <xf numFmtId="0" fontId="12" fillId="0" borderId="0" xfId="0" applyFont="1"/>
    <xf numFmtId="0" fontId="1" fillId="2" borderId="0" xfId="0" applyFont="1" applyFill="1" applyBorder="1"/>
    <xf numFmtId="0" fontId="5" fillId="2" borderId="0" xfId="1" applyFont="1" applyFill="1" applyBorder="1" applyAlignment="1">
      <alignment vertical="top" wrapText="1"/>
    </xf>
    <xf numFmtId="0" fontId="1" fillId="2" borderId="0" xfId="0" applyNumberFormat="1" applyFont="1" applyFill="1" applyAlignment="1" applyProtection="1">
      <alignment horizontal="left"/>
      <protection locked="0"/>
    </xf>
    <xf numFmtId="0" fontId="5" fillId="2" borderId="0" xfId="0" applyFont="1" applyFill="1" applyBorder="1" applyAlignment="1"/>
    <xf numFmtId="3" fontId="14" fillId="2" borderId="0" xfId="0" applyNumberFormat="1" applyFont="1" applyFill="1"/>
    <xf numFmtId="0" fontId="27" fillId="2" borderId="0" xfId="0" applyFont="1" applyFill="1" applyBorder="1" applyAlignment="1">
      <alignment horizontal="right"/>
    </xf>
    <xf numFmtId="164" fontId="26" fillId="2" borderId="0" xfId="0" applyNumberFormat="1" applyFont="1" applyFill="1"/>
    <xf numFmtId="0" fontId="26" fillId="2" borderId="0" xfId="0" applyFont="1" applyFill="1"/>
    <xf numFmtId="0" fontId="1" fillId="2" borderId="0" xfId="4" applyFont="1" applyFill="1"/>
    <xf numFmtId="0" fontId="5" fillId="2" borderId="0" xfId="1" applyFill="1"/>
    <xf numFmtId="0" fontId="12" fillId="2" borderId="0" xfId="0" applyNumberFormat="1" applyFont="1" applyFill="1" applyAlignment="1" applyProtection="1">
      <alignment horizontal="left" wrapText="1"/>
      <protection locked="0"/>
    </xf>
    <xf numFmtId="0" fontId="12" fillId="2" borderId="0" xfId="0" applyFont="1" applyFill="1" applyAlignment="1">
      <alignment wrapText="1"/>
    </xf>
    <xf numFmtId="0" fontId="12" fillId="2" borderId="0" xfId="0" applyFont="1" applyFill="1" applyAlignment="1">
      <alignment vertical="top"/>
    </xf>
    <xf numFmtId="0" fontId="5" fillId="2" borderId="0" xfId="1" applyFont="1" applyFill="1" applyBorder="1" applyAlignment="1">
      <alignment horizontal="left" vertical="top"/>
    </xf>
    <xf numFmtId="0" fontId="0" fillId="2" borderId="0" xfId="0" applyFill="1" applyAlignment="1">
      <alignment vertical="top"/>
    </xf>
    <xf numFmtId="0" fontId="0" fillId="2" borderId="10" xfId="0" applyFill="1" applyBorder="1" applyAlignment="1">
      <alignment vertical="top"/>
    </xf>
    <xf numFmtId="0" fontId="11" fillId="2" borderId="0" xfId="0" applyFont="1" applyFill="1" applyBorder="1" applyAlignment="1"/>
    <xf numFmtId="0" fontId="5" fillId="2" borderId="0" xfId="0" applyFont="1" applyFill="1" applyBorder="1" applyAlignment="1"/>
    <xf numFmtId="0" fontId="0" fillId="0" borderId="0" xfId="0" applyAlignment="1"/>
    <xf numFmtId="0" fontId="5" fillId="2" borderId="0" xfId="1" applyFont="1" applyFill="1" applyBorder="1" applyAlignment="1">
      <alignment horizontal="left" vertical="top" wrapText="1"/>
    </xf>
    <xf numFmtId="0" fontId="18" fillId="2" borderId="0" xfId="0" applyFont="1" applyFill="1" applyAlignment="1">
      <alignment horizontal="center" textRotation="180"/>
    </xf>
    <xf numFmtId="0" fontId="21" fillId="2" borderId="0" xfId="0" applyFont="1" applyFill="1" applyAlignment="1">
      <alignment horizontal="left" vertical="center" textRotation="90" wrapText="1"/>
    </xf>
    <xf numFmtId="0" fontId="17" fillId="2" borderId="0" xfId="0" applyFont="1" applyFill="1" applyAlignment="1">
      <alignment horizontal="left"/>
    </xf>
    <xf numFmtId="0" fontId="28" fillId="0" borderId="0" xfId="0" applyFont="1" applyAlignment="1">
      <alignment horizontal="center" vertical="center" readingOrder="1"/>
    </xf>
  </cellXfs>
  <cellStyles count="5">
    <cellStyle name="Normal" xfId="0" builtinId="0"/>
    <cellStyle name="Normal 2" xfId="2" xr:uid="{00000000-0005-0000-0000-000001000000}"/>
    <cellStyle name="Normal 2 3" xfId="1" xr:uid="{00000000-0005-0000-0000-000002000000}"/>
    <cellStyle name="Normal 3" xfId="3" xr:uid="{00000000-0005-0000-0000-000003000000}"/>
    <cellStyle name="Normal 4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910567213581094E-2"/>
          <c:y val="7.1100433503180682E-2"/>
          <c:w val="0.94108943278642065"/>
          <c:h val="0.8060187101074946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'2010-18'!$B$6:$M$6</c:f>
              <c:numCache>
                <c:formatCode>0.0</c:formatCode>
                <c:ptCount val="12"/>
                <c:pt idx="0">
                  <c:v>5.1932737278311505</c:v>
                </c:pt>
                <c:pt idx="1">
                  <c:v>4.6399439491428458</c:v>
                </c:pt>
                <c:pt idx="2">
                  <c:v>4.4145457173486227</c:v>
                </c:pt>
                <c:pt idx="3">
                  <c:v>4.0970924292682405</c:v>
                </c:pt>
                <c:pt idx="4">
                  <c:v>4.1362170327427128</c:v>
                </c:pt>
                <c:pt idx="5">
                  <c:v>3.9519016731173049</c:v>
                </c:pt>
                <c:pt idx="6">
                  <c:v>4.058003024176422</c:v>
                </c:pt>
                <c:pt idx="7">
                  <c:v>3.7</c:v>
                </c:pt>
                <c:pt idx="8">
                  <c:v>3.43</c:v>
                </c:pt>
                <c:pt idx="9" formatCode="General">
                  <c:v>3.1</c:v>
                </c:pt>
                <c:pt idx="10" formatCode="General">
                  <c:v>1.72084316202801</c:v>
                </c:pt>
                <c:pt idx="11">
                  <c:v>3.0870861657350499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28-4C21-859C-58690E1E6F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436736"/>
        <c:axId val="68438656"/>
      </c:lineChart>
      <c:catAx>
        <c:axId val="684367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2.1 + 4.1</a:t>
                </a:r>
              </a:p>
            </c:rich>
          </c:tx>
          <c:layout>
            <c:manualLayout>
              <c:xMode val="edge"/>
              <c:yMode val="edge"/>
              <c:x val="0.64852499295504862"/>
              <c:y val="9.4013648293963248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68438656"/>
        <c:crosses val="autoZero"/>
        <c:auto val="1"/>
        <c:lblAlgn val="ctr"/>
        <c:lblOffset val="100"/>
        <c:noMultiLvlLbl val="0"/>
      </c:catAx>
      <c:valAx>
        <c:axId val="68438656"/>
        <c:scaling>
          <c:orientation val="minMax"/>
          <c:max val="1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8436736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33" l="0.70000000000000062" r="0.70000000000000062" t="0.750000000000005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86380869058035E-2"/>
          <c:y val="5.3082216074342124E-2"/>
          <c:w val="0.90009915427238263"/>
          <c:h val="0.87791241884238169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'2010-18'!$B$9:$M$9</c:f>
              <c:numCache>
                <c:formatCode>0.0</c:formatCode>
                <c:ptCount val="12"/>
                <c:pt idx="0">
                  <c:v>6.0457167983584057</c:v>
                </c:pt>
                <c:pt idx="1">
                  <c:v>5.3004055973722943</c:v>
                </c:pt>
                <c:pt idx="2">
                  <c:v>4.6108815841774975</c:v>
                </c:pt>
                <c:pt idx="3">
                  <c:v>3.791131145035302</c:v>
                </c:pt>
                <c:pt idx="4">
                  <c:v>3.2015493590266999</c:v>
                </c:pt>
                <c:pt idx="5">
                  <c:v>2.7478084569154193</c:v>
                </c:pt>
                <c:pt idx="6">
                  <c:v>2.5295621740090724</c:v>
                </c:pt>
                <c:pt idx="7">
                  <c:v>2.2999999999999998</c:v>
                </c:pt>
                <c:pt idx="8">
                  <c:v>1.72</c:v>
                </c:pt>
                <c:pt idx="9" formatCode="General">
                  <c:v>1.35</c:v>
                </c:pt>
                <c:pt idx="10" formatCode="General">
                  <c:v>1.1027612850455299</c:v>
                </c:pt>
                <c:pt idx="11">
                  <c:v>1.5557196138026252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13-48AD-9E3A-3163A1532A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375872"/>
        <c:axId val="71459968"/>
      </c:lineChart>
      <c:catAx>
        <c:axId val="713758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2.4</a:t>
                </a:r>
              </a:p>
            </c:rich>
          </c:tx>
          <c:layout>
            <c:manualLayout>
              <c:xMode val="edge"/>
              <c:yMode val="edge"/>
              <c:x val="0.69518353446771008"/>
              <c:y val="6.7407100428235972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71459968"/>
        <c:crosses val="autoZero"/>
        <c:auto val="1"/>
        <c:lblAlgn val="ctr"/>
        <c:lblOffset val="100"/>
        <c:noMultiLvlLbl val="0"/>
      </c:catAx>
      <c:valAx>
        <c:axId val="71459968"/>
        <c:scaling>
          <c:orientation val="minMax"/>
          <c:max val="1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71375872"/>
        <c:crosses val="autoZero"/>
        <c:crossBetween val="midCat"/>
        <c:majorUnit val="5"/>
        <c:min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33" l="0.70000000000000062" r="0.70000000000000062" t="0.750000000000005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352833405239568"/>
          <c:y val="7.1100433503180682E-2"/>
          <c:w val="0.88647166594760429"/>
          <c:h val="0.80601930327589422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'2010-18'!$B$13:$M$13</c:f>
              <c:numCache>
                <c:formatCode>0.0</c:formatCode>
                <c:ptCount val="12"/>
                <c:pt idx="0">
                  <c:v>38.17172780450106</c:v>
                </c:pt>
                <c:pt idx="1">
                  <c:v>40.384899693391532</c:v>
                </c:pt>
                <c:pt idx="2">
                  <c:v>39.088604088122281</c:v>
                </c:pt>
                <c:pt idx="3">
                  <c:v>39.948461210491175</c:v>
                </c:pt>
                <c:pt idx="4">
                  <c:v>40.224136523230179</c:v>
                </c:pt>
                <c:pt idx="5">
                  <c:v>39.300154394881844</c:v>
                </c:pt>
                <c:pt idx="6">
                  <c:v>37.639103620516828</c:v>
                </c:pt>
                <c:pt idx="7">
                  <c:v>36.9</c:v>
                </c:pt>
                <c:pt idx="8">
                  <c:v>36.85</c:v>
                </c:pt>
                <c:pt idx="9" formatCode="General">
                  <c:v>35.75</c:v>
                </c:pt>
                <c:pt idx="10" formatCode="General">
                  <c:v>53.290147935548099</c:v>
                </c:pt>
                <c:pt idx="11">
                  <c:v>37.1614301191766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31-4DD1-82F2-4F22E5DA52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112768"/>
        <c:axId val="69733376"/>
      </c:lineChart>
      <c:catAx>
        <c:axId val="681127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2.8 + 4.8</a:t>
                </a:r>
              </a:p>
            </c:rich>
          </c:tx>
          <c:layout>
            <c:manualLayout>
              <c:xMode val="edge"/>
              <c:yMode val="edge"/>
              <c:x val="0.74603437968838715"/>
              <c:y val="8.7789461496874527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69733376"/>
        <c:crosses val="autoZero"/>
        <c:auto val="1"/>
        <c:lblAlgn val="ctr"/>
        <c:lblOffset val="100"/>
        <c:noMultiLvlLbl val="0"/>
      </c:catAx>
      <c:valAx>
        <c:axId val="69733376"/>
        <c:scaling>
          <c:orientation val="minMax"/>
          <c:max val="6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8112768"/>
        <c:crosses val="autoZero"/>
        <c:crossBetween val="midCat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88" l="0.70000000000000062" r="0.70000000000000062" t="0.7500000000000048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910567213581094E-2"/>
          <c:y val="7.1100433503180682E-2"/>
          <c:w val="0.94108943278642065"/>
          <c:h val="0.8060187101074946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'2010-18'!$B$10:$M$10</c:f>
              <c:numCache>
                <c:formatCode>0.0</c:formatCode>
                <c:ptCount val="12"/>
                <c:pt idx="0">
                  <c:v>15.75437380911138</c:v>
                </c:pt>
                <c:pt idx="1">
                  <c:v>18.427040681866391</c:v>
                </c:pt>
                <c:pt idx="2">
                  <c:v>21.616819840763178</c:v>
                </c:pt>
                <c:pt idx="3">
                  <c:v>23.202376898180052</c:v>
                </c:pt>
                <c:pt idx="4">
                  <c:v>25.389381072915818</c:v>
                </c:pt>
                <c:pt idx="5">
                  <c:v>27.186579557743919</c:v>
                </c:pt>
                <c:pt idx="6">
                  <c:v>29.337696868788122</c:v>
                </c:pt>
                <c:pt idx="7">
                  <c:v>31.7</c:v>
                </c:pt>
                <c:pt idx="8">
                  <c:v>31.84</c:v>
                </c:pt>
                <c:pt idx="9" formatCode="General">
                  <c:v>32.090000000000003</c:v>
                </c:pt>
                <c:pt idx="10" formatCode="General">
                  <c:v>25.601345709577</c:v>
                </c:pt>
                <c:pt idx="11">
                  <c:v>30.388594329763468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09-466C-9246-C21B4B3D38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398144"/>
        <c:axId val="71400064"/>
      </c:lineChart>
      <c:catAx>
        <c:axId val="713981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2.5 + 4.5</a:t>
                </a:r>
              </a:p>
            </c:rich>
          </c:tx>
          <c:layout>
            <c:manualLayout>
              <c:xMode val="edge"/>
              <c:yMode val="edge"/>
              <c:x val="0.62841902913405245"/>
              <c:y val="7.5748596412388874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71400064"/>
        <c:crosses val="autoZero"/>
        <c:auto val="1"/>
        <c:lblAlgn val="ctr"/>
        <c:lblOffset val="100"/>
        <c:noMultiLvlLbl val="0"/>
      </c:catAx>
      <c:valAx>
        <c:axId val="71400064"/>
        <c:scaling>
          <c:orientation val="minMax"/>
          <c:max val="6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71398144"/>
        <c:crosses val="autoZero"/>
        <c:crossBetween val="midCat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11" l="0.70000000000000062" r="0.70000000000000062" t="0.750000000000005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14180047076825"/>
          <c:y val="7.1100433503180682E-2"/>
          <c:w val="0.89685819952923174"/>
          <c:h val="0.80601930327589444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'2010-18'!$B$12:$M$12</c:f>
              <c:numCache>
                <c:formatCode>0.0</c:formatCode>
                <c:ptCount val="12"/>
                <c:pt idx="0">
                  <c:v>6.0187344268411307</c:v>
                </c:pt>
                <c:pt idx="1">
                  <c:v>5.0715741163312398</c:v>
                </c:pt>
                <c:pt idx="2">
                  <c:v>4.8186603389503864</c:v>
                </c:pt>
                <c:pt idx="3">
                  <c:v>5.3045803020998976</c:v>
                </c:pt>
                <c:pt idx="4">
                  <c:v>5.4763411447701476</c:v>
                </c:pt>
                <c:pt idx="5">
                  <c:v>5.1989731922835256</c:v>
                </c:pt>
                <c:pt idx="6">
                  <c:v>4.8732989007628404</c:v>
                </c:pt>
                <c:pt idx="7">
                  <c:v>4.7</c:v>
                </c:pt>
                <c:pt idx="8">
                  <c:v>4.5999999999999996</c:v>
                </c:pt>
                <c:pt idx="9" formatCode="General">
                  <c:v>5.32</c:v>
                </c:pt>
                <c:pt idx="10" formatCode="General">
                  <c:v>3.0692305257956098</c:v>
                </c:pt>
                <c:pt idx="11">
                  <c:v>5.0063759000565682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F3-4FD8-82C1-A19981E946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930944"/>
        <c:axId val="66937216"/>
      </c:lineChart>
      <c:catAx>
        <c:axId val="669309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2.7 + 4.7</a:t>
                </a:r>
              </a:p>
            </c:rich>
          </c:tx>
          <c:layout>
            <c:manualLayout>
              <c:xMode val="edge"/>
              <c:yMode val="edge"/>
              <c:x val="0.86957075247484406"/>
              <c:y val="8.3745931758530207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66937216"/>
        <c:crosses val="autoZero"/>
        <c:auto val="1"/>
        <c:lblAlgn val="ctr"/>
        <c:lblOffset val="100"/>
        <c:noMultiLvlLbl val="0"/>
      </c:catAx>
      <c:valAx>
        <c:axId val="66937216"/>
        <c:scaling>
          <c:orientation val="minMax"/>
          <c:max val="1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6930944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11" l="0.70000000000000062" r="0.70000000000000062" t="0.750000000000005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10771427435222"/>
          <c:y val="7.1100433503180682E-2"/>
          <c:w val="0.89689228572564783"/>
          <c:h val="0.80601930327589444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'2010-18'!$B$5:$M$5</c:f>
              <c:numCache>
                <c:formatCode>0.0</c:formatCode>
                <c:ptCount val="12"/>
                <c:pt idx="0">
                  <c:v>3.4151021332729283</c:v>
                </c:pt>
                <c:pt idx="1">
                  <c:v>3.7705771567045696</c:v>
                </c:pt>
                <c:pt idx="2">
                  <c:v>4.0565037761530212</c:v>
                </c:pt>
                <c:pt idx="3">
                  <c:v>4.0429257514285792</c:v>
                </c:pt>
                <c:pt idx="4">
                  <c:v>3.7006511798807873</c:v>
                </c:pt>
                <c:pt idx="5">
                  <c:v>3.6382067770243594</c:v>
                </c:pt>
                <c:pt idx="6">
                  <c:v>3.595244567525782</c:v>
                </c:pt>
                <c:pt idx="7">
                  <c:v>3.5</c:v>
                </c:pt>
                <c:pt idx="8">
                  <c:v>3.34</c:v>
                </c:pt>
                <c:pt idx="9" formatCode="General">
                  <c:v>2.72</c:v>
                </c:pt>
                <c:pt idx="10" formatCode="General">
                  <c:v>2.3282138918709698</c:v>
                </c:pt>
                <c:pt idx="11">
                  <c:v>3.0420234134555462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DB0-41A6-AA25-AA42419A1C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6944000"/>
        <c:axId val="68072576"/>
      </c:lineChart>
      <c:catAx>
        <c:axId val="669440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2.0</a:t>
                </a:r>
              </a:p>
            </c:rich>
          </c:tx>
          <c:layout>
            <c:manualLayout>
              <c:xMode val="edge"/>
              <c:yMode val="edge"/>
              <c:x val="0.86686878707090742"/>
              <c:y val="7.8642354556735836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68072576"/>
        <c:crosses val="autoZero"/>
        <c:auto val="1"/>
        <c:lblAlgn val="ctr"/>
        <c:lblOffset val="100"/>
        <c:noMultiLvlLbl val="0"/>
      </c:catAx>
      <c:valAx>
        <c:axId val="68072576"/>
        <c:scaling>
          <c:orientation val="minMax"/>
          <c:max val="5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6944000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11" l="0.70000000000000062" r="0.70000000000000062" t="0.750000000000005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779944102377726"/>
          <c:y val="7.1100433503180682E-2"/>
          <c:w val="0.85341305683227164"/>
          <c:h val="0.48485161982489727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'2010-18'!$B$11:$M$11</c:f>
              <c:numCache>
                <c:formatCode>0.0</c:formatCode>
                <c:ptCount val="12"/>
                <c:pt idx="0">
                  <c:v>0.85011126064304643</c:v>
                </c:pt>
                <c:pt idx="1">
                  <c:v>0.68713722818226808</c:v>
                </c:pt>
                <c:pt idx="2">
                  <c:v>0.59653581623926477</c:v>
                </c:pt>
                <c:pt idx="3">
                  <c:v>0.58886150760344635</c:v>
                </c:pt>
                <c:pt idx="4">
                  <c:v>0.50981873111782483</c:v>
                </c:pt>
                <c:pt idx="5">
                  <c:v>0.5243820117115876</c:v>
                </c:pt>
                <c:pt idx="6">
                  <c:v>0.47358942557637745</c:v>
                </c:pt>
                <c:pt idx="7">
                  <c:v>0.4</c:v>
                </c:pt>
                <c:pt idx="8">
                  <c:v>0.3</c:v>
                </c:pt>
                <c:pt idx="9" formatCode="General">
                  <c:v>0.21</c:v>
                </c:pt>
                <c:pt idx="10" formatCode="General">
                  <c:v>0.24708668969563299</c:v>
                </c:pt>
                <c:pt idx="11">
                  <c:v>0.21361662144411739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4A-4A1B-9D6E-37056026F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108288"/>
        <c:axId val="68110208"/>
      </c:lineChart>
      <c:catAx>
        <c:axId val="681082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Year</a:t>
                </a:r>
              </a:p>
            </c:rich>
          </c:tx>
          <c:overlay val="0"/>
        </c:title>
        <c:numFmt formatCode="General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68110208"/>
        <c:crosses val="autoZero"/>
        <c:auto val="1"/>
        <c:lblAlgn val="ctr"/>
        <c:lblOffset val="100"/>
        <c:noMultiLvlLbl val="0"/>
      </c:catAx>
      <c:valAx>
        <c:axId val="68110208"/>
        <c:scaling>
          <c:orientation val="minMax"/>
          <c:max val="5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8108288"/>
        <c:crosses val="autoZero"/>
        <c:crossBetween val="midCat"/>
        <c:majorUnit val="5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11" l="0.70000000000000062" r="0.70000000000000062" t="0.750000000000005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8540526888054254E-2"/>
          <c:y val="6.3758530183727034E-3"/>
          <c:w val="0.96145947311194579"/>
          <c:h val="0.92303123874221549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'2010-18'!$B$8:$M$8</c:f>
              <c:numCache>
                <c:formatCode>0.0</c:formatCode>
                <c:ptCount val="12"/>
                <c:pt idx="0">
                  <c:v>3.678263534490799</c:v>
                </c:pt>
                <c:pt idx="1">
                  <c:v>3.1499681821395744</c:v>
                </c:pt>
                <c:pt idx="2">
                  <c:v>3.0386890063959724</c:v>
                </c:pt>
                <c:pt idx="3">
                  <c:v>2.6707926301139917</c:v>
                </c:pt>
                <c:pt idx="4">
                  <c:v>2.4327386298685392</c:v>
                </c:pt>
                <c:pt idx="5">
                  <c:v>2.6583481849842219</c:v>
                </c:pt>
                <c:pt idx="6">
                  <c:v>2.9360420666338198</c:v>
                </c:pt>
                <c:pt idx="7">
                  <c:v>3</c:v>
                </c:pt>
                <c:pt idx="8">
                  <c:v>3.52</c:v>
                </c:pt>
                <c:pt idx="9" formatCode="General">
                  <c:v>3.12</c:v>
                </c:pt>
                <c:pt idx="10" formatCode="General">
                  <c:v>1.8367182992645801</c:v>
                </c:pt>
                <c:pt idx="11">
                  <c:v>2.8807562872127246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11-474F-B585-ED6ED07BF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674496"/>
        <c:axId val="69676416"/>
      </c:lineChart>
      <c:catAx>
        <c:axId val="696744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 b="0"/>
                  <a:t>Code 2.3 + 4.3</a:t>
                </a:r>
              </a:p>
            </c:rich>
          </c:tx>
          <c:layout>
            <c:manualLayout>
              <c:xMode val="edge"/>
              <c:yMode val="edge"/>
              <c:x val="0.64423346183784547"/>
              <c:y val="2.5626061448201332E-2"/>
            </c:manualLayout>
          </c:layout>
          <c:overlay val="0"/>
        </c:title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69676416"/>
        <c:crosses val="autoZero"/>
        <c:auto val="1"/>
        <c:lblAlgn val="ctr"/>
        <c:lblOffset val="100"/>
        <c:noMultiLvlLbl val="0"/>
      </c:catAx>
      <c:valAx>
        <c:axId val="69676416"/>
        <c:scaling>
          <c:orientation val="minMax"/>
          <c:max val="5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9674496"/>
        <c:crosses val="autoZero"/>
        <c:crossBetween val="midCat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33" l="0.70000000000000062" r="0.70000000000000062" t="0.7500000000000053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910567213581094E-2"/>
          <c:y val="7.1100433503180682E-2"/>
          <c:w val="0.94108943278642065"/>
          <c:h val="0.8060187101074946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'2010-18'!$B$7:$M$7</c:f>
              <c:numCache>
                <c:formatCode>0.0</c:formatCode>
                <c:ptCount val="12"/>
                <c:pt idx="0">
                  <c:v>18.035550107263255</c:v>
                </c:pt>
                <c:pt idx="1">
                  <c:v>17.795182968767072</c:v>
                </c:pt>
                <c:pt idx="2">
                  <c:v>17.212813625468254</c:v>
                </c:pt>
                <c:pt idx="3">
                  <c:v>15.947528041981856</c:v>
                </c:pt>
                <c:pt idx="4">
                  <c:v>14.634706458724587</c:v>
                </c:pt>
                <c:pt idx="5">
                  <c:v>14.500038540326027</c:v>
                </c:pt>
                <c:pt idx="6">
                  <c:v>14.215540529060977</c:v>
                </c:pt>
                <c:pt idx="7">
                  <c:v>13.6</c:v>
                </c:pt>
                <c:pt idx="8">
                  <c:v>13.57</c:v>
                </c:pt>
                <c:pt idx="9" formatCode="General">
                  <c:v>14.78</c:v>
                </c:pt>
                <c:pt idx="10" formatCode="General">
                  <c:v>9.7386236662796097</c:v>
                </c:pt>
                <c:pt idx="11">
                  <c:v>14.868790688309572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6F-4833-831D-8E3FBE067E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699840"/>
        <c:axId val="69722112"/>
      </c:lineChart>
      <c:catAx>
        <c:axId val="69699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crossAx val="69722112"/>
        <c:crosses val="autoZero"/>
        <c:auto val="1"/>
        <c:lblAlgn val="ctr"/>
        <c:lblOffset val="100"/>
        <c:noMultiLvlLbl val="0"/>
      </c:catAx>
      <c:valAx>
        <c:axId val="69722112"/>
        <c:scaling>
          <c:orientation val="minMax"/>
          <c:max val="6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69699840"/>
        <c:crosses val="autoZero"/>
        <c:crossBetween val="midCat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33" l="0.70000000000000062" r="0.70000000000000062" t="0.75000000000000533" header="0.30000000000000032" footer="0.30000000000000032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18945359102838E-2"/>
          <c:y val="7.091910187156876E-2"/>
          <c:w val="0.92179241231209719"/>
          <c:h val="0.49229350007719624"/>
        </c:manualLayout>
      </c:layout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'2010-18'!$B$14:$M$14</c:f>
              <c:numCache>
                <c:formatCode>0.0</c:formatCode>
                <c:ptCount val="12"/>
                <c:pt idx="0">
                  <c:v>2.6086290290343643</c:v>
                </c:pt>
                <c:pt idx="1">
                  <c:v>0.66946063905690578</c:v>
                </c:pt>
                <c:pt idx="2">
                  <c:v>0.40622252201250286</c:v>
                </c:pt>
                <c:pt idx="3">
                  <c:v>0.20138205474052284</c:v>
                </c:pt>
                <c:pt idx="4">
                  <c:v>5.1032906017800278E-4</c:v>
                </c:pt>
                <c:pt idx="5">
                  <c:v>1.4014664010109244E-3</c:v>
                </c:pt>
                <c:pt idx="6">
                  <c:v>2.1237193972034862E-4</c:v>
                </c:pt>
                <c:pt idx="7">
                  <c:v>0.3</c:v>
                </c:pt>
                <c:pt idx="8">
                  <c:v>0.65999999999999992</c:v>
                </c:pt>
                <c:pt idx="9">
                  <c:v>1.52</c:v>
                </c:pt>
                <c:pt idx="10">
                  <c:v>1.0642985294081864</c:v>
                </c:pt>
                <c:pt idx="11">
                  <c:v>1.7948398354730151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D6A-4581-BC87-01D1EC168B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325952"/>
        <c:axId val="71340416"/>
      </c:lineChart>
      <c:catAx>
        <c:axId val="713259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Year</a:t>
                </a:r>
              </a:p>
            </c:rich>
          </c:tx>
          <c:layout>
            <c:manualLayout>
              <c:xMode val="edge"/>
              <c:yMode val="edge"/>
              <c:x val="0.44763489400847872"/>
              <c:y val="0.87854290846411598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71340416"/>
        <c:crosses val="autoZero"/>
        <c:auto val="1"/>
        <c:lblAlgn val="ctr"/>
        <c:lblOffset val="100"/>
        <c:noMultiLvlLbl val="0"/>
      </c:catAx>
      <c:valAx>
        <c:axId val="71340416"/>
        <c:scaling>
          <c:orientation val="minMax"/>
          <c:max val="5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71325952"/>
        <c:crosses val="autoZero"/>
        <c:crossBetween val="midCat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33" l="0.70000000000000062" r="0.70000000000000062" t="0.7500000000000053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29305488219174E-2"/>
          <c:y val="7.1100433503180682E-2"/>
          <c:w val="0.92446726061699236"/>
          <c:h val="0.49979989012002585"/>
        </c:manualLayout>
      </c:layout>
      <c:lineChart>
        <c:grouping val="standard"/>
        <c:varyColors val="0"/>
        <c:ser>
          <c:idx val="0"/>
          <c:order val="0"/>
          <c:tx>
            <c:strRef>
              <c:f>'2010-18'!$A$16</c:f>
              <c:strCache>
                <c:ptCount val="1"/>
                <c:pt idx="0">
                  <c:v>No option to record reason on HES form</c:v>
                </c:pt>
              </c:strCache>
            </c:strRef>
          </c:tx>
          <c:marker>
            <c:symbol val="none"/>
          </c:marker>
          <c:cat>
            <c:strRef>
              <c:f>'2010-18'!$B$4:$M$4</c:f>
              <c:strCache>
                <c:ptCount val="12"/>
                <c:pt idx="0">
                  <c:v>2010/11</c:v>
                </c:pt>
                <c:pt idx="1">
                  <c:v>2011/12</c:v>
                </c:pt>
                <c:pt idx="2">
                  <c:v>2012/13</c:v>
                </c:pt>
                <c:pt idx="3">
                  <c:v>2013/14</c:v>
                </c:pt>
                <c:pt idx="4">
                  <c:v>2014/15</c:v>
                </c:pt>
                <c:pt idx="5">
                  <c:v>2015/16</c:v>
                </c:pt>
                <c:pt idx="6">
                  <c:v>2016/17</c:v>
                </c:pt>
                <c:pt idx="7">
                  <c:v>2017/18</c:v>
                </c:pt>
                <c:pt idx="8">
                  <c:v>2018/19</c:v>
                </c:pt>
                <c:pt idx="9">
                  <c:v>2019/20</c:v>
                </c:pt>
                <c:pt idx="10">
                  <c:v>2020/21</c:v>
                </c:pt>
                <c:pt idx="11">
                  <c:v>2021/22</c:v>
                </c:pt>
              </c:strCache>
            </c:strRef>
          </c:cat>
          <c:val>
            <c:numRef>
              <c:f>'2010-18'!$B$16:$M$16</c:f>
              <c:numCache>
                <c:formatCode>0.0</c:formatCode>
                <c:ptCount val="12"/>
                <c:pt idx="0">
                  <c:v>0.22851736865248037</c:v>
                </c:pt>
                <c:pt idx="1">
                  <c:v>0.10380978704530991</c:v>
                </c:pt>
                <c:pt idx="2">
                  <c:v>0.13972368436901508</c:v>
                </c:pt>
                <c:pt idx="3">
                  <c:v>0.20486802905693668</c:v>
                </c:pt>
                <c:pt idx="4">
                  <c:v>0.2939495386625296</c:v>
                </c:pt>
                <c:pt idx="5">
                  <c:v>0.29220574461077775</c:v>
                </c:pt>
                <c:pt idx="6">
                  <c:v>0.34170645101004093</c:v>
                </c:pt>
                <c:pt idx="7">
                  <c:v>0.34170645101004093</c:v>
                </c:pt>
                <c:pt idx="8">
                  <c:v>0.17</c:v>
                </c:pt>
                <c:pt idx="9" formatCode="General">
                  <c:v>0.04</c:v>
                </c:pt>
                <c:pt idx="10" formatCode="General">
                  <c:v>7.3030548678512197E-4</c:v>
                </c:pt>
                <c:pt idx="11">
                  <c:v>7.6702557071495995E-4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D50-4F1A-93A9-E1EA007CEE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781248"/>
        <c:axId val="73783168"/>
      </c:lineChart>
      <c:catAx>
        <c:axId val="737812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Year</a:t>
                </a:r>
              </a:p>
            </c:rich>
          </c:tx>
          <c:layout>
            <c:manualLayout>
              <c:xMode val="edge"/>
              <c:yMode val="edge"/>
              <c:x val="0.41327916068905851"/>
              <c:y val="0.86883571181133379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 rot="-5400000" vert="horz"/>
          <a:lstStyle/>
          <a:p>
            <a:pPr>
              <a:defRPr/>
            </a:pPr>
            <a:endParaRPr lang="en-US"/>
          </a:p>
        </c:txPr>
        <c:crossAx val="73783168"/>
        <c:crosses val="autoZero"/>
        <c:auto val="1"/>
        <c:lblAlgn val="ctr"/>
        <c:lblOffset val="100"/>
        <c:noMultiLvlLbl val="0"/>
      </c:catAx>
      <c:valAx>
        <c:axId val="73783168"/>
        <c:scaling>
          <c:orientation val="minMax"/>
          <c:max val="5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" sourceLinked="0"/>
        <c:majorTickMark val="out"/>
        <c:minorTickMark val="none"/>
        <c:tickLblPos val="none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73781248"/>
        <c:crosses val="autoZero"/>
        <c:crossBetween val="midCat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555" l="0.70000000000000062" r="0.70000000000000062" t="0.750000000000005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161041</xdr:colOff>
      <xdr:row>8</xdr:row>
      <xdr:rowOff>160261</xdr:rowOff>
    </xdr:from>
    <xdr:to>
      <xdr:col>2</xdr:col>
      <xdr:colOff>2044177</xdr:colOff>
      <xdr:row>14</xdr:row>
      <xdr:rowOff>57012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2044179</xdr:colOff>
      <xdr:row>8</xdr:row>
      <xdr:rowOff>157084</xdr:rowOff>
    </xdr:from>
    <xdr:to>
      <xdr:col>4</xdr:col>
      <xdr:colOff>34285</xdr:colOff>
      <xdr:row>14</xdr:row>
      <xdr:rowOff>18855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332103</xdr:colOff>
      <xdr:row>3</xdr:row>
      <xdr:rowOff>161923</xdr:rowOff>
    </xdr:from>
    <xdr:to>
      <xdr:col>1</xdr:col>
      <xdr:colOff>161042</xdr:colOff>
      <xdr:row>8</xdr:row>
      <xdr:rowOff>159491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187296</xdr:colOff>
      <xdr:row>3</xdr:row>
      <xdr:rowOff>168286</xdr:rowOff>
    </xdr:from>
    <xdr:to>
      <xdr:col>2</xdr:col>
      <xdr:colOff>2050741</xdr:colOff>
      <xdr:row>8</xdr:row>
      <xdr:rowOff>159491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361639</xdr:colOff>
      <xdr:row>8</xdr:row>
      <xdr:rowOff>159491</xdr:rowOff>
    </xdr:from>
    <xdr:to>
      <xdr:col>1</xdr:col>
      <xdr:colOff>161041</xdr:colOff>
      <xdr:row>14</xdr:row>
      <xdr:rowOff>47474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368202</xdr:colOff>
      <xdr:row>14</xdr:row>
      <xdr:rowOff>20556</xdr:rowOff>
    </xdr:from>
    <xdr:to>
      <xdr:col>1</xdr:col>
      <xdr:colOff>167604</xdr:colOff>
      <xdr:row>19</xdr:row>
      <xdr:rowOff>125231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323850</xdr:colOff>
      <xdr:row>19</xdr:row>
      <xdr:rowOff>76612</xdr:rowOff>
    </xdr:from>
    <xdr:to>
      <xdr:col>1</xdr:col>
      <xdr:colOff>198861</xdr:colOff>
      <xdr:row>28</xdr:row>
      <xdr:rowOff>63241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220112</xdr:colOff>
      <xdr:row>14</xdr:row>
      <xdr:rowOff>30122</xdr:rowOff>
    </xdr:from>
    <xdr:to>
      <xdr:col>2</xdr:col>
      <xdr:colOff>2073712</xdr:colOff>
      <xdr:row>19</xdr:row>
      <xdr:rowOff>74354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2044178</xdr:colOff>
      <xdr:row>3</xdr:row>
      <xdr:rowOff>161924</xdr:rowOff>
    </xdr:from>
    <xdr:to>
      <xdr:col>3</xdr:col>
      <xdr:colOff>1168162</xdr:colOff>
      <xdr:row>8</xdr:row>
      <xdr:rowOff>165848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189372</xdr:colOff>
      <xdr:row>19</xdr:row>
      <xdr:rowOff>82863</xdr:rowOff>
    </xdr:from>
    <xdr:to>
      <xdr:col>2</xdr:col>
      <xdr:colOff>2140898</xdr:colOff>
      <xdr:row>28</xdr:row>
      <xdr:rowOff>56841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</xdr:col>
      <xdr:colOff>2102815</xdr:colOff>
      <xdr:row>19</xdr:row>
      <xdr:rowOff>10036</xdr:rowOff>
    </xdr:from>
    <xdr:to>
      <xdr:col>4</xdr:col>
      <xdr:colOff>53976</xdr:colOff>
      <xdr:row>28</xdr:row>
      <xdr:rowOff>101600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oneCellAnchor>
    <xdr:from>
      <xdr:col>0</xdr:col>
      <xdr:colOff>2101850</xdr:colOff>
      <xdr:row>20</xdr:row>
      <xdr:rowOff>127000</xdr:rowOff>
    </xdr:from>
    <xdr:ext cx="936090" cy="256737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39B093A6-BB77-4E29-9DE9-D358A5C438F3}"/>
            </a:ext>
          </a:extLst>
        </xdr:cNvPr>
        <xdr:cNvSpPr txBox="1"/>
      </xdr:nvSpPr>
      <xdr:spPr>
        <a:xfrm>
          <a:off x="2101850" y="3987800"/>
          <a:ext cx="936090" cy="2567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000"/>
            <a:t>Code 2.6 / 4.6</a:t>
          </a:r>
        </a:p>
      </xdr:txBody>
    </xdr:sp>
    <xdr:clientData/>
  </xdr:oneCellAnchor>
  <xdr:oneCellAnchor>
    <xdr:from>
      <xdr:col>2</xdr:col>
      <xdr:colOff>1574800</xdr:colOff>
      <xdr:row>20</xdr:row>
      <xdr:rowOff>50800</xdr:rowOff>
    </xdr:from>
    <xdr:ext cx="503536" cy="256737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A6ED00FD-E0A1-4123-BA20-1D5CFABF49CA}"/>
            </a:ext>
          </a:extLst>
        </xdr:cNvPr>
        <xdr:cNvSpPr txBox="1"/>
      </xdr:nvSpPr>
      <xdr:spPr>
        <a:xfrm>
          <a:off x="5060950" y="3911600"/>
          <a:ext cx="503536" cy="25673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000"/>
            <a:t>Other</a:t>
          </a:r>
          <a:endParaRPr lang="en-GB" sz="1100"/>
        </a:p>
      </xdr:txBody>
    </xdr:sp>
    <xdr:clientData/>
  </xdr:oneCellAnchor>
  <xdr:oneCellAnchor>
    <xdr:from>
      <xdr:col>2</xdr:col>
      <xdr:colOff>2292350</xdr:colOff>
      <xdr:row>20</xdr:row>
      <xdr:rowOff>12700</xdr:rowOff>
    </xdr:from>
    <xdr:ext cx="2069606" cy="233205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73BD4C57-EF02-4A49-B8AF-433C97F6FEC9}"/>
            </a:ext>
          </a:extLst>
        </xdr:cNvPr>
        <xdr:cNvSpPr txBox="1"/>
      </xdr:nvSpPr>
      <xdr:spPr>
        <a:xfrm>
          <a:off x="5778500" y="3873500"/>
          <a:ext cx="2069606" cy="233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900"/>
            <a:t>No option to record reason on HES form</a:t>
          </a:r>
          <a:endParaRPr lang="en-GB" sz="1000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0.05294</cdr:x>
      <cdr:y>0.03883</cdr:y>
    </cdr:from>
    <cdr:to>
      <cdr:x>1</cdr:x>
      <cdr:y>0.34951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85726" y="38100"/>
          <a:ext cx="1533525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/>
          <a:r>
            <a:rPr lang="en-GB" sz="1000"/>
            <a:t>Code</a:t>
          </a:r>
          <a:r>
            <a:rPr lang="en-GB" sz="1000" baseline="0"/>
            <a:t> </a:t>
          </a:r>
          <a:r>
            <a:rPr lang="en-GB" sz="1000"/>
            <a:t>2.2 + 4.2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phthalmic/National%20Stats/2020/Report/Figure_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finitions"/>
      <sheetName val="Figure 3"/>
      <sheetName val="2010-18"/>
      <sheetName val="2018-20"/>
    </sheetNames>
    <sheetDataSet>
      <sheetData sheetId="0"/>
      <sheetData sheetId="1"/>
      <sheetData sheetId="2">
        <row r="4">
          <cell r="B4" t="str">
            <v>2010/11</v>
          </cell>
          <cell r="C4" t="str">
            <v>2011/12</v>
          </cell>
          <cell r="D4" t="str">
            <v>2012/13</v>
          </cell>
          <cell r="E4" t="str">
            <v>2013/14</v>
          </cell>
          <cell r="F4" t="str">
            <v>2014/15</v>
          </cell>
          <cell r="G4" t="str">
            <v>2015/16</v>
          </cell>
          <cell r="H4" t="str">
            <v>2016/17</v>
          </cell>
          <cell r="I4" t="str">
            <v>2017/18</v>
          </cell>
          <cell r="J4" t="str">
            <v>2018/19</v>
          </cell>
          <cell r="K4" t="str">
            <v>2019/20</v>
          </cell>
        </row>
        <row r="11">
          <cell r="B11">
            <v>0.85011126064304643</v>
          </cell>
          <cell r="C11">
            <v>0.68713722818226808</v>
          </cell>
          <cell r="D11">
            <v>0.59653581623926477</v>
          </cell>
          <cell r="E11">
            <v>0.58886150760344635</v>
          </cell>
          <cell r="F11">
            <v>0.50981873111782483</v>
          </cell>
          <cell r="G11">
            <v>0.5243820117115876</v>
          </cell>
          <cell r="H11">
            <v>0.47358942557637745</v>
          </cell>
          <cell r="I11">
            <v>0.4</v>
          </cell>
          <cell r="J11">
            <v>0.3</v>
          </cell>
          <cell r="K11">
            <v>0.21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J45"/>
  <sheetViews>
    <sheetView tabSelected="1" workbookViewId="0"/>
  </sheetViews>
  <sheetFormatPr defaultRowHeight="14.5" x14ac:dyDescent="0.35"/>
  <cols>
    <col min="1" max="1" width="3" style="1" customWidth="1"/>
    <col min="2" max="2" width="1.7265625" style="1" customWidth="1"/>
    <col min="3" max="3" width="32" style="1" customWidth="1"/>
    <col min="4" max="4" width="20.26953125" style="1" customWidth="1"/>
    <col min="5" max="5" width="14.81640625" style="1" customWidth="1"/>
    <col min="6" max="6" width="9.1796875" style="1"/>
    <col min="7" max="7" width="9.1796875" style="1" customWidth="1"/>
    <col min="8" max="8" width="14.1796875" style="1" customWidth="1"/>
    <col min="9" max="9" width="52.7265625" style="1" customWidth="1"/>
    <col min="10" max="10" width="21.26953125" style="1" customWidth="1"/>
    <col min="11" max="254" width="9.1796875" style="1"/>
    <col min="255" max="255" width="3" style="1" customWidth="1"/>
    <col min="256" max="256" width="1.7265625" style="1" customWidth="1"/>
    <col min="257" max="257" width="32" style="1" customWidth="1"/>
    <col min="258" max="258" width="11.1796875" style="1" customWidth="1"/>
    <col min="259" max="259" width="14.81640625" style="1" customWidth="1"/>
    <col min="260" max="260" width="9.1796875" style="1"/>
    <col min="261" max="261" width="36.81640625" style="1" customWidth="1"/>
    <col min="262" max="265" width="9.1796875" style="1"/>
    <col min="266" max="266" width="21.26953125" style="1" customWidth="1"/>
    <col min="267" max="510" width="9.1796875" style="1"/>
    <col min="511" max="511" width="3" style="1" customWidth="1"/>
    <col min="512" max="512" width="1.7265625" style="1" customWidth="1"/>
    <col min="513" max="513" width="32" style="1" customWidth="1"/>
    <col min="514" max="514" width="11.1796875" style="1" customWidth="1"/>
    <col min="515" max="515" width="14.81640625" style="1" customWidth="1"/>
    <col min="516" max="516" width="9.1796875" style="1"/>
    <col min="517" max="517" width="36.81640625" style="1" customWidth="1"/>
    <col min="518" max="521" width="9.1796875" style="1"/>
    <col min="522" max="522" width="21.26953125" style="1" customWidth="1"/>
    <col min="523" max="766" width="9.1796875" style="1"/>
    <col min="767" max="767" width="3" style="1" customWidth="1"/>
    <col min="768" max="768" width="1.7265625" style="1" customWidth="1"/>
    <col min="769" max="769" width="32" style="1" customWidth="1"/>
    <col min="770" max="770" width="11.1796875" style="1" customWidth="1"/>
    <col min="771" max="771" width="14.81640625" style="1" customWidth="1"/>
    <col min="772" max="772" width="9.1796875" style="1"/>
    <col min="773" max="773" width="36.81640625" style="1" customWidth="1"/>
    <col min="774" max="777" width="9.1796875" style="1"/>
    <col min="778" max="778" width="21.26953125" style="1" customWidth="1"/>
    <col min="779" max="1022" width="9.1796875" style="1"/>
    <col min="1023" max="1023" width="3" style="1" customWidth="1"/>
    <col min="1024" max="1024" width="1.7265625" style="1" customWidth="1"/>
    <col min="1025" max="1025" width="32" style="1" customWidth="1"/>
    <col min="1026" max="1026" width="11.1796875" style="1" customWidth="1"/>
    <col min="1027" max="1027" width="14.81640625" style="1" customWidth="1"/>
    <col min="1028" max="1028" width="9.1796875" style="1"/>
    <col min="1029" max="1029" width="36.81640625" style="1" customWidth="1"/>
    <col min="1030" max="1033" width="9.1796875" style="1"/>
    <col min="1034" max="1034" width="21.26953125" style="1" customWidth="1"/>
    <col min="1035" max="1278" width="9.1796875" style="1"/>
    <col min="1279" max="1279" width="3" style="1" customWidth="1"/>
    <col min="1280" max="1280" width="1.7265625" style="1" customWidth="1"/>
    <col min="1281" max="1281" width="32" style="1" customWidth="1"/>
    <col min="1282" max="1282" width="11.1796875" style="1" customWidth="1"/>
    <col min="1283" max="1283" width="14.81640625" style="1" customWidth="1"/>
    <col min="1284" max="1284" width="9.1796875" style="1"/>
    <col min="1285" max="1285" width="36.81640625" style="1" customWidth="1"/>
    <col min="1286" max="1289" width="9.1796875" style="1"/>
    <col min="1290" max="1290" width="21.26953125" style="1" customWidth="1"/>
    <col min="1291" max="1534" width="9.1796875" style="1"/>
    <col min="1535" max="1535" width="3" style="1" customWidth="1"/>
    <col min="1536" max="1536" width="1.7265625" style="1" customWidth="1"/>
    <col min="1537" max="1537" width="32" style="1" customWidth="1"/>
    <col min="1538" max="1538" width="11.1796875" style="1" customWidth="1"/>
    <col min="1539" max="1539" width="14.81640625" style="1" customWidth="1"/>
    <col min="1540" max="1540" width="9.1796875" style="1"/>
    <col min="1541" max="1541" width="36.81640625" style="1" customWidth="1"/>
    <col min="1542" max="1545" width="9.1796875" style="1"/>
    <col min="1546" max="1546" width="21.26953125" style="1" customWidth="1"/>
    <col min="1547" max="1790" width="9.1796875" style="1"/>
    <col min="1791" max="1791" width="3" style="1" customWidth="1"/>
    <col min="1792" max="1792" width="1.7265625" style="1" customWidth="1"/>
    <col min="1793" max="1793" width="32" style="1" customWidth="1"/>
    <col min="1794" max="1794" width="11.1796875" style="1" customWidth="1"/>
    <col min="1795" max="1795" width="14.81640625" style="1" customWidth="1"/>
    <col min="1796" max="1796" width="9.1796875" style="1"/>
    <col min="1797" max="1797" width="36.81640625" style="1" customWidth="1"/>
    <col min="1798" max="1801" width="9.1796875" style="1"/>
    <col min="1802" max="1802" width="21.26953125" style="1" customWidth="1"/>
    <col min="1803" max="2046" width="9.1796875" style="1"/>
    <col min="2047" max="2047" width="3" style="1" customWidth="1"/>
    <col min="2048" max="2048" width="1.7265625" style="1" customWidth="1"/>
    <col min="2049" max="2049" width="32" style="1" customWidth="1"/>
    <col min="2050" max="2050" width="11.1796875" style="1" customWidth="1"/>
    <col min="2051" max="2051" width="14.81640625" style="1" customWidth="1"/>
    <col min="2052" max="2052" width="9.1796875" style="1"/>
    <col min="2053" max="2053" width="36.81640625" style="1" customWidth="1"/>
    <col min="2054" max="2057" width="9.1796875" style="1"/>
    <col min="2058" max="2058" width="21.26953125" style="1" customWidth="1"/>
    <col min="2059" max="2302" width="9.1796875" style="1"/>
    <col min="2303" max="2303" width="3" style="1" customWidth="1"/>
    <col min="2304" max="2304" width="1.7265625" style="1" customWidth="1"/>
    <col min="2305" max="2305" width="32" style="1" customWidth="1"/>
    <col min="2306" max="2306" width="11.1796875" style="1" customWidth="1"/>
    <col min="2307" max="2307" width="14.81640625" style="1" customWidth="1"/>
    <col min="2308" max="2308" width="9.1796875" style="1"/>
    <col min="2309" max="2309" width="36.81640625" style="1" customWidth="1"/>
    <col min="2310" max="2313" width="9.1796875" style="1"/>
    <col min="2314" max="2314" width="21.26953125" style="1" customWidth="1"/>
    <col min="2315" max="2558" width="9.1796875" style="1"/>
    <col min="2559" max="2559" width="3" style="1" customWidth="1"/>
    <col min="2560" max="2560" width="1.7265625" style="1" customWidth="1"/>
    <col min="2561" max="2561" width="32" style="1" customWidth="1"/>
    <col min="2562" max="2562" width="11.1796875" style="1" customWidth="1"/>
    <col min="2563" max="2563" width="14.81640625" style="1" customWidth="1"/>
    <col min="2564" max="2564" width="9.1796875" style="1"/>
    <col min="2565" max="2565" width="36.81640625" style="1" customWidth="1"/>
    <col min="2566" max="2569" width="9.1796875" style="1"/>
    <col min="2570" max="2570" width="21.26953125" style="1" customWidth="1"/>
    <col min="2571" max="2814" width="9.1796875" style="1"/>
    <col min="2815" max="2815" width="3" style="1" customWidth="1"/>
    <col min="2816" max="2816" width="1.7265625" style="1" customWidth="1"/>
    <col min="2817" max="2817" width="32" style="1" customWidth="1"/>
    <col min="2818" max="2818" width="11.1796875" style="1" customWidth="1"/>
    <col min="2819" max="2819" width="14.81640625" style="1" customWidth="1"/>
    <col min="2820" max="2820" width="9.1796875" style="1"/>
    <col min="2821" max="2821" width="36.81640625" style="1" customWidth="1"/>
    <col min="2822" max="2825" width="9.1796875" style="1"/>
    <col min="2826" max="2826" width="21.26953125" style="1" customWidth="1"/>
    <col min="2827" max="3070" width="9.1796875" style="1"/>
    <col min="3071" max="3071" width="3" style="1" customWidth="1"/>
    <col min="3072" max="3072" width="1.7265625" style="1" customWidth="1"/>
    <col min="3073" max="3073" width="32" style="1" customWidth="1"/>
    <col min="3074" max="3074" width="11.1796875" style="1" customWidth="1"/>
    <col min="3075" max="3075" width="14.81640625" style="1" customWidth="1"/>
    <col min="3076" max="3076" width="9.1796875" style="1"/>
    <col min="3077" max="3077" width="36.81640625" style="1" customWidth="1"/>
    <col min="3078" max="3081" width="9.1796875" style="1"/>
    <col min="3082" max="3082" width="21.26953125" style="1" customWidth="1"/>
    <col min="3083" max="3326" width="9.1796875" style="1"/>
    <col min="3327" max="3327" width="3" style="1" customWidth="1"/>
    <col min="3328" max="3328" width="1.7265625" style="1" customWidth="1"/>
    <col min="3329" max="3329" width="32" style="1" customWidth="1"/>
    <col min="3330" max="3330" width="11.1796875" style="1" customWidth="1"/>
    <col min="3331" max="3331" width="14.81640625" style="1" customWidth="1"/>
    <col min="3332" max="3332" width="9.1796875" style="1"/>
    <col min="3333" max="3333" width="36.81640625" style="1" customWidth="1"/>
    <col min="3334" max="3337" width="9.1796875" style="1"/>
    <col min="3338" max="3338" width="21.26953125" style="1" customWidth="1"/>
    <col min="3339" max="3582" width="9.1796875" style="1"/>
    <col min="3583" max="3583" width="3" style="1" customWidth="1"/>
    <col min="3584" max="3584" width="1.7265625" style="1" customWidth="1"/>
    <col min="3585" max="3585" width="32" style="1" customWidth="1"/>
    <col min="3586" max="3586" width="11.1796875" style="1" customWidth="1"/>
    <col min="3587" max="3587" width="14.81640625" style="1" customWidth="1"/>
    <col min="3588" max="3588" width="9.1796875" style="1"/>
    <col min="3589" max="3589" width="36.81640625" style="1" customWidth="1"/>
    <col min="3590" max="3593" width="9.1796875" style="1"/>
    <col min="3594" max="3594" width="21.26953125" style="1" customWidth="1"/>
    <col min="3595" max="3838" width="9.1796875" style="1"/>
    <col min="3839" max="3839" width="3" style="1" customWidth="1"/>
    <col min="3840" max="3840" width="1.7265625" style="1" customWidth="1"/>
    <col min="3841" max="3841" width="32" style="1" customWidth="1"/>
    <col min="3842" max="3842" width="11.1796875" style="1" customWidth="1"/>
    <col min="3843" max="3843" width="14.81640625" style="1" customWidth="1"/>
    <col min="3844" max="3844" width="9.1796875" style="1"/>
    <col min="3845" max="3845" width="36.81640625" style="1" customWidth="1"/>
    <col min="3846" max="3849" width="9.1796875" style="1"/>
    <col min="3850" max="3850" width="21.26953125" style="1" customWidth="1"/>
    <col min="3851" max="4094" width="9.1796875" style="1"/>
    <col min="4095" max="4095" width="3" style="1" customWidth="1"/>
    <col min="4096" max="4096" width="1.7265625" style="1" customWidth="1"/>
    <col min="4097" max="4097" width="32" style="1" customWidth="1"/>
    <col min="4098" max="4098" width="11.1796875" style="1" customWidth="1"/>
    <col min="4099" max="4099" width="14.81640625" style="1" customWidth="1"/>
    <col min="4100" max="4100" width="9.1796875" style="1"/>
    <col min="4101" max="4101" width="36.81640625" style="1" customWidth="1"/>
    <col min="4102" max="4105" width="9.1796875" style="1"/>
    <col min="4106" max="4106" width="21.26953125" style="1" customWidth="1"/>
    <col min="4107" max="4350" width="9.1796875" style="1"/>
    <col min="4351" max="4351" width="3" style="1" customWidth="1"/>
    <col min="4352" max="4352" width="1.7265625" style="1" customWidth="1"/>
    <col min="4353" max="4353" width="32" style="1" customWidth="1"/>
    <col min="4354" max="4354" width="11.1796875" style="1" customWidth="1"/>
    <col min="4355" max="4355" width="14.81640625" style="1" customWidth="1"/>
    <col min="4356" max="4356" width="9.1796875" style="1"/>
    <col min="4357" max="4357" width="36.81640625" style="1" customWidth="1"/>
    <col min="4358" max="4361" width="9.1796875" style="1"/>
    <col min="4362" max="4362" width="21.26953125" style="1" customWidth="1"/>
    <col min="4363" max="4606" width="9.1796875" style="1"/>
    <col min="4607" max="4607" width="3" style="1" customWidth="1"/>
    <col min="4608" max="4608" width="1.7265625" style="1" customWidth="1"/>
    <col min="4609" max="4609" width="32" style="1" customWidth="1"/>
    <col min="4610" max="4610" width="11.1796875" style="1" customWidth="1"/>
    <col min="4611" max="4611" width="14.81640625" style="1" customWidth="1"/>
    <col min="4612" max="4612" width="9.1796875" style="1"/>
    <col min="4613" max="4613" width="36.81640625" style="1" customWidth="1"/>
    <col min="4614" max="4617" width="9.1796875" style="1"/>
    <col min="4618" max="4618" width="21.26953125" style="1" customWidth="1"/>
    <col min="4619" max="4862" width="9.1796875" style="1"/>
    <col min="4863" max="4863" width="3" style="1" customWidth="1"/>
    <col min="4864" max="4864" width="1.7265625" style="1" customWidth="1"/>
    <col min="4865" max="4865" width="32" style="1" customWidth="1"/>
    <col min="4866" max="4866" width="11.1796875" style="1" customWidth="1"/>
    <col min="4867" max="4867" width="14.81640625" style="1" customWidth="1"/>
    <col min="4868" max="4868" width="9.1796875" style="1"/>
    <col min="4869" max="4869" width="36.81640625" style="1" customWidth="1"/>
    <col min="4870" max="4873" width="9.1796875" style="1"/>
    <col min="4874" max="4874" width="21.26953125" style="1" customWidth="1"/>
    <col min="4875" max="5118" width="9.1796875" style="1"/>
    <col min="5119" max="5119" width="3" style="1" customWidth="1"/>
    <col min="5120" max="5120" width="1.7265625" style="1" customWidth="1"/>
    <col min="5121" max="5121" width="32" style="1" customWidth="1"/>
    <col min="5122" max="5122" width="11.1796875" style="1" customWidth="1"/>
    <col min="5123" max="5123" width="14.81640625" style="1" customWidth="1"/>
    <col min="5124" max="5124" width="9.1796875" style="1"/>
    <col min="5125" max="5125" width="36.81640625" style="1" customWidth="1"/>
    <col min="5126" max="5129" width="9.1796875" style="1"/>
    <col min="5130" max="5130" width="21.26953125" style="1" customWidth="1"/>
    <col min="5131" max="5374" width="9.1796875" style="1"/>
    <col min="5375" max="5375" width="3" style="1" customWidth="1"/>
    <col min="5376" max="5376" width="1.7265625" style="1" customWidth="1"/>
    <col min="5377" max="5377" width="32" style="1" customWidth="1"/>
    <col min="5378" max="5378" width="11.1796875" style="1" customWidth="1"/>
    <col min="5379" max="5379" width="14.81640625" style="1" customWidth="1"/>
    <col min="5380" max="5380" width="9.1796875" style="1"/>
    <col min="5381" max="5381" width="36.81640625" style="1" customWidth="1"/>
    <col min="5382" max="5385" width="9.1796875" style="1"/>
    <col min="5386" max="5386" width="21.26953125" style="1" customWidth="1"/>
    <col min="5387" max="5630" width="9.1796875" style="1"/>
    <col min="5631" max="5631" width="3" style="1" customWidth="1"/>
    <col min="5632" max="5632" width="1.7265625" style="1" customWidth="1"/>
    <col min="5633" max="5633" width="32" style="1" customWidth="1"/>
    <col min="5634" max="5634" width="11.1796875" style="1" customWidth="1"/>
    <col min="5635" max="5635" width="14.81640625" style="1" customWidth="1"/>
    <col min="5636" max="5636" width="9.1796875" style="1"/>
    <col min="5637" max="5637" width="36.81640625" style="1" customWidth="1"/>
    <col min="5638" max="5641" width="9.1796875" style="1"/>
    <col min="5642" max="5642" width="21.26953125" style="1" customWidth="1"/>
    <col min="5643" max="5886" width="9.1796875" style="1"/>
    <col min="5887" max="5887" width="3" style="1" customWidth="1"/>
    <col min="5888" max="5888" width="1.7265625" style="1" customWidth="1"/>
    <col min="5889" max="5889" width="32" style="1" customWidth="1"/>
    <col min="5890" max="5890" width="11.1796875" style="1" customWidth="1"/>
    <col min="5891" max="5891" width="14.81640625" style="1" customWidth="1"/>
    <col min="5892" max="5892" width="9.1796875" style="1"/>
    <col min="5893" max="5893" width="36.81640625" style="1" customWidth="1"/>
    <col min="5894" max="5897" width="9.1796875" style="1"/>
    <col min="5898" max="5898" width="21.26953125" style="1" customWidth="1"/>
    <col min="5899" max="6142" width="9.1796875" style="1"/>
    <col min="6143" max="6143" width="3" style="1" customWidth="1"/>
    <col min="6144" max="6144" width="1.7265625" style="1" customWidth="1"/>
    <col min="6145" max="6145" width="32" style="1" customWidth="1"/>
    <col min="6146" max="6146" width="11.1796875" style="1" customWidth="1"/>
    <col min="6147" max="6147" width="14.81640625" style="1" customWidth="1"/>
    <col min="6148" max="6148" width="9.1796875" style="1"/>
    <col min="6149" max="6149" width="36.81640625" style="1" customWidth="1"/>
    <col min="6150" max="6153" width="9.1796875" style="1"/>
    <col min="6154" max="6154" width="21.26953125" style="1" customWidth="1"/>
    <col min="6155" max="6398" width="9.1796875" style="1"/>
    <col min="6399" max="6399" width="3" style="1" customWidth="1"/>
    <col min="6400" max="6400" width="1.7265625" style="1" customWidth="1"/>
    <col min="6401" max="6401" width="32" style="1" customWidth="1"/>
    <col min="6402" max="6402" width="11.1796875" style="1" customWidth="1"/>
    <col min="6403" max="6403" width="14.81640625" style="1" customWidth="1"/>
    <col min="6404" max="6404" width="9.1796875" style="1"/>
    <col min="6405" max="6405" width="36.81640625" style="1" customWidth="1"/>
    <col min="6406" max="6409" width="9.1796875" style="1"/>
    <col min="6410" max="6410" width="21.26953125" style="1" customWidth="1"/>
    <col min="6411" max="6654" width="9.1796875" style="1"/>
    <col min="6655" max="6655" width="3" style="1" customWidth="1"/>
    <col min="6656" max="6656" width="1.7265625" style="1" customWidth="1"/>
    <col min="6657" max="6657" width="32" style="1" customWidth="1"/>
    <col min="6658" max="6658" width="11.1796875" style="1" customWidth="1"/>
    <col min="6659" max="6659" width="14.81640625" style="1" customWidth="1"/>
    <col min="6660" max="6660" width="9.1796875" style="1"/>
    <col min="6661" max="6661" width="36.81640625" style="1" customWidth="1"/>
    <col min="6662" max="6665" width="9.1796875" style="1"/>
    <col min="6666" max="6666" width="21.26953125" style="1" customWidth="1"/>
    <col min="6667" max="6910" width="9.1796875" style="1"/>
    <col min="6911" max="6911" width="3" style="1" customWidth="1"/>
    <col min="6912" max="6912" width="1.7265625" style="1" customWidth="1"/>
    <col min="6913" max="6913" width="32" style="1" customWidth="1"/>
    <col min="6914" max="6914" width="11.1796875" style="1" customWidth="1"/>
    <col min="6915" max="6915" width="14.81640625" style="1" customWidth="1"/>
    <col min="6916" max="6916" width="9.1796875" style="1"/>
    <col min="6917" max="6917" width="36.81640625" style="1" customWidth="1"/>
    <col min="6918" max="6921" width="9.1796875" style="1"/>
    <col min="6922" max="6922" width="21.26953125" style="1" customWidth="1"/>
    <col min="6923" max="7166" width="9.1796875" style="1"/>
    <col min="7167" max="7167" width="3" style="1" customWidth="1"/>
    <col min="7168" max="7168" width="1.7265625" style="1" customWidth="1"/>
    <col min="7169" max="7169" width="32" style="1" customWidth="1"/>
    <col min="7170" max="7170" width="11.1796875" style="1" customWidth="1"/>
    <col min="7171" max="7171" width="14.81640625" style="1" customWidth="1"/>
    <col min="7172" max="7172" width="9.1796875" style="1"/>
    <col min="7173" max="7173" width="36.81640625" style="1" customWidth="1"/>
    <col min="7174" max="7177" width="9.1796875" style="1"/>
    <col min="7178" max="7178" width="21.26953125" style="1" customWidth="1"/>
    <col min="7179" max="7422" width="9.1796875" style="1"/>
    <col min="7423" max="7423" width="3" style="1" customWidth="1"/>
    <col min="7424" max="7424" width="1.7265625" style="1" customWidth="1"/>
    <col min="7425" max="7425" width="32" style="1" customWidth="1"/>
    <col min="7426" max="7426" width="11.1796875" style="1" customWidth="1"/>
    <col min="7427" max="7427" width="14.81640625" style="1" customWidth="1"/>
    <col min="7428" max="7428" width="9.1796875" style="1"/>
    <col min="7429" max="7429" width="36.81640625" style="1" customWidth="1"/>
    <col min="7430" max="7433" width="9.1796875" style="1"/>
    <col min="7434" max="7434" width="21.26953125" style="1" customWidth="1"/>
    <col min="7435" max="7678" width="9.1796875" style="1"/>
    <col min="7679" max="7679" width="3" style="1" customWidth="1"/>
    <col min="7680" max="7680" width="1.7265625" style="1" customWidth="1"/>
    <col min="7681" max="7681" width="32" style="1" customWidth="1"/>
    <col min="7682" max="7682" width="11.1796875" style="1" customWidth="1"/>
    <col min="7683" max="7683" width="14.81640625" style="1" customWidth="1"/>
    <col min="7684" max="7684" width="9.1796875" style="1"/>
    <col min="7685" max="7685" width="36.81640625" style="1" customWidth="1"/>
    <col min="7686" max="7689" width="9.1796875" style="1"/>
    <col min="7690" max="7690" width="21.26953125" style="1" customWidth="1"/>
    <col min="7691" max="7934" width="9.1796875" style="1"/>
    <col min="7935" max="7935" width="3" style="1" customWidth="1"/>
    <col min="7936" max="7936" width="1.7265625" style="1" customWidth="1"/>
    <col min="7937" max="7937" width="32" style="1" customWidth="1"/>
    <col min="7938" max="7938" width="11.1796875" style="1" customWidth="1"/>
    <col min="7939" max="7939" width="14.81640625" style="1" customWidth="1"/>
    <col min="7940" max="7940" width="9.1796875" style="1"/>
    <col min="7941" max="7941" width="36.81640625" style="1" customWidth="1"/>
    <col min="7942" max="7945" width="9.1796875" style="1"/>
    <col min="7946" max="7946" width="21.26953125" style="1" customWidth="1"/>
    <col min="7947" max="8190" width="9.1796875" style="1"/>
    <col min="8191" max="8191" width="3" style="1" customWidth="1"/>
    <col min="8192" max="8192" width="1.7265625" style="1" customWidth="1"/>
    <col min="8193" max="8193" width="32" style="1" customWidth="1"/>
    <col min="8194" max="8194" width="11.1796875" style="1" customWidth="1"/>
    <col min="8195" max="8195" width="14.81640625" style="1" customWidth="1"/>
    <col min="8196" max="8196" width="9.1796875" style="1"/>
    <col min="8197" max="8197" width="36.81640625" style="1" customWidth="1"/>
    <col min="8198" max="8201" width="9.1796875" style="1"/>
    <col min="8202" max="8202" width="21.26953125" style="1" customWidth="1"/>
    <col min="8203" max="8446" width="9.1796875" style="1"/>
    <col min="8447" max="8447" width="3" style="1" customWidth="1"/>
    <col min="8448" max="8448" width="1.7265625" style="1" customWidth="1"/>
    <col min="8449" max="8449" width="32" style="1" customWidth="1"/>
    <col min="8450" max="8450" width="11.1796875" style="1" customWidth="1"/>
    <col min="8451" max="8451" width="14.81640625" style="1" customWidth="1"/>
    <col min="8452" max="8452" width="9.1796875" style="1"/>
    <col min="8453" max="8453" width="36.81640625" style="1" customWidth="1"/>
    <col min="8454" max="8457" width="9.1796875" style="1"/>
    <col min="8458" max="8458" width="21.26953125" style="1" customWidth="1"/>
    <col min="8459" max="8702" width="9.1796875" style="1"/>
    <col min="8703" max="8703" width="3" style="1" customWidth="1"/>
    <col min="8704" max="8704" width="1.7265625" style="1" customWidth="1"/>
    <col min="8705" max="8705" width="32" style="1" customWidth="1"/>
    <col min="8706" max="8706" width="11.1796875" style="1" customWidth="1"/>
    <col min="8707" max="8707" width="14.81640625" style="1" customWidth="1"/>
    <col min="8708" max="8708" width="9.1796875" style="1"/>
    <col min="8709" max="8709" width="36.81640625" style="1" customWidth="1"/>
    <col min="8710" max="8713" width="9.1796875" style="1"/>
    <col min="8714" max="8714" width="21.26953125" style="1" customWidth="1"/>
    <col min="8715" max="8958" width="9.1796875" style="1"/>
    <col min="8959" max="8959" width="3" style="1" customWidth="1"/>
    <col min="8960" max="8960" width="1.7265625" style="1" customWidth="1"/>
    <col min="8961" max="8961" width="32" style="1" customWidth="1"/>
    <col min="8962" max="8962" width="11.1796875" style="1" customWidth="1"/>
    <col min="8963" max="8963" width="14.81640625" style="1" customWidth="1"/>
    <col min="8964" max="8964" width="9.1796875" style="1"/>
    <col min="8965" max="8965" width="36.81640625" style="1" customWidth="1"/>
    <col min="8966" max="8969" width="9.1796875" style="1"/>
    <col min="8970" max="8970" width="21.26953125" style="1" customWidth="1"/>
    <col min="8971" max="9214" width="9.1796875" style="1"/>
    <col min="9215" max="9215" width="3" style="1" customWidth="1"/>
    <col min="9216" max="9216" width="1.7265625" style="1" customWidth="1"/>
    <col min="9217" max="9217" width="32" style="1" customWidth="1"/>
    <col min="9218" max="9218" width="11.1796875" style="1" customWidth="1"/>
    <col min="9219" max="9219" width="14.81640625" style="1" customWidth="1"/>
    <col min="9220" max="9220" width="9.1796875" style="1"/>
    <col min="9221" max="9221" width="36.81640625" style="1" customWidth="1"/>
    <col min="9222" max="9225" width="9.1796875" style="1"/>
    <col min="9226" max="9226" width="21.26953125" style="1" customWidth="1"/>
    <col min="9227" max="9470" width="9.1796875" style="1"/>
    <col min="9471" max="9471" width="3" style="1" customWidth="1"/>
    <col min="9472" max="9472" width="1.7265625" style="1" customWidth="1"/>
    <col min="9473" max="9473" width="32" style="1" customWidth="1"/>
    <col min="9474" max="9474" width="11.1796875" style="1" customWidth="1"/>
    <col min="9475" max="9475" width="14.81640625" style="1" customWidth="1"/>
    <col min="9476" max="9476" width="9.1796875" style="1"/>
    <col min="9477" max="9477" width="36.81640625" style="1" customWidth="1"/>
    <col min="9478" max="9481" width="9.1796875" style="1"/>
    <col min="9482" max="9482" width="21.26953125" style="1" customWidth="1"/>
    <col min="9483" max="9726" width="9.1796875" style="1"/>
    <col min="9727" max="9727" width="3" style="1" customWidth="1"/>
    <col min="9728" max="9728" width="1.7265625" style="1" customWidth="1"/>
    <col min="9729" max="9729" width="32" style="1" customWidth="1"/>
    <col min="9730" max="9730" width="11.1796875" style="1" customWidth="1"/>
    <col min="9731" max="9731" width="14.81640625" style="1" customWidth="1"/>
    <col min="9732" max="9732" width="9.1796875" style="1"/>
    <col min="9733" max="9733" width="36.81640625" style="1" customWidth="1"/>
    <col min="9734" max="9737" width="9.1796875" style="1"/>
    <col min="9738" max="9738" width="21.26953125" style="1" customWidth="1"/>
    <col min="9739" max="9982" width="9.1796875" style="1"/>
    <col min="9983" max="9983" width="3" style="1" customWidth="1"/>
    <col min="9984" max="9984" width="1.7265625" style="1" customWidth="1"/>
    <col min="9985" max="9985" width="32" style="1" customWidth="1"/>
    <col min="9986" max="9986" width="11.1796875" style="1" customWidth="1"/>
    <col min="9987" max="9987" width="14.81640625" style="1" customWidth="1"/>
    <col min="9988" max="9988" width="9.1796875" style="1"/>
    <col min="9989" max="9989" width="36.81640625" style="1" customWidth="1"/>
    <col min="9990" max="9993" width="9.1796875" style="1"/>
    <col min="9994" max="9994" width="21.26953125" style="1" customWidth="1"/>
    <col min="9995" max="10238" width="9.1796875" style="1"/>
    <col min="10239" max="10239" width="3" style="1" customWidth="1"/>
    <col min="10240" max="10240" width="1.7265625" style="1" customWidth="1"/>
    <col min="10241" max="10241" width="32" style="1" customWidth="1"/>
    <col min="10242" max="10242" width="11.1796875" style="1" customWidth="1"/>
    <col min="10243" max="10243" width="14.81640625" style="1" customWidth="1"/>
    <col min="10244" max="10244" width="9.1796875" style="1"/>
    <col min="10245" max="10245" width="36.81640625" style="1" customWidth="1"/>
    <col min="10246" max="10249" width="9.1796875" style="1"/>
    <col min="10250" max="10250" width="21.26953125" style="1" customWidth="1"/>
    <col min="10251" max="10494" width="9.1796875" style="1"/>
    <col min="10495" max="10495" width="3" style="1" customWidth="1"/>
    <col min="10496" max="10496" width="1.7265625" style="1" customWidth="1"/>
    <col min="10497" max="10497" width="32" style="1" customWidth="1"/>
    <col min="10498" max="10498" width="11.1796875" style="1" customWidth="1"/>
    <col min="10499" max="10499" width="14.81640625" style="1" customWidth="1"/>
    <col min="10500" max="10500" width="9.1796875" style="1"/>
    <col min="10501" max="10501" width="36.81640625" style="1" customWidth="1"/>
    <col min="10502" max="10505" width="9.1796875" style="1"/>
    <col min="10506" max="10506" width="21.26953125" style="1" customWidth="1"/>
    <col min="10507" max="10750" width="9.1796875" style="1"/>
    <col min="10751" max="10751" width="3" style="1" customWidth="1"/>
    <col min="10752" max="10752" width="1.7265625" style="1" customWidth="1"/>
    <col min="10753" max="10753" width="32" style="1" customWidth="1"/>
    <col min="10754" max="10754" width="11.1796875" style="1" customWidth="1"/>
    <col min="10755" max="10755" width="14.81640625" style="1" customWidth="1"/>
    <col min="10756" max="10756" width="9.1796875" style="1"/>
    <col min="10757" max="10757" width="36.81640625" style="1" customWidth="1"/>
    <col min="10758" max="10761" width="9.1796875" style="1"/>
    <col min="10762" max="10762" width="21.26953125" style="1" customWidth="1"/>
    <col min="10763" max="11006" width="9.1796875" style="1"/>
    <col min="11007" max="11007" width="3" style="1" customWidth="1"/>
    <col min="11008" max="11008" width="1.7265625" style="1" customWidth="1"/>
    <col min="11009" max="11009" width="32" style="1" customWidth="1"/>
    <col min="11010" max="11010" width="11.1796875" style="1" customWidth="1"/>
    <col min="11011" max="11011" width="14.81640625" style="1" customWidth="1"/>
    <col min="11012" max="11012" width="9.1796875" style="1"/>
    <col min="11013" max="11013" width="36.81640625" style="1" customWidth="1"/>
    <col min="11014" max="11017" width="9.1796875" style="1"/>
    <col min="11018" max="11018" width="21.26953125" style="1" customWidth="1"/>
    <col min="11019" max="11262" width="9.1796875" style="1"/>
    <col min="11263" max="11263" width="3" style="1" customWidth="1"/>
    <col min="11264" max="11264" width="1.7265625" style="1" customWidth="1"/>
    <col min="11265" max="11265" width="32" style="1" customWidth="1"/>
    <col min="11266" max="11266" width="11.1796875" style="1" customWidth="1"/>
    <col min="11267" max="11267" width="14.81640625" style="1" customWidth="1"/>
    <col min="11268" max="11268" width="9.1796875" style="1"/>
    <col min="11269" max="11269" width="36.81640625" style="1" customWidth="1"/>
    <col min="11270" max="11273" width="9.1796875" style="1"/>
    <col min="11274" max="11274" width="21.26953125" style="1" customWidth="1"/>
    <col min="11275" max="11518" width="9.1796875" style="1"/>
    <col min="11519" max="11519" width="3" style="1" customWidth="1"/>
    <col min="11520" max="11520" width="1.7265625" style="1" customWidth="1"/>
    <col min="11521" max="11521" width="32" style="1" customWidth="1"/>
    <col min="11522" max="11522" width="11.1796875" style="1" customWidth="1"/>
    <col min="11523" max="11523" width="14.81640625" style="1" customWidth="1"/>
    <col min="11524" max="11524" width="9.1796875" style="1"/>
    <col min="11525" max="11525" width="36.81640625" style="1" customWidth="1"/>
    <col min="11526" max="11529" width="9.1796875" style="1"/>
    <col min="11530" max="11530" width="21.26953125" style="1" customWidth="1"/>
    <col min="11531" max="11774" width="9.1796875" style="1"/>
    <col min="11775" max="11775" width="3" style="1" customWidth="1"/>
    <col min="11776" max="11776" width="1.7265625" style="1" customWidth="1"/>
    <col min="11777" max="11777" width="32" style="1" customWidth="1"/>
    <col min="11778" max="11778" width="11.1796875" style="1" customWidth="1"/>
    <col min="11779" max="11779" width="14.81640625" style="1" customWidth="1"/>
    <col min="11780" max="11780" width="9.1796875" style="1"/>
    <col min="11781" max="11781" width="36.81640625" style="1" customWidth="1"/>
    <col min="11782" max="11785" width="9.1796875" style="1"/>
    <col min="11786" max="11786" width="21.26953125" style="1" customWidth="1"/>
    <col min="11787" max="12030" width="9.1796875" style="1"/>
    <col min="12031" max="12031" width="3" style="1" customWidth="1"/>
    <col min="12032" max="12032" width="1.7265625" style="1" customWidth="1"/>
    <col min="12033" max="12033" width="32" style="1" customWidth="1"/>
    <col min="12034" max="12034" width="11.1796875" style="1" customWidth="1"/>
    <col min="12035" max="12035" width="14.81640625" style="1" customWidth="1"/>
    <col min="12036" max="12036" width="9.1796875" style="1"/>
    <col min="12037" max="12037" width="36.81640625" style="1" customWidth="1"/>
    <col min="12038" max="12041" width="9.1796875" style="1"/>
    <col min="12042" max="12042" width="21.26953125" style="1" customWidth="1"/>
    <col min="12043" max="12286" width="9.1796875" style="1"/>
    <col min="12287" max="12287" width="3" style="1" customWidth="1"/>
    <col min="12288" max="12288" width="1.7265625" style="1" customWidth="1"/>
    <col min="12289" max="12289" width="32" style="1" customWidth="1"/>
    <col min="12290" max="12290" width="11.1796875" style="1" customWidth="1"/>
    <col min="12291" max="12291" width="14.81640625" style="1" customWidth="1"/>
    <col min="12292" max="12292" width="9.1796875" style="1"/>
    <col min="12293" max="12293" width="36.81640625" style="1" customWidth="1"/>
    <col min="12294" max="12297" width="9.1796875" style="1"/>
    <col min="12298" max="12298" width="21.26953125" style="1" customWidth="1"/>
    <col min="12299" max="12542" width="9.1796875" style="1"/>
    <col min="12543" max="12543" width="3" style="1" customWidth="1"/>
    <col min="12544" max="12544" width="1.7265625" style="1" customWidth="1"/>
    <col min="12545" max="12545" width="32" style="1" customWidth="1"/>
    <col min="12546" max="12546" width="11.1796875" style="1" customWidth="1"/>
    <col min="12547" max="12547" width="14.81640625" style="1" customWidth="1"/>
    <col min="12548" max="12548" width="9.1796875" style="1"/>
    <col min="12549" max="12549" width="36.81640625" style="1" customWidth="1"/>
    <col min="12550" max="12553" width="9.1796875" style="1"/>
    <col min="12554" max="12554" width="21.26953125" style="1" customWidth="1"/>
    <col min="12555" max="12798" width="9.1796875" style="1"/>
    <col min="12799" max="12799" width="3" style="1" customWidth="1"/>
    <col min="12800" max="12800" width="1.7265625" style="1" customWidth="1"/>
    <col min="12801" max="12801" width="32" style="1" customWidth="1"/>
    <col min="12802" max="12802" width="11.1796875" style="1" customWidth="1"/>
    <col min="12803" max="12803" width="14.81640625" style="1" customWidth="1"/>
    <col min="12804" max="12804" width="9.1796875" style="1"/>
    <col min="12805" max="12805" width="36.81640625" style="1" customWidth="1"/>
    <col min="12806" max="12809" width="9.1796875" style="1"/>
    <col min="12810" max="12810" width="21.26953125" style="1" customWidth="1"/>
    <col min="12811" max="13054" width="9.1796875" style="1"/>
    <col min="13055" max="13055" width="3" style="1" customWidth="1"/>
    <col min="13056" max="13056" width="1.7265625" style="1" customWidth="1"/>
    <col min="13057" max="13057" width="32" style="1" customWidth="1"/>
    <col min="13058" max="13058" width="11.1796875" style="1" customWidth="1"/>
    <col min="13059" max="13059" width="14.81640625" style="1" customWidth="1"/>
    <col min="13060" max="13060" width="9.1796875" style="1"/>
    <col min="13061" max="13061" width="36.81640625" style="1" customWidth="1"/>
    <col min="13062" max="13065" width="9.1796875" style="1"/>
    <col min="13066" max="13066" width="21.26953125" style="1" customWidth="1"/>
    <col min="13067" max="13310" width="9.1796875" style="1"/>
    <col min="13311" max="13311" width="3" style="1" customWidth="1"/>
    <col min="13312" max="13312" width="1.7265625" style="1" customWidth="1"/>
    <col min="13313" max="13313" width="32" style="1" customWidth="1"/>
    <col min="13314" max="13314" width="11.1796875" style="1" customWidth="1"/>
    <col min="13315" max="13315" width="14.81640625" style="1" customWidth="1"/>
    <col min="13316" max="13316" width="9.1796875" style="1"/>
    <col min="13317" max="13317" width="36.81640625" style="1" customWidth="1"/>
    <col min="13318" max="13321" width="9.1796875" style="1"/>
    <col min="13322" max="13322" width="21.26953125" style="1" customWidth="1"/>
    <col min="13323" max="13566" width="9.1796875" style="1"/>
    <col min="13567" max="13567" width="3" style="1" customWidth="1"/>
    <col min="13568" max="13568" width="1.7265625" style="1" customWidth="1"/>
    <col min="13569" max="13569" width="32" style="1" customWidth="1"/>
    <col min="13570" max="13570" width="11.1796875" style="1" customWidth="1"/>
    <col min="13571" max="13571" width="14.81640625" style="1" customWidth="1"/>
    <col min="13572" max="13572" width="9.1796875" style="1"/>
    <col min="13573" max="13573" width="36.81640625" style="1" customWidth="1"/>
    <col min="13574" max="13577" width="9.1796875" style="1"/>
    <col min="13578" max="13578" width="21.26953125" style="1" customWidth="1"/>
    <col min="13579" max="13822" width="9.1796875" style="1"/>
    <col min="13823" max="13823" width="3" style="1" customWidth="1"/>
    <col min="13824" max="13824" width="1.7265625" style="1" customWidth="1"/>
    <col min="13825" max="13825" width="32" style="1" customWidth="1"/>
    <col min="13826" max="13826" width="11.1796875" style="1" customWidth="1"/>
    <col min="13827" max="13827" width="14.81640625" style="1" customWidth="1"/>
    <col min="13828" max="13828" width="9.1796875" style="1"/>
    <col min="13829" max="13829" width="36.81640625" style="1" customWidth="1"/>
    <col min="13830" max="13833" width="9.1796875" style="1"/>
    <col min="13834" max="13834" width="21.26953125" style="1" customWidth="1"/>
    <col min="13835" max="14078" width="9.1796875" style="1"/>
    <col min="14079" max="14079" width="3" style="1" customWidth="1"/>
    <col min="14080" max="14080" width="1.7265625" style="1" customWidth="1"/>
    <col min="14081" max="14081" width="32" style="1" customWidth="1"/>
    <col min="14082" max="14082" width="11.1796875" style="1" customWidth="1"/>
    <col min="14083" max="14083" width="14.81640625" style="1" customWidth="1"/>
    <col min="14084" max="14084" width="9.1796875" style="1"/>
    <col min="14085" max="14085" width="36.81640625" style="1" customWidth="1"/>
    <col min="14086" max="14089" width="9.1796875" style="1"/>
    <col min="14090" max="14090" width="21.26953125" style="1" customWidth="1"/>
    <col min="14091" max="14334" width="9.1796875" style="1"/>
    <col min="14335" max="14335" width="3" style="1" customWidth="1"/>
    <col min="14336" max="14336" width="1.7265625" style="1" customWidth="1"/>
    <col min="14337" max="14337" width="32" style="1" customWidth="1"/>
    <col min="14338" max="14338" width="11.1796875" style="1" customWidth="1"/>
    <col min="14339" max="14339" width="14.81640625" style="1" customWidth="1"/>
    <col min="14340" max="14340" width="9.1796875" style="1"/>
    <col min="14341" max="14341" width="36.81640625" style="1" customWidth="1"/>
    <col min="14342" max="14345" width="9.1796875" style="1"/>
    <col min="14346" max="14346" width="21.26953125" style="1" customWidth="1"/>
    <col min="14347" max="14590" width="9.1796875" style="1"/>
    <col min="14591" max="14591" width="3" style="1" customWidth="1"/>
    <col min="14592" max="14592" width="1.7265625" style="1" customWidth="1"/>
    <col min="14593" max="14593" width="32" style="1" customWidth="1"/>
    <col min="14594" max="14594" width="11.1796875" style="1" customWidth="1"/>
    <col min="14595" max="14595" width="14.81640625" style="1" customWidth="1"/>
    <col min="14596" max="14596" width="9.1796875" style="1"/>
    <col min="14597" max="14597" width="36.81640625" style="1" customWidth="1"/>
    <col min="14598" max="14601" width="9.1796875" style="1"/>
    <col min="14602" max="14602" width="21.26953125" style="1" customWidth="1"/>
    <col min="14603" max="14846" width="9.1796875" style="1"/>
    <col min="14847" max="14847" width="3" style="1" customWidth="1"/>
    <col min="14848" max="14848" width="1.7265625" style="1" customWidth="1"/>
    <col min="14849" max="14849" width="32" style="1" customWidth="1"/>
    <col min="14850" max="14850" width="11.1796875" style="1" customWidth="1"/>
    <col min="14851" max="14851" width="14.81640625" style="1" customWidth="1"/>
    <col min="14852" max="14852" width="9.1796875" style="1"/>
    <col min="14853" max="14853" width="36.81640625" style="1" customWidth="1"/>
    <col min="14854" max="14857" width="9.1796875" style="1"/>
    <col min="14858" max="14858" width="21.26953125" style="1" customWidth="1"/>
    <col min="14859" max="15102" width="9.1796875" style="1"/>
    <col min="15103" max="15103" width="3" style="1" customWidth="1"/>
    <col min="15104" max="15104" width="1.7265625" style="1" customWidth="1"/>
    <col min="15105" max="15105" width="32" style="1" customWidth="1"/>
    <col min="15106" max="15106" width="11.1796875" style="1" customWidth="1"/>
    <col min="15107" max="15107" width="14.81640625" style="1" customWidth="1"/>
    <col min="15108" max="15108" width="9.1796875" style="1"/>
    <col min="15109" max="15109" width="36.81640625" style="1" customWidth="1"/>
    <col min="15110" max="15113" width="9.1796875" style="1"/>
    <col min="15114" max="15114" width="21.26953125" style="1" customWidth="1"/>
    <col min="15115" max="15358" width="9.1796875" style="1"/>
    <col min="15359" max="15359" width="3" style="1" customWidth="1"/>
    <col min="15360" max="15360" width="1.7265625" style="1" customWidth="1"/>
    <col min="15361" max="15361" width="32" style="1" customWidth="1"/>
    <col min="15362" max="15362" width="11.1796875" style="1" customWidth="1"/>
    <col min="15363" max="15363" width="14.81640625" style="1" customWidth="1"/>
    <col min="15364" max="15364" width="9.1796875" style="1"/>
    <col min="15365" max="15365" width="36.81640625" style="1" customWidth="1"/>
    <col min="15366" max="15369" width="9.1796875" style="1"/>
    <col min="15370" max="15370" width="21.26953125" style="1" customWidth="1"/>
    <col min="15371" max="15614" width="9.1796875" style="1"/>
    <col min="15615" max="15615" width="3" style="1" customWidth="1"/>
    <col min="15616" max="15616" width="1.7265625" style="1" customWidth="1"/>
    <col min="15617" max="15617" width="32" style="1" customWidth="1"/>
    <col min="15618" max="15618" width="11.1796875" style="1" customWidth="1"/>
    <col min="15619" max="15619" width="14.81640625" style="1" customWidth="1"/>
    <col min="15620" max="15620" width="9.1796875" style="1"/>
    <col min="15621" max="15621" width="36.81640625" style="1" customWidth="1"/>
    <col min="15622" max="15625" width="9.1796875" style="1"/>
    <col min="15626" max="15626" width="21.26953125" style="1" customWidth="1"/>
    <col min="15627" max="15870" width="9.1796875" style="1"/>
    <col min="15871" max="15871" width="3" style="1" customWidth="1"/>
    <col min="15872" max="15872" width="1.7265625" style="1" customWidth="1"/>
    <col min="15873" max="15873" width="32" style="1" customWidth="1"/>
    <col min="15874" max="15874" width="11.1796875" style="1" customWidth="1"/>
    <col min="15875" max="15875" width="14.81640625" style="1" customWidth="1"/>
    <col min="15876" max="15876" width="9.1796875" style="1"/>
    <col min="15877" max="15877" width="36.81640625" style="1" customWidth="1"/>
    <col min="15878" max="15881" width="9.1796875" style="1"/>
    <col min="15882" max="15882" width="21.26953125" style="1" customWidth="1"/>
    <col min="15883" max="16126" width="9.1796875" style="1"/>
    <col min="16127" max="16127" width="3" style="1" customWidth="1"/>
    <col min="16128" max="16128" width="1.7265625" style="1" customWidth="1"/>
    <col min="16129" max="16129" width="32" style="1" customWidth="1"/>
    <col min="16130" max="16130" width="11.1796875" style="1" customWidth="1"/>
    <col min="16131" max="16131" width="14.81640625" style="1" customWidth="1"/>
    <col min="16132" max="16132" width="9.1796875" style="1"/>
    <col min="16133" max="16133" width="36.81640625" style="1" customWidth="1"/>
    <col min="16134" max="16137" width="9.1796875" style="1"/>
    <col min="16138" max="16138" width="21.26953125" style="1" customWidth="1"/>
    <col min="16139" max="16384" width="9.1796875" style="1"/>
  </cols>
  <sheetData>
    <row r="2" spans="2:10" x14ac:dyDescent="0.35">
      <c r="B2" s="43"/>
      <c r="C2" s="2"/>
      <c r="D2" s="2"/>
      <c r="E2" s="2"/>
      <c r="F2" s="2"/>
      <c r="G2" s="2"/>
      <c r="H2" s="2"/>
      <c r="I2" s="2"/>
      <c r="J2" s="42"/>
    </row>
    <row r="3" spans="2:10" ht="18" x14ac:dyDescent="0.4">
      <c r="B3" s="5"/>
      <c r="C3" s="130" t="s">
        <v>19</v>
      </c>
      <c r="D3" s="130"/>
      <c r="E3" s="130"/>
      <c r="F3" s="130"/>
      <c r="G3" s="130"/>
      <c r="H3" s="130"/>
      <c r="I3" s="130"/>
      <c r="J3" s="41"/>
    </row>
    <row r="4" spans="2:10" x14ac:dyDescent="0.35">
      <c r="B4" s="5"/>
      <c r="C4" s="3"/>
      <c r="D4" s="3"/>
      <c r="E4" s="3"/>
      <c r="F4" s="3"/>
      <c r="G4" s="3"/>
      <c r="H4" s="3"/>
      <c r="I4" s="3"/>
      <c r="J4" s="41"/>
    </row>
    <row r="5" spans="2:10" s="37" customFormat="1" x14ac:dyDescent="0.35">
      <c r="B5" s="40"/>
      <c r="C5" s="131" t="s">
        <v>101</v>
      </c>
      <c r="D5" s="132"/>
      <c r="E5" s="132"/>
      <c r="F5" s="132"/>
      <c r="G5" s="132"/>
      <c r="H5" s="107"/>
      <c r="I5" s="39"/>
      <c r="J5" s="38"/>
    </row>
    <row r="6" spans="2:10" s="37" customFormat="1" ht="14" x14ac:dyDescent="0.3">
      <c r="B6" s="40"/>
      <c r="C6" s="39"/>
      <c r="D6" s="39"/>
      <c r="E6" s="39"/>
      <c r="F6" s="39"/>
      <c r="G6" s="39"/>
      <c r="H6" s="39"/>
      <c r="I6" s="39"/>
      <c r="J6" s="38"/>
    </row>
    <row r="7" spans="2:10" s="13" customFormat="1" ht="13" x14ac:dyDescent="0.3">
      <c r="B7" s="36"/>
      <c r="C7" s="109" t="s">
        <v>34</v>
      </c>
      <c r="D7" s="92"/>
      <c r="E7" s="92"/>
      <c r="F7" s="92"/>
      <c r="G7" s="92"/>
      <c r="H7" s="92"/>
      <c r="I7" s="92"/>
      <c r="J7" s="35"/>
    </row>
    <row r="8" spans="2:10" s="13" customFormat="1" ht="12.5" x14ac:dyDescent="0.25">
      <c r="B8" s="36"/>
      <c r="C8" s="122" t="s">
        <v>93</v>
      </c>
      <c r="D8" s="93"/>
      <c r="E8" s="93"/>
      <c r="F8" s="93"/>
      <c r="G8" s="93"/>
      <c r="H8" s="93"/>
      <c r="I8" s="93"/>
      <c r="J8" s="35"/>
    </row>
    <row r="9" spans="2:10" s="28" customFormat="1" ht="12.5" x14ac:dyDescent="0.25">
      <c r="B9" s="33"/>
      <c r="C9" s="95"/>
      <c r="D9" s="95"/>
      <c r="E9" s="95"/>
      <c r="F9" s="95"/>
      <c r="G9" s="95"/>
      <c r="H9" s="106"/>
      <c r="I9" s="30"/>
      <c r="J9" s="29"/>
    </row>
    <row r="10" spans="2:10" s="28" customFormat="1" ht="13" x14ac:dyDescent="0.3">
      <c r="B10" s="33"/>
      <c r="C10" s="110" t="s">
        <v>17</v>
      </c>
      <c r="D10" s="13"/>
      <c r="E10" s="13"/>
      <c r="F10" s="13"/>
      <c r="G10" s="95"/>
      <c r="H10" s="106"/>
      <c r="I10" s="30"/>
      <c r="J10" s="29"/>
    </row>
    <row r="11" spans="2:10" s="28" customFormat="1" ht="12.5" x14ac:dyDescent="0.25">
      <c r="B11" s="33"/>
      <c r="C11" s="123" t="s">
        <v>89</v>
      </c>
      <c r="D11" s="31"/>
      <c r="E11" s="31"/>
      <c r="F11" s="31"/>
      <c r="G11" s="95"/>
      <c r="H11" s="106"/>
      <c r="I11" s="30"/>
      <c r="J11" s="29"/>
    </row>
    <row r="12" spans="2:10" s="28" customFormat="1" ht="12.5" x14ac:dyDescent="0.25">
      <c r="B12" s="33"/>
      <c r="C12" s="123" t="s">
        <v>94</v>
      </c>
      <c r="D12" s="31"/>
      <c r="E12" s="31"/>
      <c r="F12" s="31"/>
      <c r="G12" s="117"/>
      <c r="H12" s="117"/>
      <c r="I12" s="117"/>
      <c r="J12" s="29"/>
    </row>
    <row r="13" spans="2:10" s="23" customFormat="1" ht="12.5" x14ac:dyDescent="0.25">
      <c r="B13" s="26"/>
      <c r="C13" s="32"/>
      <c r="D13" s="31"/>
      <c r="E13" s="31"/>
      <c r="F13" s="31"/>
      <c r="G13" s="63"/>
      <c r="H13" s="106"/>
      <c r="I13" s="25"/>
      <c r="J13" s="24"/>
    </row>
    <row r="14" spans="2:10" s="17" customFormat="1" ht="12.75" customHeight="1" x14ac:dyDescent="0.3">
      <c r="B14" s="21"/>
      <c r="C14" s="27" t="s">
        <v>16</v>
      </c>
      <c r="D14" s="133"/>
      <c r="E14" s="133"/>
      <c r="F14" s="133"/>
      <c r="G14" s="22"/>
      <c r="H14" s="22"/>
      <c r="I14" s="22"/>
      <c r="J14" s="18"/>
    </row>
    <row r="15" spans="2:10" s="17" customFormat="1" ht="12.75" customHeight="1" x14ac:dyDescent="0.35">
      <c r="B15" s="21"/>
      <c r="C15" s="17" t="s">
        <v>45</v>
      </c>
      <c r="D15" s="108"/>
      <c r="E15" s="108"/>
      <c r="F15" s="108"/>
      <c r="G15" s="22"/>
      <c r="H15" s="22"/>
      <c r="I15" s="22"/>
      <c r="J15" s="18"/>
    </row>
    <row r="16" spans="2:10" s="17" customFormat="1" ht="12.75" customHeight="1" x14ac:dyDescent="0.25">
      <c r="B16" s="21"/>
      <c r="C16" s="114" t="s">
        <v>46</v>
      </c>
      <c r="D16" s="108"/>
      <c r="E16" s="108"/>
      <c r="F16" s="108"/>
      <c r="G16" s="22"/>
      <c r="H16" s="22"/>
      <c r="I16" s="22"/>
      <c r="J16" s="18"/>
    </row>
    <row r="17" spans="2:10" s="17" customFormat="1" ht="12.75" customHeight="1" x14ac:dyDescent="0.3">
      <c r="B17" s="21"/>
      <c r="C17" s="27"/>
      <c r="D17" s="108"/>
      <c r="E17" s="108"/>
      <c r="F17" s="108"/>
      <c r="G17" s="22"/>
      <c r="H17" s="22"/>
      <c r="I17" s="22"/>
      <c r="J17" s="18"/>
    </row>
    <row r="18" spans="2:10" s="17" customFormat="1" ht="12.75" customHeight="1" x14ac:dyDescent="0.3">
      <c r="B18" s="21"/>
      <c r="C18" s="34" t="s">
        <v>47</v>
      </c>
      <c r="D18" s="62"/>
      <c r="E18" s="34"/>
      <c r="F18" s="62"/>
      <c r="G18" s="115"/>
      <c r="H18" s="115"/>
      <c r="I18" s="115"/>
      <c r="J18" s="18"/>
    </row>
    <row r="19" spans="2:10" s="17" customFormat="1" ht="12.75" customHeight="1" x14ac:dyDescent="0.3">
      <c r="B19" s="21"/>
      <c r="C19" s="116" t="s">
        <v>41</v>
      </c>
      <c r="D19" s="62"/>
      <c r="E19" s="116" t="s">
        <v>42</v>
      </c>
      <c r="F19" s="62"/>
      <c r="G19" s="115"/>
      <c r="H19" s="115"/>
      <c r="I19" s="115"/>
      <c r="J19" s="18"/>
    </row>
    <row r="20" spans="2:10" s="17" customFormat="1" ht="12.75" customHeight="1" x14ac:dyDescent="0.3">
      <c r="B20" s="21"/>
      <c r="C20" s="116" t="s">
        <v>51</v>
      </c>
      <c r="D20" s="62"/>
      <c r="E20" s="116" t="s">
        <v>52</v>
      </c>
      <c r="F20" s="62"/>
      <c r="G20" s="115"/>
      <c r="H20" s="115"/>
      <c r="I20" s="115"/>
      <c r="J20" s="18"/>
    </row>
    <row r="21" spans="2:10" s="17" customFormat="1" ht="12.75" customHeight="1" x14ac:dyDescent="0.3">
      <c r="B21" s="21"/>
      <c r="C21" s="116" t="s">
        <v>53</v>
      </c>
      <c r="D21" s="62"/>
      <c r="E21" s="116" t="s">
        <v>54</v>
      </c>
      <c r="F21" s="62"/>
      <c r="G21" s="115"/>
      <c r="H21" s="115"/>
      <c r="I21" s="115"/>
      <c r="J21" s="18"/>
    </row>
    <row r="22" spans="2:10" s="17" customFormat="1" ht="12.75" customHeight="1" x14ac:dyDescent="0.3">
      <c r="B22" s="21"/>
      <c r="C22" s="116" t="s">
        <v>55</v>
      </c>
      <c r="D22" s="62"/>
      <c r="E22" s="116" t="s">
        <v>56</v>
      </c>
      <c r="F22" s="62"/>
      <c r="G22" s="115"/>
      <c r="H22" s="115"/>
      <c r="I22" s="115"/>
      <c r="J22" s="18"/>
    </row>
    <row r="23" spans="2:10" s="17" customFormat="1" ht="12.75" customHeight="1" x14ac:dyDescent="0.3">
      <c r="B23" s="21"/>
      <c r="C23" s="116" t="s">
        <v>37</v>
      </c>
      <c r="D23" s="62"/>
      <c r="E23" s="116"/>
      <c r="F23" s="62"/>
      <c r="G23" s="115"/>
      <c r="H23" s="115"/>
      <c r="I23" s="115"/>
      <c r="J23" s="18"/>
    </row>
    <row r="24" spans="2:10" s="17" customFormat="1" ht="12.75" customHeight="1" x14ac:dyDescent="0.3">
      <c r="B24" s="21"/>
      <c r="C24" s="27"/>
      <c r="D24" s="108"/>
      <c r="E24" s="108"/>
      <c r="F24" s="108"/>
      <c r="G24" s="115"/>
      <c r="H24" s="115"/>
      <c r="I24" s="115"/>
      <c r="J24" s="18"/>
    </row>
    <row r="25" spans="2:10" s="17" customFormat="1" ht="12.75" customHeight="1" x14ac:dyDescent="0.3">
      <c r="B25" s="21"/>
      <c r="C25" s="27" t="s">
        <v>48</v>
      </c>
      <c r="D25" s="108"/>
      <c r="E25" s="108"/>
      <c r="F25" s="108"/>
      <c r="G25" s="115"/>
      <c r="H25" s="115"/>
      <c r="I25" s="115"/>
      <c r="J25" s="18"/>
    </row>
    <row r="26" spans="2:10" s="17" customFormat="1" ht="12.75" customHeight="1" x14ac:dyDescent="0.3">
      <c r="B26" s="21"/>
      <c r="C26" s="27" t="s">
        <v>49</v>
      </c>
      <c r="D26" s="108"/>
      <c r="E26" s="108"/>
      <c r="F26" s="108"/>
      <c r="G26" s="115"/>
      <c r="H26" s="115"/>
      <c r="I26" s="115"/>
      <c r="J26" s="18"/>
    </row>
    <row r="27" spans="2:10" s="17" customFormat="1" ht="12.75" customHeight="1" x14ac:dyDescent="0.25">
      <c r="B27" s="21"/>
      <c r="C27" s="116" t="s">
        <v>57</v>
      </c>
      <c r="D27" s="13"/>
      <c r="E27" s="116"/>
      <c r="F27" s="13"/>
      <c r="G27" s="116"/>
      <c r="H27" s="13" t="s">
        <v>50</v>
      </c>
      <c r="I27" s="115"/>
      <c r="J27" s="18"/>
    </row>
    <row r="28" spans="2:10" s="17" customFormat="1" ht="12.75" customHeight="1" x14ac:dyDescent="0.25">
      <c r="B28" s="21"/>
      <c r="C28" s="116" t="s">
        <v>58</v>
      </c>
      <c r="D28" s="13"/>
      <c r="E28" s="116"/>
      <c r="F28" s="13"/>
      <c r="G28" s="116"/>
      <c r="H28" s="13" t="s">
        <v>61</v>
      </c>
      <c r="I28" s="115"/>
      <c r="J28" s="18"/>
    </row>
    <row r="29" spans="2:10" s="17" customFormat="1" ht="12.75" customHeight="1" x14ac:dyDescent="0.25">
      <c r="B29" s="21"/>
      <c r="C29" s="116" t="s">
        <v>64</v>
      </c>
      <c r="D29" s="13"/>
      <c r="E29" s="116"/>
      <c r="F29" s="13"/>
      <c r="G29" s="116"/>
      <c r="H29" s="13" t="s">
        <v>59</v>
      </c>
      <c r="I29" s="115"/>
      <c r="J29" s="18"/>
    </row>
    <row r="30" spans="2:10" s="17" customFormat="1" ht="12.75" customHeight="1" x14ac:dyDescent="0.25">
      <c r="B30" s="21"/>
      <c r="C30" s="116" t="s">
        <v>60</v>
      </c>
      <c r="D30" s="13"/>
      <c r="E30" s="13"/>
      <c r="F30" s="13"/>
      <c r="G30" s="116"/>
      <c r="H30" s="13" t="s">
        <v>38</v>
      </c>
      <c r="I30" s="115"/>
      <c r="J30" s="18"/>
    </row>
    <row r="31" spans="2:10" s="17" customFormat="1" ht="12.75" customHeight="1" x14ac:dyDescent="0.25">
      <c r="B31" s="21"/>
      <c r="C31" s="116" t="s">
        <v>40</v>
      </c>
      <c r="D31" s="13"/>
      <c r="E31" s="116"/>
      <c r="F31" s="13"/>
      <c r="G31" s="13"/>
      <c r="H31" s="13" t="s">
        <v>39</v>
      </c>
      <c r="I31" s="115"/>
      <c r="J31" s="18"/>
    </row>
    <row r="32" spans="2:10" s="17" customFormat="1" ht="12.75" customHeight="1" x14ac:dyDescent="0.25">
      <c r="B32" s="21"/>
      <c r="D32" s="13"/>
      <c r="E32" s="13"/>
      <c r="F32" s="13"/>
      <c r="G32" s="13"/>
      <c r="H32" s="13"/>
      <c r="I32" s="115"/>
      <c r="J32" s="18"/>
    </row>
    <row r="33" spans="2:10" s="17" customFormat="1" ht="12.75" customHeight="1" x14ac:dyDescent="0.3">
      <c r="B33" s="21"/>
      <c r="C33" s="27" t="s">
        <v>62</v>
      </c>
      <c r="D33" s="108"/>
      <c r="E33" s="108"/>
      <c r="F33" s="108"/>
      <c r="G33" s="115"/>
      <c r="H33" s="115"/>
      <c r="I33" s="115"/>
      <c r="J33" s="18"/>
    </row>
    <row r="34" spans="2:10" s="17" customFormat="1" ht="12.75" customHeight="1" x14ac:dyDescent="0.25">
      <c r="B34" s="21"/>
      <c r="C34" s="116" t="s">
        <v>63</v>
      </c>
      <c r="D34" s="13"/>
      <c r="E34" s="116"/>
      <c r="F34" s="13"/>
      <c r="G34" s="116"/>
      <c r="H34" s="17" t="s">
        <v>68</v>
      </c>
      <c r="I34" s="115"/>
      <c r="J34" s="18"/>
    </row>
    <row r="35" spans="2:10" s="17" customFormat="1" ht="12.75" customHeight="1" x14ac:dyDescent="0.25">
      <c r="B35" s="21"/>
      <c r="C35" s="116" t="s">
        <v>65</v>
      </c>
      <c r="D35" s="13"/>
      <c r="E35" s="116"/>
      <c r="F35" s="13"/>
      <c r="G35" s="116"/>
      <c r="H35" s="13" t="s">
        <v>69</v>
      </c>
      <c r="I35" s="115"/>
      <c r="J35" s="18"/>
    </row>
    <row r="36" spans="2:10" s="17" customFormat="1" ht="12.75" customHeight="1" x14ac:dyDescent="0.25">
      <c r="B36" s="21"/>
      <c r="C36" s="116" t="s">
        <v>66</v>
      </c>
      <c r="D36" s="13"/>
      <c r="E36" s="13"/>
      <c r="F36" s="13"/>
      <c r="G36" s="116"/>
      <c r="H36" s="13" t="s">
        <v>70</v>
      </c>
      <c r="I36" s="115"/>
      <c r="J36" s="18"/>
    </row>
    <row r="37" spans="2:10" s="17" customFormat="1" ht="12.75" customHeight="1" x14ac:dyDescent="0.25">
      <c r="B37" s="21"/>
      <c r="C37" s="13" t="s">
        <v>67</v>
      </c>
      <c r="D37" s="13"/>
      <c r="E37" s="116"/>
      <c r="F37" s="13"/>
      <c r="G37" s="116"/>
      <c r="I37" s="115"/>
      <c r="J37" s="18"/>
    </row>
    <row r="38" spans="2:10" s="17" customFormat="1" ht="12.75" customHeight="1" x14ac:dyDescent="0.25">
      <c r="B38" s="21"/>
      <c r="F38" s="13"/>
      <c r="G38" s="13"/>
      <c r="H38" s="13"/>
      <c r="I38" s="115"/>
      <c r="J38" s="18"/>
    </row>
    <row r="39" spans="2:10" s="17" customFormat="1" ht="12.75" customHeight="1" x14ac:dyDescent="0.25">
      <c r="B39" s="21"/>
      <c r="C39" s="17" t="s">
        <v>71</v>
      </c>
      <c r="F39" s="13"/>
      <c r="G39" s="13"/>
      <c r="H39" s="13"/>
      <c r="I39" s="115"/>
      <c r="J39" s="18"/>
    </row>
    <row r="40" spans="2:10" s="17" customFormat="1" ht="12.75" customHeight="1" x14ac:dyDescent="0.35">
      <c r="B40" s="21"/>
      <c r="C40" s="127" t="s">
        <v>21</v>
      </c>
      <c r="D40" s="128"/>
      <c r="E40" s="128"/>
      <c r="F40" s="128"/>
      <c r="G40" s="128"/>
      <c r="H40" s="128"/>
      <c r="I40" s="128"/>
      <c r="J40" s="129"/>
    </row>
    <row r="41" spans="2:10" s="17" customFormat="1" ht="12.75" customHeight="1" x14ac:dyDescent="0.3">
      <c r="B41" s="21"/>
      <c r="C41" s="27"/>
      <c r="D41" s="108"/>
      <c r="E41" s="108"/>
      <c r="F41" s="108"/>
      <c r="G41" s="22"/>
      <c r="H41" s="22"/>
      <c r="I41" s="22"/>
      <c r="J41" s="18"/>
    </row>
    <row r="42" spans="2:10" s="17" customFormat="1" ht="12.5" x14ac:dyDescent="0.35">
      <c r="B42" s="21"/>
      <c r="C42" s="20" t="s">
        <v>15</v>
      </c>
      <c r="D42" s="19"/>
      <c r="E42" s="19"/>
      <c r="F42" s="19"/>
      <c r="G42" s="19"/>
      <c r="H42" s="19"/>
      <c r="I42" s="19"/>
      <c r="J42" s="18"/>
    </row>
    <row r="43" spans="2:10" s="13" customFormat="1" ht="12.5" x14ac:dyDescent="0.25">
      <c r="B43" s="16"/>
      <c r="C43" s="15"/>
      <c r="D43" s="15"/>
      <c r="E43" s="15"/>
      <c r="F43" s="15"/>
      <c r="G43" s="15"/>
      <c r="H43" s="15"/>
      <c r="I43" s="15"/>
      <c r="J43" s="14"/>
    </row>
    <row r="44" spans="2:10" s="13" customFormat="1" ht="12.5" x14ac:dyDescent="0.25"/>
    <row r="45" spans="2:10" s="13" customFormat="1" ht="12.5" x14ac:dyDescent="0.25"/>
  </sheetData>
  <mergeCells count="4">
    <mergeCell ref="C40:J40"/>
    <mergeCell ref="C3:I3"/>
    <mergeCell ref="C5:G5"/>
    <mergeCell ref="D14:F14"/>
  </mergeCells>
  <pageMargins left="0.35" right="0.28000000000000003" top="0.74803149606299213" bottom="0.74803149606299213" header="0.31496062992125984" footer="0.31496062992125984"/>
  <pageSetup scale="7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49"/>
  <sheetViews>
    <sheetView showGridLines="0" workbookViewId="0"/>
  </sheetViews>
  <sheetFormatPr defaultRowHeight="14.5" x14ac:dyDescent="0.35"/>
  <cols>
    <col min="1" max="1" width="40.36328125" customWidth="1"/>
    <col min="2" max="2" width="9.54296875" customWidth="1"/>
    <col min="3" max="3" width="44.81640625" customWidth="1"/>
    <col min="4" max="4" width="17.453125" customWidth="1"/>
    <col min="5" max="5" width="9.1796875" customWidth="1"/>
    <col min="6" max="7" width="15.453125" customWidth="1"/>
  </cols>
  <sheetData>
    <row r="1" spans="1:12" ht="18" x14ac:dyDescent="0.4">
      <c r="A1" s="79" t="s">
        <v>19</v>
      </c>
      <c r="B1" s="79"/>
      <c r="C1" s="79"/>
      <c r="D1" s="79"/>
      <c r="E1" s="79"/>
      <c r="F1" s="79"/>
      <c r="G1" s="79"/>
      <c r="H1" s="79"/>
      <c r="I1" s="79"/>
      <c r="J1" s="79"/>
      <c r="K1" s="1"/>
      <c r="L1" s="1"/>
    </row>
    <row r="2" spans="1:12" ht="15.5" x14ac:dyDescent="0.35">
      <c r="A2" s="73" t="s">
        <v>90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</row>
    <row r="3" spans="1:12" x14ac:dyDescent="0.35">
      <c r="A3" s="1"/>
      <c r="B3" s="1"/>
      <c r="C3" s="1"/>
      <c r="D3" s="1"/>
      <c r="E3" s="1"/>
      <c r="F3" s="60"/>
    </row>
    <row r="4" spans="1:12" ht="14.5" customHeight="1" x14ac:dyDescent="0.35">
      <c r="A4" s="1"/>
      <c r="B4" s="1"/>
      <c r="C4" s="1"/>
      <c r="D4" s="1"/>
      <c r="E4" s="134" t="s">
        <v>24</v>
      </c>
      <c r="F4" s="60"/>
    </row>
    <row r="5" spans="1:12" ht="15" customHeight="1" x14ac:dyDescent="0.35">
      <c r="A5" s="135" t="s">
        <v>102</v>
      </c>
      <c r="B5" s="1"/>
      <c r="C5" s="1"/>
      <c r="D5" s="1"/>
      <c r="E5" s="134"/>
      <c r="F5" s="60"/>
    </row>
    <row r="6" spans="1:12" ht="15" customHeight="1" x14ac:dyDescent="0.35">
      <c r="A6" s="135"/>
      <c r="B6" s="1"/>
      <c r="C6" s="1"/>
      <c r="D6" s="1"/>
      <c r="E6" s="134"/>
      <c r="F6" s="60"/>
    </row>
    <row r="7" spans="1:12" ht="20.25" customHeight="1" x14ac:dyDescent="0.35">
      <c r="A7" s="135"/>
      <c r="B7" s="1"/>
      <c r="C7" s="1"/>
      <c r="D7" s="1"/>
      <c r="E7" s="134"/>
      <c r="F7" s="60"/>
    </row>
    <row r="8" spans="1:12" x14ac:dyDescent="0.35">
      <c r="A8" s="135"/>
      <c r="B8" s="1"/>
      <c r="C8" s="1"/>
      <c r="D8" s="1"/>
      <c r="E8" s="61"/>
      <c r="F8" s="60"/>
    </row>
    <row r="9" spans="1:12" x14ac:dyDescent="0.35">
      <c r="A9" s="135"/>
      <c r="B9" s="1"/>
      <c r="C9" s="1"/>
      <c r="D9" s="1"/>
      <c r="E9" s="61"/>
      <c r="F9" s="60"/>
    </row>
    <row r="10" spans="1:12" ht="14.5" customHeight="1" x14ac:dyDescent="0.35">
      <c r="A10" s="135" t="s">
        <v>102</v>
      </c>
      <c r="B10" s="1"/>
      <c r="C10" s="1"/>
      <c r="D10" s="1"/>
      <c r="E10" s="134" t="s">
        <v>25</v>
      </c>
      <c r="F10" s="60"/>
    </row>
    <row r="11" spans="1:12" x14ac:dyDescent="0.35">
      <c r="A11" s="135"/>
      <c r="B11" s="1"/>
      <c r="C11" s="1"/>
      <c r="D11" s="1"/>
      <c r="E11" s="134"/>
      <c r="F11" s="60"/>
    </row>
    <row r="12" spans="1:12" ht="15" customHeight="1" x14ac:dyDescent="0.35">
      <c r="A12" s="135"/>
      <c r="B12" s="1"/>
      <c r="C12" s="1"/>
      <c r="D12" s="1"/>
      <c r="E12" s="134"/>
      <c r="F12" s="60"/>
    </row>
    <row r="13" spans="1:12" x14ac:dyDescent="0.35">
      <c r="A13" s="135"/>
      <c r="B13" s="1"/>
      <c r="C13" s="1"/>
      <c r="D13" s="1"/>
      <c r="E13" s="134"/>
      <c r="F13" s="60"/>
    </row>
    <row r="14" spans="1:12" x14ac:dyDescent="0.35">
      <c r="A14" s="135"/>
      <c r="B14" s="1"/>
      <c r="C14" s="1"/>
      <c r="D14" s="1"/>
      <c r="E14" s="134"/>
      <c r="F14" s="60"/>
    </row>
    <row r="15" spans="1:12" ht="15" customHeight="1" x14ac:dyDescent="0.35">
      <c r="A15" s="135" t="s">
        <v>102</v>
      </c>
      <c r="B15" s="1"/>
      <c r="C15" s="1"/>
      <c r="D15" s="1"/>
      <c r="E15" s="1"/>
      <c r="F15" s="60"/>
    </row>
    <row r="16" spans="1:12" x14ac:dyDescent="0.35">
      <c r="A16" s="135"/>
      <c r="B16" s="1"/>
      <c r="C16" s="1"/>
      <c r="D16" s="1"/>
      <c r="E16" s="1"/>
      <c r="F16" s="60"/>
    </row>
    <row r="17" spans="1:15" ht="16.5" customHeight="1" x14ac:dyDescent="0.35">
      <c r="A17" s="135"/>
      <c r="B17" s="1"/>
      <c r="C17" s="1"/>
      <c r="D17" s="1"/>
      <c r="E17" s="1"/>
      <c r="F17" s="60"/>
    </row>
    <row r="18" spans="1:15" x14ac:dyDescent="0.35">
      <c r="A18" s="135"/>
      <c r="B18" s="1"/>
      <c r="C18" s="1"/>
      <c r="D18" s="1"/>
      <c r="E18" s="134" t="s">
        <v>26</v>
      </c>
      <c r="F18" s="60"/>
    </row>
    <row r="19" spans="1:15" x14ac:dyDescent="0.35">
      <c r="A19" s="135"/>
      <c r="B19" s="1"/>
      <c r="C19" s="1"/>
      <c r="D19" s="1"/>
      <c r="E19" s="134"/>
      <c r="F19" s="60"/>
    </row>
    <row r="20" spans="1:15" ht="14.5" customHeight="1" x14ac:dyDescent="0.35">
      <c r="A20" s="135" t="s">
        <v>102</v>
      </c>
      <c r="B20" s="1"/>
      <c r="C20" s="1"/>
      <c r="D20" s="1"/>
      <c r="E20" s="134"/>
      <c r="F20" s="60"/>
    </row>
    <row r="21" spans="1:15" ht="15.75" customHeight="1" x14ac:dyDescent="0.35">
      <c r="A21" s="135"/>
      <c r="B21" s="1"/>
      <c r="C21" s="1"/>
      <c r="D21" s="1"/>
      <c r="E21" s="134"/>
      <c r="F21" s="60"/>
    </row>
    <row r="22" spans="1:15" x14ac:dyDescent="0.35">
      <c r="A22" s="135"/>
      <c r="B22" s="1"/>
      <c r="C22" s="1"/>
      <c r="D22" s="1"/>
      <c r="E22" s="61"/>
      <c r="F22" s="60"/>
    </row>
    <row r="23" spans="1:15" x14ac:dyDescent="0.35">
      <c r="A23" s="135"/>
      <c r="B23" s="1"/>
      <c r="C23" s="1"/>
      <c r="D23" s="1"/>
      <c r="E23" s="61"/>
      <c r="F23" s="137"/>
    </row>
    <row r="24" spans="1:15" x14ac:dyDescent="0.35">
      <c r="A24" s="135"/>
      <c r="B24" s="1"/>
      <c r="C24" s="1"/>
      <c r="D24" s="1"/>
      <c r="E24" s="1"/>
      <c r="F24" s="60"/>
    </row>
    <row r="25" spans="1:15" x14ac:dyDescent="0.35">
      <c r="A25" s="1"/>
      <c r="B25" s="1"/>
      <c r="C25" s="1"/>
      <c r="D25" s="1"/>
      <c r="E25" s="1"/>
      <c r="F25" s="60"/>
    </row>
    <row r="26" spans="1:15" x14ac:dyDescent="0.35">
      <c r="A26" s="3"/>
      <c r="B26" s="3"/>
      <c r="C26" s="3"/>
      <c r="D26" s="3"/>
      <c r="E26" s="3"/>
      <c r="F26" s="60"/>
      <c r="O26" s="3"/>
    </row>
    <row r="27" spans="1:15" x14ac:dyDescent="0.35">
      <c r="A27" s="3"/>
      <c r="B27" s="94"/>
      <c r="C27" s="94"/>
      <c r="D27" s="94"/>
      <c r="E27" s="3"/>
      <c r="F27" s="60"/>
    </row>
    <row r="28" spans="1:15" x14ac:dyDescent="0.35">
      <c r="A28" s="3"/>
      <c r="B28" s="94"/>
      <c r="C28" s="94"/>
      <c r="D28" s="94"/>
      <c r="F28" s="60"/>
    </row>
    <row r="29" spans="1:15" x14ac:dyDescent="0.35">
      <c r="A29" s="3"/>
      <c r="B29" s="94"/>
      <c r="C29" s="94"/>
      <c r="D29" s="94"/>
      <c r="E29" s="3"/>
      <c r="F29" s="60"/>
    </row>
    <row r="30" spans="1:15" x14ac:dyDescent="0.35">
      <c r="A30" s="3"/>
      <c r="B30" s="94"/>
      <c r="C30" s="94"/>
      <c r="D30" s="94"/>
      <c r="E30" s="3"/>
      <c r="F30" s="60"/>
    </row>
    <row r="31" spans="1:15" x14ac:dyDescent="0.35">
      <c r="A31" s="111" t="s">
        <v>91</v>
      </c>
      <c r="B31" s="59"/>
      <c r="C31" s="1"/>
      <c r="D31" s="1"/>
      <c r="E31" s="1"/>
      <c r="F31" s="60"/>
    </row>
    <row r="32" spans="1:15" x14ac:dyDescent="0.35">
      <c r="A32" s="60"/>
      <c r="B32" s="60"/>
      <c r="C32" s="60"/>
      <c r="D32" s="60"/>
      <c r="E32" s="60"/>
      <c r="F32" s="60"/>
    </row>
    <row r="33" spans="1:15" x14ac:dyDescent="0.35">
      <c r="A33" s="53" t="s">
        <v>36</v>
      </c>
      <c r="B33" s="1"/>
      <c r="C33" s="53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x14ac:dyDescent="0.35">
      <c r="A34" s="44" t="s">
        <v>78</v>
      </c>
      <c r="B34" s="1"/>
      <c r="C34" s="44" t="s">
        <v>42</v>
      </c>
      <c r="D34" s="45"/>
      <c r="E34" s="44"/>
      <c r="G34" s="1"/>
      <c r="H34" s="1"/>
      <c r="I34" s="1"/>
      <c r="J34" s="1"/>
      <c r="K34" s="1"/>
      <c r="L34" s="1"/>
      <c r="M34" s="1"/>
      <c r="N34" s="1"/>
      <c r="O34" s="1"/>
    </row>
    <row r="35" spans="1:15" x14ac:dyDescent="0.35">
      <c r="A35" s="44" t="s">
        <v>51</v>
      </c>
      <c r="B35" s="1"/>
      <c r="C35" s="44" t="s">
        <v>52</v>
      </c>
      <c r="D35" s="45"/>
      <c r="E35" s="44"/>
      <c r="G35" s="1"/>
      <c r="H35" s="1"/>
      <c r="I35" s="1"/>
      <c r="J35" s="1"/>
      <c r="K35" s="1"/>
      <c r="L35" s="1"/>
      <c r="M35" s="1"/>
      <c r="N35" s="1"/>
      <c r="O35" s="1"/>
    </row>
    <row r="36" spans="1:15" x14ac:dyDescent="0.35">
      <c r="A36" s="44" t="s">
        <v>53</v>
      </c>
      <c r="B36" s="1"/>
      <c r="C36" s="44" t="s">
        <v>99</v>
      </c>
      <c r="D36" s="45"/>
      <c r="E36" s="44"/>
      <c r="G36" s="1"/>
      <c r="H36" s="1"/>
      <c r="I36" s="1"/>
      <c r="J36" s="1"/>
      <c r="K36" s="1"/>
      <c r="L36" s="1"/>
      <c r="M36" s="1"/>
      <c r="N36" s="1"/>
      <c r="O36" s="1"/>
    </row>
    <row r="37" spans="1:15" x14ac:dyDescent="0.35">
      <c r="A37" s="44" t="s">
        <v>79</v>
      </c>
      <c r="B37" s="1"/>
      <c r="C37" s="44"/>
      <c r="D37" s="45"/>
      <c r="E37" s="44"/>
      <c r="G37" s="1"/>
      <c r="H37" s="1"/>
      <c r="I37" s="1"/>
      <c r="J37" s="1"/>
      <c r="K37" s="1"/>
      <c r="L37" s="1"/>
      <c r="M37" s="1"/>
      <c r="N37" s="1"/>
      <c r="O37" s="1"/>
    </row>
    <row r="38" spans="1:15" x14ac:dyDescent="0.35">
      <c r="A38" s="44" t="s">
        <v>37</v>
      </c>
      <c r="B38" s="1"/>
      <c r="C38" s="44"/>
      <c r="D38" s="45"/>
      <c r="E38" s="45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x14ac:dyDescent="0.35">
      <c r="A39" s="13"/>
      <c r="B39" s="54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</row>
    <row r="40" spans="1:15" x14ac:dyDescent="0.35">
      <c r="A40" s="53" t="s">
        <v>92</v>
      </c>
      <c r="B40" s="1"/>
      <c r="C40" s="53"/>
      <c r="D40" s="1"/>
      <c r="E40" s="1"/>
    </row>
    <row r="41" spans="1:15" ht="21.5" x14ac:dyDescent="0.35">
      <c r="A41" s="124" t="s">
        <v>80</v>
      </c>
      <c r="B41" s="112"/>
      <c r="C41" s="125" t="s">
        <v>76</v>
      </c>
      <c r="E41" s="44"/>
    </row>
    <row r="42" spans="1:15" x14ac:dyDescent="0.35">
      <c r="A42" s="44" t="s">
        <v>81</v>
      </c>
      <c r="B42" s="112"/>
      <c r="C42" s="112" t="s">
        <v>77</v>
      </c>
      <c r="E42" s="44"/>
    </row>
    <row r="43" spans="1:15" x14ac:dyDescent="0.35">
      <c r="A43" s="44" t="s">
        <v>82</v>
      </c>
      <c r="B43" s="112"/>
      <c r="C43" s="112" t="s">
        <v>43</v>
      </c>
      <c r="E43" s="44"/>
    </row>
    <row r="44" spans="1:15" x14ac:dyDescent="0.35">
      <c r="A44" s="44" t="s">
        <v>83</v>
      </c>
      <c r="B44" s="112"/>
      <c r="C44" s="113" t="s">
        <v>100</v>
      </c>
      <c r="E44" s="44"/>
    </row>
    <row r="45" spans="1:15" ht="21.5" x14ac:dyDescent="0.35">
      <c r="A45" s="124" t="s">
        <v>84</v>
      </c>
      <c r="B45" s="112"/>
      <c r="C45" s="126" t="s">
        <v>38</v>
      </c>
      <c r="E45" s="45"/>
    </row>
    <row r="46" spans="1:15" ht="21.5" x14ac:dyDescent="0.35">
      <c r="A46" s="113" t="s">
        <v>44</v>
      </c>
      <c r="B46" s="113"/>
      <c r="C46" s="125" t="s">
        <v>39</v>
      </c>
    </row>
    <row r="47" spans="1:15" x14ac:dyDescent="0.35">
      <c r="A47" s="44"/>
      <c r="B47" s="113"/>
      <c r="C47" s="113"/>
      <c r="D47" s="113"/>
    </row>
    <row r="48" spans="1:15" x14ac:dyDescent="0.35">
      <c r="A48" s="44"/>
      <c r="C48" s="44"/>
    </row>
    <row r="49" spans="1:1" x14ac:dyDescent="0.35">
      <c r="A49" s="44"/>
    </row>
  </sheetData>
  <mergeCells count="7">
    <mergeCell ref="A20:A24"/>
    <mergeCell ref="E18:E21"/>
    <mergeCell ref="E4:E7"/>
    <mergeCell ref="A5:A9"/>
    <mergeCell ref="A10:A14"/>
    <mergeCell ref="E10:E14"/>
    <mergeCell ref="A15:A19"/>
  </mergeCells>
  <pageMargins left="0.57999999999999996" right="0.37" top="0.54" bottom="0.43" header="0.31496062992125984" footer="0.31496062992125984"/>
  <pageSetup paperSize="9" scale="8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38"/>
  <sheetViews>
    <sheetView workbookViewId="0"/>
  </sheetViews>
  <sheetFormatPr defaultColWidth="9.1796875" defaultRowHeight="14.5" x14ac:dyDescent="0.35"/>
  <cols>
    <col min="1" max="1" width="50" style="1" customWidth="1"/>
    <col min="2" max="5" width="9.1796875" style="10"/>
    <col min="6" max="7" width="9.1796875" style="51"/>
    <col min="8" max="16384" width="9.1796875" style="1"/>
  </cols>
  <sheetData>
    <row r="1" spans="1:17" ht="18" x14ac:dyDescent="0.4">
      <c r="A1" s="74" t="s">
        <v>19</v>
      </c>
      <c r="B1" s="65"/>
      <c r="C1" s="65"/>
      <c r="D1" s="65"/>
      <c r="E1" s="65"/>
      <c r="F1" s="65"/>
      <c r="G1" s="65"/>
      <c r="H1" s="65"/>
      <c r="I1" s="65"/>
    </row>
    <row r="2" spans="1:17" ht="15.5" x14ac:dyDescent="0.35">
      <c r="A2" s="4" t="s">
        <v>85</v>
      </c>
      <c r="J2" s="136"/>
      <c r="K2" s="136"/>
      <c r="L2" s="136"/>
      <c r="M2" s="136"/>
    </row>
    <row r="3" spans="1:17" x14ac:dyDescent="0.35">
      <c r="J3" s="50"/>
      <c r="K3" s="50"/>
      <c r="L3" s="50"/>
      <c r="M3" s="50"/>
      <c r="N3" s="50"/>
      <c r="O3" s="50"/>
      <c r="P3" s="50"/>
      <c r="Q3" s="50"/>
    </row>
    <row r="4" spans="1:17" x14ac:dyDescent="0.35">
      <c r="A4" s="88" t="s">
        <v>5</v>
      </c>
      <c r="B4" s="46" t="s">
        <v>0</v>
      </c>
      <c r="C4" s="11" t="s">
        <v>1</v>
      </c>
      <c r="D4" s="11" t="s">
        <v>2</v>
      </c>
      <c r="E4" s="11" t="s">
        <v>3</v>
      </c>
      <c r="F4" s="11" t="s">
        <v>18</v>
      </c>
      <c r="G4" s="11" t="s">
        <v>22</v>
      </c>
      <c r="H4" s="11" t="s">
        <v>27</v>
      </c>
      <c r="I4" s="57" t="s">
        <v>32</v>
      </c>
      <c r="J4" s="119" t="s">
        <v>33</v>
      </c>
      <c r="K4" s="121" t="s">
        <v>88</v>
      </c>
      <c r="L4" s="121" t="s">
        <v>95</v>
      </c>
      <c r="M4" s="119" t="s">
        <v>96</v>
      </c>
      <c r="N4" s="121"/>
      <c r="O4" s="50"/>
      <c r="P4" s="50"/>
      <c r="Q4" s="50"/>
    </row>
    <row r="5" spans="1:17" x14ac:dyDescent="0.35">
      <c r="A5" s="89" t="s">
        <v>20</v>
      </c>
      <c r="B5" s="66">
        <v>3.4151021332729283</v>
      </c>
      <c r="C5" s="67">
        <v>3.7705771567045696</v>
      </c>
      <c r="D5" s="67">
        <v>4.0565037761530212</v>
      </c>
      <c r="E5" s="67">
        <v>4.0429257514285792</v>
      </c>
      <c r="F5" s="68">
        <v>3.7006511798807873</v>
      </c>
      <c r="G5" s="68">
        <v>3.6382067770243594</v>
      </c>
      <c r="H5" s="68">
        <v>3.595244567525782</v>
      </c>
      <c r="I5" s="99">
        <v>3.5</v>
      </c>
      <c r="J5" s="120">
        <v>3.34</v>
      </c>
      <c r="K5" s="121">
        <v>2.72</v>
      </c>
      <c r="L5" s="121">
        <v>2.3282138918709698</v>
      </c>
      <c r="M5" s="120">
        <v>3.0420234134555462</v>
      </c>
      <c r="N5" s="121"/>
      <c r="O5" s="50"/>
      <c r="P5" s="50"/>
      <c r="Q5" s="50"/>
    </row>
    <row r="6" spans="1:17" x14ac:dyDescent="0.35">
      <c r="A6" s="89" t="s">
        <v>6</v>
      </c>
      <c r="B6" s="66">
        <v>5.1932737278311505</v>
      </c>
      <c r="C6" s="67">
        <v>4.6399439491428458</v>
      </c>
      <c r="D6" s="67">
        <v>4.4145457173486227</v>
      </c>
      <c r="E6" s="67">
        <v>4.0970924292682405</v>
      </c>
      <c r="F6" s="68">
        <v>4.1362170327427128</v>
      </c>
      <c r="G6" s="68">
        <v>3.9519016731173049</v>
      </c>
      <c r="H6" s="68">
        <v>4.058003024176422</v>
      </c>
      <c r="I6" s="76">
        <v>3.7</v>
      </c>
      <c r="J6" s="120">
        <v>3.43</v>
      </c>
      <c r="K6" s="121">
        <v>3.1</v>
      </c>
      <c r="L6" s="121">
        <v>1.72084316202801</v>
      </c>
      <c r="M6" s="120">
        <v>3.0870861657350499</v>
      </c>
      <c r="N6" s="121"/>
      <c r="O6" s="50"/>
      <c r="P6" s="50"/>
      <c r="Q6" s="50"/>
    </row>
    <row r="7" spans="1:17" x14ac:dyDescent="0.35">
      <c r="A7" s="89" t="s">
        <v>7</v>
      </c>
      <c r="B7" s="66">
        <v>18.035550107263255</v>
      </c>
      <c r="C7" s="67">
        <v>17.795182968767072</v>
      </c>
      <c r="D7" s="67">
        <v>17.212813625468254</v>
      </c>
      <c r="E7" s="67">
        <v>15.947528041981856</v>
      </c>
      <c r="F7" s="68">
        <v>14.634706458724587</v>
      </c>
      <c r="G7" s="68">
        <v>14.500038540326027</v>
      </c>
      <c r="H7" s="68">
        <v>14.215540529060977</v>
      </c>
      <c r="I7" s="76">
        <v>13.6</v>
      </c>
      <c r="J7" s="120">
        <v>13.57</v>
      </c>
      <c r="K7" s="121">
        <v>14.78</v>
      </c>
      <c r="L7" s="121">
        <v>9.7386236662796097</v>
      </c>
      <c r="M7" s="120">
        <v>14.868790688309572</v>
      </c>
      <c r="N7" s="121"/>
      <c r="O7" s="50"/>
      <c r="P7" s="50"/>
      <c r="Q7" s="50"/>
    </row>
    <row r="8" spans="1:17" x14ac:dyDescent="0.35">
      <c r="A8" s="89" t="s">
        <v>8</v>
      </c>
      <c r="B8" s="66">
        <v>3.678263534490799</v>
      </c>
      <c r="C8" s="67">
        <v>3.1499681821395744</v>
      </c>
      <c r="D8" s="67">
        <v>3.0386890063959724</v>
      </c>
      <c r="E8" s="67">
        <v>2.6707926301139917</v>
      </c>
      <c r="F8" s="68">
        <v>2.4327386298685392</v>
      </c>
      <c r="G8" s="68">
        <v>2.6583481849842219</v>
      </c>
      <c r="H8" s="68">
        <v>2.9360420666338198</v>
      </c>
      <c r="I8" s="76">
        <v>3</v>
      </c>
      <c r="J8" s="120">
        <v>3.52</v>
      </c>
      <c r="K8" s="121">
        <v>3.12</v>
      </c>
      <c r="L8" s="121">
        <v>1.8367182992645801</v>
      </c>
      <c r="M8" s="120">
        <v>2.8807562872127246</v>
      </c>
      <c r="N8" s="121"/>
      <c r="O8" s="50"/>
      <c r="P8" s="50"/>
      <c r="Q8" s="50"/>
    </row>
    <row r="9" spans="1:17" x14ac:dyDescent="0.35">
      <c r="A9" s="89" t="s">
        <v>9</v>
      </c>
      <c r="B9" s="66">
        <v>6.0457167983584057</v>
      </c>
      <c r="C9" s="67">
        <v>5.3004055973722943</v>
      </c>
      <c r="D9" s="67">
        <v>4.6108815841774975</v>
      </c>
      <c r="E9" s="67">
        <v>3.791131145035302</v>
      </c>
      <c r="F9" s="68">
        <v>3.2015493590266999</v>
      </c>
      <c r="G9" s="68">
        <v>2.7478084569154193</v>
      </c>
      <c r="H9" s="68">
        <v>2.5295621740090724</v>
      </c>
      <c r="I9" s="76">
        <v>2.2999999999999998</v>
      </c>
      <c r="J9" s="120">
        <v>1.72</v>
      </c>
      <c r="K9" s="121">
        <v>1.35</v>
      </c>
      <c r="L9" s="121">
        <v>1.1027612850455299</v>
      </c>
      <c r="M9" s="120">
        <v>1.5557196138026252</v>
      </c>
      <c r="N9" s="121"/>
      <c r="O9" s="50"/>
      <c r="P9" s="50"/>
      <c r="Q9" s="50"/>
    </row>
    <row r="10" spans="1:17" x14ac:dyDescent="0.35">
      <c r="A10" s="89" t="s">
        <v>10</v>
      </c>
      <c r="B10" s="66">
        <v>15.75437380911138</v>
      </c>
      <c r="C10" s="67">
        <v>18.427040681866391</v>
      </c>
      <c r="D10" s="67">
        <v>21.616819840763178</v>
      </c>
      <c r="E10" s="67">
        <v>23.202376898180052</v>
      </c>
      <c r="F10" s="68">
        <v>25.389381072915818</v>
      </c>
      <c r="G10" s="68">
        <v>27.186579557743919</v>
      </c>
      <c r="H10" s="68">
        <v>29.337696868788122</v>
      </c>
      <c r="I10" s="76">
        <v>31.7</v>
      </c>
      <c r="J10" s="120">
        <v>31.84</v>
      </c>
      <c r="K10" s="121">
        <v>32.090000000000003</v>
      </c>
      <c r="L10" s="121">
        <v>25.601345709577</v>
      </c>
      <c r="M10" s="120">
        <v>30.388594329763468</v>
      </c>
      <c r="N10" s="121"/>
      <c r="O10" s="50"/>
      <c r="P10" s="50"/>
      <c r="Q10" s="50"/>
    </row>
    <row r="11" spans="1:17" x14ac:dyDescent="0.35">
      <c r="A11" s="89" t="s">
        <v>11</v>
      </c>
      <c r="B11" s="66">
        <v>0.85011126064304643</v>
      </c>
      <c r="C11" s="67">
        <v>0.68713722818226808</v>
      </c>
      <c r="D11" s="67">
        <v>0.59653581623926477</v>
      </c>
      <c r="E11" s="67">
        <v>0.58886150760344635</v>
      </c>
      <c r="F11" s="68">
        <v>0.50981873111782483</v>
      </c>
      <c r="G11" s="68">
        <v>0.5243820117115876</v>
      </c>
      <c r="H11" s="68">
        <v>0.47358942557637745</v>
      </c>
      <c r="I11" s="76">
        <v>0.4</v>
      </c>
      <c r="J11" s="120">
        <v>0.3</v>
      </c>
      <c r="K11" s="121">
        <v>0.21</v>
      </c>
      <c r="L11" s="121">
        <v>0.24708668969563299</v>
      </c>
      <c r="M11" s="120">
        <v>0.21361662144411739</v>
      </c>
      <c r="N11" s="121"/>
      <c r="O11" s="50"/>
      <c r="P11" s="50"/>
      <c r="Q11" s="50"/>
    </row>
    <row r="12" spans="1:17" x14ac:dyDescent="0.35">
      <c r="A12" s="89" t="s">
        <v>12</v>
      </c>
      <c r="B12" s="66">
        <v>6.0187344268411307</v>
      </c>
      <c r="C12" s="67">
        <v>5.0715741163312398</v>
      </c>
      <c r="D12" s="67">
        <v>4.8186603389503864</v>
      </c>
      <c r="E12" s="67">
        <v>5.3045803020998976</v>
      </c>
      <c r="F12" s="68">
        <v>5.4763411447701476</v>
      </c>
      <c r="G12" s="68">
        <v>5.1989731922835256</v>
      </c>
      <c r="H12" s="68">
        <v>4.8732989007628404</v>
      </c>
      <c r="I12" s="76">
        <v>4.7</v>
      </c>
      <c r="J12" s="120">
        <v>4.5999999999999996</v>
      </c>
      <c r="K12" s="121">
        <v>5.32</v>
      </c>
      <c r="L12" s="121">
        <v>3.0692305257956098</v>
      </c>
      <c r="M12" s="120">
        <v>5.0063759000565682</v>
      </c>
      <c r="N12" s="121"/>
      <c r="O12" s="50"/>
      <c r="P12" s="50"/>
      <c r="Q12" s="50"/>
    </row>
    <row r="13" spans="1:17" x14ac:dyDescent="0.35">
      <c r="A13" s="89" t="s">
        <v>13</v>
      </c>
      <c r="B13" s="66">
        <v>38.17172780450106</v>
      </c>
      <c r="C13" s="67">
        <v>40.384899693391532</v>
      </c>
      <c r="D13" s="67">
        <v>39.088604088122281</v>
      </c>
      <c r="E13" s="67">
        <v>39.948461210491175</v>
      </c>
      <c r="F13" s="68">
        <v>40.224136523230179</v>
      </c>
      <c r="G13" s="68">
        <v>39.300154394881844</v>
      </c>
      <c r="H13" s="68">
        <v>37.639103620516828</v>
      </c>
      <c r="I13" s="76">
        <v>36.9</v>
      </c>
      <c r="J13" s="120">
        <v>36.85</v>
      </c>
      <c r="K13" s="121">
        <v>35.75</v>
      </c>
      <c r="L13" s="121">
        <v>53.290147935548099</v>
      </c>
      <c r="M13" s="120">
        <v>37.1614301191766</v>
      </c>
      <c r="N13" s="121"/>
      <c r="O13" s="50"/>
      <c r="P13" s="50"/>
      <c r="Q13" s="50"/>
    </row>
    <row r="14" spans="1:17" x14ac:dyDescent="0.35">
      <c r="A14" s="89" t="s">
        <v>4</v>
      </c>
      <c r="B14" s="66">
        <v>2.6086290290343643</v>
      </c>
      <c r="C14" s="67">
        <v>0.66946063905690578</v>
      </c>
      <c r="D14" s="67">
        <v>0.40622252201250286</v>
      </c>
      <c r="E14" s="67">
        <v>0.20138205474052284</v>
      </c>
      <c r="F14" s="68">
        <v>5.1032906017800278E-4</v>
      </c>
      <c r="G14" s="68">
        <v>1.4014664010109244E-3</v>
      </c>
      <c r="H14" s="68">
        <v>2.1237193972034862E-4</v>
      </c>
      <c r="I14" s="76">
        <v>0.3</v>
      </c>
      <c r="J14" s="120">
        <f>'2018-22'!B14+'2018-22'!B15</f>
        <v>0.65999999999999992</v>
      </c>
      <c r="K14" s="120">
        <f>'2018-22'!C14+'2018-22'!C15</f>
        <v>1.52</v>
      </c>
      <c r="L14" s="120">
        <f>'2018-22'!D14+'2018-22'!D15</f>
        <v>1.0642985294081864</v>
      </c>
      <c r="M14" s="120">
        <f>'2018-22'!E14+'2018-22'!E15</f>
        <v>1.7948398354730151</v>
      </c>
      <c r="N14" s="121"/>
      <c r="O14" s="50"/>
      <c r="P14" s="50"/>
      <c r="Q14" s="50"/>
    </row>
    <row r="15" spans="1:17" x14ac:dyDescent="0.35">
      <c r="A15" s="88" t="s">
        <v>30</v>
      </c>
      <c r="B15" s="69">
        <v>99.771482631347524</v>
      </c>
      <c r="C15" s="70">
        <v>99.896190212954693</v>
      </c>
      <c r="D15" s="70">
        <v>99.860276315630983</v>
      </c>
      <c r="E15" s="70">
        <v>99.795131970943061</v>
      </c>
      <c r="F15" s="70">
        <v>99.706050461337469</v>
      </c>
      <c r="G15" s="70">
        <v>99.707794255389231</v>
      </c>
      <c r="H15" s="70">
        <v>99.65829354898996</v>
      </c>
      <c r="I15" s="71">
        <v>99.65829354898996</v>
      </c>
      <c r="J15" s="120">
        <v>99.83</v>
      </c>
      <c r="K15" s="121">
        <v>99.960000000000008</v>
      </c>
      <c r="L15" s="121">
        <v>99.999269694513217</v>
      </c>
      <c r="M15" s="120">
        <v>99.999232974429304</v>
      </c>
      <c r="N15" s="121"/>
      <c r="O15" s="50"/>
      <c r="P15" s="50"/>
      <c r="Q15" s="50"/>
    </row>
    <row r="16" spans="1:17" x14ac:dyDescent="0.35">
      <c r="A16" s="90" t="s">
        <v>31</v>
      </c>
      <c r="B16" s="80">
        <v>0.22851736865248037</v>
      </c>
      <c r="C16" s="81">
        <v>0.10380978704530991</v>
      </c>
      <c r="D16" s="81">
        <v>0.13972368436901508</v>
      </c>
      <c r="E16" s="81">
        <v>0.20486802905693668</v>
      </c>
      <c r="F16" s="82">
        <v>0.2939495386625296</v>
      </c>
      <c r="G16" s="82">
        <v>0.29220574461077775</v>
      </c>
      <c r="H16" s="82">
        <v>0.34170645101004093</v>
      </c>
      <c r="I16" s="83">
        <v>0.34170645101004093</v>
      </c>
      <c r="J16" s="120">
        <v>0.17</v>
      </c>
      <c r="K16" s="121">
        <v>0.04</v>
      </c>
      <c r="L16" s="121">
        <v>7.3030548678512197E-4</v>
      </c>
      <c r="M16" s="120">
        <v>7.6702557071495995E-4</v>
      </c>
      <c r="N16" s="121"/>
      <c r="O16" s="50"/>
      <c r="P16" s="50"/>
      <c r="Q16" s="50"/>
    </row>
    <row r="17" spans="1:17" x14ac:dyDescent="0.35">
      <c r="A17" s="88" t="s">
        <v>14</v>
      </c>
      <c r="B17" s="47">
        <v>100</v>
      </c>
      <c r="C17" s="48">
        <v>100</v>
      </c>
      <c r="D17" s="48">
        <v>100</v>
      </c>
      <c r="E17" s="48">
        <v>100</v>
      </c>
      <c r="F17" s="48">
        <v>100</v>
      </c>
      <c r="G17" s="48">
        <v>100</v>
      </c>
      <c r="H17" s="48">
        <v>100</v>
      </c>
      <c r="I17" s="78">
        <v>100</v>
      </c>
      <c r="J17" s="121"/>
      <c r="K17" s="121"/>
      <c r="L17" s="121"/>
      <c r="M17" s="120"/>
      <c r="N17" s="121"/>
      <c r="O17" s="50"/>
      <c r="P17" s="50"/>
      <c r="Q17" s="50"/>
    </row>
    <row r="18" spans="1:17" x14ac:dyDescent="0.35">
      <c r="J18" s="121">
        <v>100</v>
      </c>
      <c r="K18" s="121">
        <v>100</v>
      </c>
      <c r="L18" s="121">
        <v>100.00000000000001</v>
      </c>
      <c r="M18" s="121">
        <v>100.00000000000001</v>
      </c>
      <c r="N18" s="121"/>
      <c r="O18" s="50"/>
      <c r="P18" s="50"/>
      <c r="Q18" s="50"/>
    </row>
    <row r="19" spans="1:17" x14ac:dyDescent="0.35">
      <c r="J19" s="50"/>
      <c r="K19" s="50"/>
      <c r="L19" s="50"/>
      <c r="M19" s="50"/>
      <c r="N19" s="50"/>
      <c r="O19" s="50"/>
      <c r="P19" s="50"/>
      <c r="Q19" s="50"/>
    </row>
    <row r="20" spans="1:17" ht="15.5" x14ac:dyDescent="0.35">
      <c r="A20" s="4" t="s">
        <v>86</v>
      </c>
      <c r="J20" s="50"/>
      <c r="K20" s="50"/>
      <c r="L20" s="50"/>
      <c r="M20" s="50"/>
      <c r="N20" s="50"/>
      <c r="O20" s="50"/>
      <c r="P20" s="50"/>
      <c r="Q20" s="50"/>
    </row>
    <row r="21" spans="1:17" x14ac:dyDescent="0.35">
      <c r="J21" s="50"/>
      <c r="K21" s="50"/>
      <c r="L21" s="50"/>
      <c r="M21" s="50"/>
      <c r="N21" s="50"/>
      <c r="O21" s="50"/>
      <c r="P21" s="50"/>
      <c r="Q21" s="50"/>
    </row>
    <row r="22" spans="1:17" x14ac:dyDescent="0.35">
      <c r="A22" s="88" t="s">
        <v>5</v>
      </c>
      <c r="B22" s="46" t="s">
        <v>0</v>
      </c>
      <c r="C22" s="11" t="s">
        <v>1</v>
      </c>
      <c r="D22" s="11" t="s">
        <v>2</v>
      </c>
      <c r="E22" s="11" t="s">
        <v>3</v>
      </c>
      <c r="F22" s="11" t="s">
        <v>18</v>
      </c>
      <c r="G22" s="11" t="s">
        <v>22</v>
      </c>
      <c r="H22" s="11" t="s">
        <v>27</v>
      </c>
      <c r="I22" s="57" t="s">
        <v>32</v>
      </c>
      <c r="J22" s="50"/>
      <c r="M22" s="50"/>
    </row>
    <row r="23" spans="1:17" x14ac:dyDescent="0.35">
      <c r="A23" s="89" t="s">
        <v>20</v>
      </c>
      <c r="B23" s="6">
        <v>10252</v>
      </c>
      <c r="C23" s="7">
        <v>11732</v>
      </c>
      <c r="D23" s="7">
        <v>13471</v>
      </c>
      <c r="E23" s="7">
        <v>15077</v>
      </c>
      <c r="F23" s="55">
        <v>14503</v>
      </c>
      <c r="G23" s="56">
        <v>15576</v>
      </c>
      <c r="H23" s="56">
        <v>16929</v>
      </c>
      <c r="I23" s="58">
        <v>17259</v>
      </c>
      <c r="J23" s="50"/>
      <c r="M23" s="50"/>
    </row>
    <row r="24" spans="1:17" x14ac:dyDescent="0.35">
      <c r="A24" s="89" t="s">
        <v>6</v>
      </c>
      <c r="B24" s="8">
        <v>15590</v>
      </c>
      <c r="C24" s="9">
        <v>14437</v>
      </c>
      <c r="D24" s="9">
        <v>14660</v>
      </c>
      <c r="E24" s="9">
        <v>15279</v>
      </c>
      <c r="F24" s="56">
        <v>16210</v>
      </c>
      <c r="G24" s="56">
        <v>16919</v>
      </c>
      <c r="H24" s="56">
        <v>19108</v>
      </c>
      <c r="I24" s="58">
        <v>18684</v>
      </c>
      <c r="J24" s="50"/>
      <c r="M24" s="50"/>
    </row>
    <row r="25" spans="1:17" x14ac:dyDescent="0.35">
      <c r="A25" s="89" t="s">
        <v>7</v>
      </c>
      <c r="B25" s="8">
        <v>54142</v>
      </c>
      <c r="C25" s="9">
        <v>55369</v>
      </c>
      <c r="D25" s="9">
        <v>57161</v>
      </c>
      <c r="E25" s="9">
        <v>59472</v>
      </c>
      <c r="F25" s="56">
        <v>57354</v>
      </c>
      <c r="G25" s="56">
        <v>62078</v>
      </c>
      <c r="H25" s="56">
        <v>66937</v>
      </c>
      <c r="I25" s="58">
        <v>67835</v>
      </c>
      <c r="J25" s="50"/>
      <c r="M25" s="50"/>
    </row>
    <row r="26" spans="1:17" x14ac:dyDescent="0.35">
      <c r="A26" s="89" t="s">
        <v>8</v>
      </c>
      <c r="B26" s="8">
        <v>11042</v>
      </c>
      <c r="C26" s="9">
        <v>9801</v>
      </c>
      <c r="D26" s="9">
        <v>10091</v>
      </c>
      <c r="E26" s="9">
        <v>9960</v>
      </c>
      <c r="F26" s="56">
        <v>9534</v>
      </c>
      <c r="G26" s="56">
        <v>11381</v>
      </c>
      <c r="H26" s="56">
        <v>13825</v>
      </c>
      <c r="I26" s="58">
        <v>14766</v>
      </c>
      <c r="J26" s="50"/>
      <c r="M26" s="50"/>
    </row>
    <row r="27" spans="1:17" x14ac:dyDescent="0.35">
      <c r="A27" s="89" t="s">
        <v>9</v>
      </c>
      <c r="B27" s="8">
        <v>18149</v>
      </c>
      <c r="C27" s="9">
        <v>16492</v>
      </c>
      <c r="D27" s="9">
        <v>15312</v>
      </c>
      <c r="E27" s="9">
        <v>14138</v>
      </c>
      <c r="F27" s="56">
        <v>12547</v>
      </c>
      <c r="G27" s="56">
        <v>11764</v>
      </c>
      <c r="H27" s="56">
        <v>11911</v>
      </c>
      <c r="I27" s="58">
        <v>11555</v>
      </c>
      <c r="J27" s="50"/>
      <c r="M27" s="50"/>
    </row>
    <row r="28" spans="1:17" x14ac:dyDescent="0.35">
      <c r="A28" s="89" t="s">
        <v>10</v>
      </c>
      <c r="B28" s="8">
        <v>47294</v>
      </c>
      <c r="C28" s="9">
        <v>57335</v>
      </c>
      <c r="D28" s="9">
        <v>71786</v>
      </c>
      <c r="E28" s="9">
        <v>86527</v>
      </c>
      <c r="F28" s="56">
        <v>99502</v>
      </c>
      <c r="G28" s="56">
        <v>116392</v>
      </c>
      <c r="H28" s="56">
        <v>138143</v>
      </c>
      <c r="I28" s="58">
        <v>158296</v>
      </c>
      <c r="J28" s="50"/>
      <c r="M28" s="50"/>
    </row>
    <row r="29" spans="1:17" x14ac:dyDescent="0.35">
      <c r="A29" s="89" t="s">
        <v>11</v>
      </c>
      <c r="B29" s="8">
        <v>2552</v>
      </c>
      <c r="C29" s="9">
        <v>2138</v>
      </c>
      <c r="D29" s="9">
        <v>1981</v>
      </c>
      <c r="E29" s="9">
        <v>2196</v>
      </c>
      <c r="F29" s="56">
        <v>1998</v>
      </c>
      <c r="G29" s="56">
        <v>2245</v>
      </c>
      <c r="H29" s="56">
        <v>2230</v>
      </c>
      <c r="I29" s="58">
        <v>1920</v>
      </c>
      <c r="J29" s="50"/>
      <c r="M29" s="50"/>
    </row>
    <row r="30" spans="1:17" x14ac:dyDescent="0.35">
      <c r="A30" s="89" t="s">
        <v>12</v>
      </c>
      <c r="B30" s="8">
        <v>18068</v>
      </c>
      <c r="C30" s="9">
        <v>15780</v>
      </c>
      <c r="D30" s="9">
        <v>16002</v>
      </c>
      <c r="E30" s="9">
        <v>19782</v>
      </c>
      <c r="F30" s="56">
        <v>21462</v>
      </c>
      <c r="G30" s="56">
        <v>22258</v>
      </c>
      <c r="H30" s="56">
        <v>22947</v>
      </c>
      <c r="I30" s="58">
        <v>23548</v>
      </c>
      <c r="J30" s="50"/>
      <c r="M30" s="50"/>
    </row>
    <row r="31" spans="1:17" ht="26" x14ac:dyDescent="0.35">
      <c r="A31" s="91" t="s">
        <v>23</v>
      </c>
      <c r="B31" s="8">
        <v>114590</v>
      </c>
      <c r="C31" s="9">
        <v>125656</v>
      </c>
      <c r="D31" s="9">
        <v>129807</v>
      </c>
      <c r="E31" s="9">
        <v>148977</v>
      </c>
      <c r="F31" s="56">
        <v>157640</v>
      </c>
      <c r="G31" s="56">
        <v>168253</v>
      </c>
      <c r="H31" s="56">
        <v>177232</v>
      </c>
      <c r="I31" s="58">
        <v>184333</v>
      </c>
      <c r="J31" s="50"/>
      <c r="M31" s="50"/>
    </row>
    <row r="32" spans="1:17" x14ac:dyDescent="0.35">
      <c r="A32" s="89" t="s">
        <v>4</v>
      </c>
      <c r="B32" s="8">
        <v>7831</v>
      </c>
      <c r="C32" s="9">
        <v>2083</v>
      </c>
      <c r="D32" s="9">
        <v>1349</v>
      </c>
      <c r="E32" s="9">
        <v>751</v>
      </c>
      <c r="F32" s="56">
        <v>2</v>
      </c>
      <c r="G32" s="56">
        <v>6</v>
      </c>
      <c r="H32" s="56">
        <v>1</v>
      </c>
      <c r="I32" s="58">
        <v>1514</v>
      </c>
      <c r="J32" s="50"/>
      <c r="M32" s="50"/>
    </row>
    <row r="33" spans="1:13" x14ac:dyDescent="0.35">
      <c r="A33" s="88" t="s">
        <v>28</v>
      </c>
      <c r="B33" s="47">
        <v>299510</v>
      </c>
      <c r="C33" s="48">
        <v>310823</v>
      </c>
      <c r="D33" s="48">
        <v>331620</v>
      </c>
      <c r="E33" s="49">
        <v>372159</v>
      </c>
      <c r="F33" s="49">
        <v>390752</v>
      </c>
      <c r="G33" s="49">
        <v>426872</v>
      </c>
      <c r="H33" s="49">
        <v>469263</v>
      </c>
      <c r="I33" s="77">
        <v>498196</v>
      </c>
      <c r="J33" s="50"/>
      <c r="M33" s="50"/>
    </row>
    <row r="34" spans="1:13" x14ac:dyDescent="0.35">
      <c r="A34" s="90" t="s">
        <v>31</v>
      </c>
      <c r="B34" s="84">
        <v>686</v>
      </c>
      <c r="C34" s="85">
        <v>323</v>
      </c>
      <c r="D34" s="85">
        <v>464</v>
      </c>
      <c r="E34" s="85">
        <v>764</v>
      </c>
      <c r="F34" s="86">
        <v>1152</v>
      </c>
      <c r="G34" s="86">
        <v>1251</v>
      </c>
      <c r="H34" s="86">
        <v>1609</v>
      </c>
      <c r="I34" s="87">
        <v>1514</v>
      </c>
      <c r="J34" s="50"/>
      <c r="M34" s="50"/>
    </row>
    <row r="35" spans="1:13" x14ac:dyDescent="0.35">
      <c r="A35" s="88" t="s">
        <v>29</v>
      </c>
      <c r="B35" s="47">
        <f t="shared" ref="B35:H35" si="0">SUM(B33:B34)</f>
        <v>300196</v>
      </c>
      <c r="C35" s="48">
        <f t="shared" si="0"/>
        <v>311146</v>
      </c>
      <c r="D35" s="48">
        <f t="shared" si="0"/>
        <v>332084</v>
      </c>
      <c r="E35" s="48">
        <f t="shared" si="0"/>
        <v>372923</v>
      </c>
      <c r="F35" s="48">
        <f t="shared" si="0"/>
        <v>391904</v>
      </c>
      <c r="G35" s="48">
        <f t="shared" si="0"/>
        <v>428123</v>
      </c>
      <c r="H35" s="48">
        <f t="shared" si="0"/>
        <v>470872</v>
      </c>
      <c r="I35" s="78">
        <f t="shared" ref="I35" si="1">SUM(I33:I34)</f>
        <v>499710</v>
      </c>
      <c r="J35" s="50"/>
      <c r="M35" s="118"/>
    </row>
    <row r="36" spans="1:13" x14ac:dyDescent="0.35">
      <c r="B36" s="75"/>
    </row>
    <row r="37" spans="1:13" x14ac:dyDescent="0.35">
      <c r="A37" s="111" t="s">
        <v>87</v>
      </c>
      <c r="B37" s="12"/>
      <c r="C37" s="12"/>
      <c r="D37" s="12"/>
      <c r="E37" s="12"/>
      <c r="F37" s="52"/>
      <c r="G37" s="52"/>
    </row>
    <row r="38" spans="1:13" x14ac:dyDescent="0.35">
      <c r="A38" s="72"/>
    </row>
  </sheetData>
  <mergeCells count="1">
    <mergeCell ref="J2:M2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90" verticalDpi="90" r:id="rId1"/>
  <ignoredErrors>
    <ignoredError sqref="B35:H35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40"/>
  <sheetViews>
    <sheetView workbookViewId="0"/>
  </sheetViews>
  <sheetFormatPr defaultColWidth="9.1796875" defaultRowHeight="14.5" x14ac:dyDescent="0.35"/>
  <cols>
    <col min="1" max="1" width="88" style="1" customWidth="1"/>
    <col min="2" max="16384" width="9.1796875" style="1"/>
  </cols>
  <sheetData>
    <row r="1" spans="1:15" ht="18" x14ac:dyDescent="0.4">
      <c r="A1" s="97" t="s">
        <v>19</v>
      </c>
      <c r="B1" s="97"/>
    </row>
    <row r="2" spans="1:15" ht="15.5" x14ac:dyDescent="0.35">
      <c r="A2" s="103" t="s">
        <v>98</v>
      </c>
      <c r="B2" s="104"/>
      <c r="C2" s="105"/>
      <c r="D2" s="105"/>
      <c r="E2" s="105"/>
      <c r="F2" s="105"/>
    </row>
    <row r="4" spans="1:15" x14ac:dyDescent="0.35">
      <c r="A4" s="88" t="s">
        <v>5</v>
      </c>
      <c r="B4" s="57" t="s">
        <v>33</v>
      </c>
      <c r="C4" s="57" t="s">
        <v>88</v>
      </c>
      <c r="D4" s="57" t="s">
        <v>95</v>
      </c>
      <c r="E4" s="57" t="s">
        <v>96</v>
      </c>
    </row>
    <row r="5" spans="1:15" x14ac:dyDescent="0.35">
      <c r="A5" s="101" t="s">
        <v>72</v>
      </c>
      <c r="B5" s="100">
        <v>3.34</v>
      </c>
      <c r="C5" s="100">
        <v>2.72</v>
      </c>
      <c r="D5" s="100">
        <v>2.3282138918709698</v>
      </c>
      <c r="E5" s="100">
        <v>3.0420234134555462</v>
      </c>
    </row>
    <row r="6" spans="1:15" x14ac:dyDescent="0.35">
      <c r="A6" s="101" t="s">
        <v>73</v>
      </c>
      <c r="B6" s="100">
        <v>3.43</v>
      </c>
      <c r="C6" s="100">
        <v>3.1</v>
      </c>
      <c r="D6" s="100">
        <v>1.72084316202801</v>
      </c>
      <c r="E6" s="100">
        <v>3.0870861657350499</v>
      </c>
    </row>
    <row r="7" spans="1:15" x14ac:dyDescent="0.35">
      <c r="A7" s="101" t="s">
        <v>74</v>
      </c>
      <c r="B7" s="100">
        <v>13.57</v>
      </c>
      <c r="C7" s="100">
        <v>14.78</v>
      </c>
      <c r="D7" s="100">
        <v>9.7386236662796097</v>
      </c>
      <c r="E7" s="100">
        <v>14.868790688309572</v>
      </c>
    </row>
    <row r="8" spans="1:15" x14ac:dyDescent="0.35">
      <c r="A8" s="98" t="s">
        <v>75</v>
      </c>
      <c r="B8" s="100">
        <v>3.52</v>
      </c>
      <c r="C8" s="100">
        <v>3.12</v>
      </c>
      <c r="D8" s="100">
        <v>1.8367182992645801</v>
      </c>
      <c r="E8" s="100">
        <v>2.8807562872127246</v>
      </c>
    </row>
    <row r="9" spans="1:15" x14ac:dyDescent="0.35">
      <c r="A9" s="98" t="s">
        <v>40</v>
      </c>
      <c r="B9" s="100">
        <v>1.72</v>
      </c>
      <c r="C9" s="100">
        <v>1.35</v>
      </c>
      <c r="D9" s="100">
        <v>1.1027612850455299</v>
      </c>
      <c r="E9" s="100">
        <v>1.5557196138026252</v>
      </c>
      <c r="L9" s="44"/>
      <c r="M9" s="112"/>
      <c r="N9" s="44"/>
      <c r="O9" s="112"/>
    </row>
    <row r="10" spans="1:15" x14ac:dyDescent="0.35">
      <c r="A10" s="101" t="s">
        <v>44</v>
      </c>
      <c r="B10" s="100">
        <v>31.84</v>
      </c>
      <c r="C10" s="100">
        <v>32.090000000000003</v>
      </c>
      <c r="D10" s="100">
        <v>25.601345709577</v>
      </c>
      <c r="E10" s="100">
        <v>30.388594329763468</v>
      </c>
      <c r="L10" s="44"/>
      <c r="M10" s="112"/>
      <c r="N10" s="44"/>
      <c r="O10" s="112"/>
    </row>
    <row r="11" spans="1:15" x14ac:dyDescent="0.35">
      <c r="A11" s="101" t="s">
        <v>76</v>
      </c>
      <c r="B11" s="100">
        <v>0.3</v>
      </c>
      <c r="C11" s="100">
        <v>0.21</v>
      </c>
      <c r="D11" s="100">
        <v>0.24708668969563299</v>
      </c>
      <c r="E11" s="100">
        <v>0.21361662144411739</v>
      </c>
      <c r="L11" s="44"/>
      <c r="M11" s="112"/>
      <c r="N11" s="44"/>
      <c r="O11" s="112"/>
    </row>
    <row r="12" spans="1:15" x14ac:dyDescent="0.35">
      <c r="A12" s="98" t="s">
        <v>77</v>
      </c>
      <c r="B12" s="100">
        <v>4.5999999999999996</v>
      </c>
      <c r="C12" s="100">
        <v>5.32</v>
      </c>
      <c r="D12" s="100">
        <v>3.0692305257956098</v>
      </c>
      <c r="E12" s="100">
        <v>5.0063759000565682</v>
      </c>
      <c r="L12" s="44"/>
      <c r="M12" s="112"/>
      <c r="N12" s="113"/>
      <c r="O12" s="112"/>
    </row>
    <row r="13" spans="1:15" x14ac:dyDescent="0.35">
      <c r="A13" s="101" t="s">
        <v>43</v>
      </c>
      <c r="B13" s="100">
        <v>36.85</v>
      </c>
      <c r="C13" s="100">
        <v>35.75</v>
      </c>
      <c r="D13" s="100">
        <v>53.290147935548099</v>
      </c>
      <c r="E13" s="100">
        <v>37.1614301191766</v>
      </c>
      <c r="L13" s="44"/>
      <c r="M13" s="112"/>
      <c r="N13" s="44"/>
      <c r="O13" s="112"/>
    </row>
    <row r="14" spans="1:15" x14ac:dyDescent="0.35">
      <c r="A14" s="98" t="s">
        <v>38</v>
      </c>
      <c r="B14" s="100">
        <v>0.57999999999999996</v>
      </c>
      <c r="C14" s="100">
        <v>1.39</v>
      </c>
      <c r="D14" s="100">
        <v>1.0163418024426301</v>
      </c>
      <c r="E14" s="100">
        <v>1.7045225745213282</v>
      </c>
      <c r="L14" s="113"/>
      <c r="M14" s="113"/>
      <c r="N14" s="113"/>
      <c r="O14" s="113"/>
    </row>
    <row r="15" spans="1:15" x14ac:dyDescent="0.35">
      <c r="A15" s="98" t="s">
        <v>39</v>
      </c>
      <c r="B15" s="100">
        <v>0.08</v>
      </c>
      <c r="C15" s="100">
        <v>0.13</v>
      </c>
      <c r="D15" s="100">
        <v>4.7956726965556397E-2</v>
      </c>
      <c r="E15" s="100">
        <v>9.0317260951686976E-2</v>
      </c>
    </row>
    <row r="16" spans="1:15" x14ac:dyDescent="0.35">
      <c r="A16" s="88" t="s">
        <v>30</v>
      </c>
      <c r="B16" s="71">
        <v>99.83</v>
      </c>
      <c r="C16" s="71">
        <f>SUM(C5:C15)</f>
        <v>99.960000000000008</v>
      </c>
      <c r="D16" s="71">
        <f>SUM(D5:D15)</f>
        <v>99.999269694513217</v>
      </c>
      <c r="E16" s="71">
        <f>SUM(E5:E15)</f>
        <v>99.999232974429304</v>
      </c>
    </row>
    <row r="17" spans="1:5" x14ac:dyDescent="0.35">
      <c r="A17" s="90" t="s">
        <v>31</v>
      </c>
      <c r="B17" s="83">
        <v>0.17</v>
      </c>
      <c r="C17" s="83">
        <v>0.04</v>
      </c>
      <c r="D17" s="83">
        <v>7.3030548678512197E-4</v>
      </c>
      <c r="E17" s="83">
        <v>7.6702557071495995E-4</v>
      </c>
    </row>
    <row r="18" spans="1:5" x14ac:dyDescent="0.35">
      <c r="A18" s="88" t="s">
        <v>14</v>
      </c>
      <c r="B18" s="78">
        <v>100</v>
      </c>
      <c r="C18" s="78">
        <f>C16+C17</f>
        <v>100.00000000000001</v>
      </c>
      <c r="D18" s="78">
        <f>D16+D17</f>
        <v>100</v>
      </c>
      <c r="E18" s="78">
        <f>E16+E17</f>
        <v>100.00000000000001</v>
      </c>
    </row>
    <row r="21" spans="1:5" ht="15.5" x14ac:dyDescent="0.35">
      <c r="A21" s="4" t="s">
        <v>97</v>
      </c>
    </row>
    <row r="23" spans="1:5" x14ac:dyDescent="0.35">
      <c r="A23" s="88" t="s">
        <v>5</v>
      </c>
      <c r="B23" s="57" t="s">
        <v>33</v>
      </c>
      <c r="C23" s="57" t="s">
        <v>88</v>
      </c>
      <c r="D23" s="57" t="s">
        <v>95</v>
      </c>
      <c r="E23" s="57" t="s">
        <v>96</v>
      </c>
    </row>
    <row r="24" spans="1:5" x14ac:dyDescent="0.35">
      <c r="A24" s="101" t="s">
        <v>72</v>
      </c>
      <c r="B24" s="102">
        <v>19398</v>
      </c>
      <c r="C24" s="102">
        <v>15969</v>
      </c>
      <c r="D24" s="102">
        <v>9564</v>
      </c>
      <c r="E24" s="102">
        <v>15864</v>
      </c>
    </row>
    <row r="25" spans="1:5" x14ac:dyDescent="0.35">
      <c r="A25" s="101" t="s">
        <v>73</v>
      </c>
      <c r="B25" s="102">
        <v>19902</v>
      </c>
      <c r="C25" s="102">
        <v>18153</v>
      </c>
      <c r="D25" s="102">
        <v>7069</v>
      </c>
      <c r="E25" s="102">
        <v>16099</v>
      </c>
    </row>
    <row r="26" spans="1:5" x14ac:dyDescent="0.35">
      <c r="A26" s="101" t="s">
        <v>74</v>
      </c>
      <c r="B26" s="102">
        <v>78723</v>
      </c>
      <c r="C26" s="102">
        <v>86623</v>
      </c>
      <c r="D26" s="102">
        <v>40005</v>
      </c>
      <c r="E26" s="102">
        <v>77540</v>
      </c>
    </row>
    <row r="27" spans="1:5" x14ac:dyDescent="0.35">
      <c r="A27" s="101" t="s">
        <v>75</v>
      </c>
      <c r="B27" s="102">
        <v>20393</v>
      </c>
      <c r="C27" s="102">
        <v>18282</v>
      </c>
      <c r="D27" s="102">
        <v>7545</v>
      </c>
      <c r="E27" s="102">
        <v>15023</v>
      </c>
    </row>
    <row r="28" spans="1:5" x14ac:dyDescent="0.35">
      <c r="A28" s="101" t="s">
        <v>40</v>
      </c>
      <c r="B28" s="102">
        <v>9987</v>
      </c>
      <c r="C28" s="102">
        <v>7938</v>
      </c>
      <c r="D28" s="102">
        <v>4530</v>
      </c>
      <c r="E28" s="102">
        <v>8113</v>
      </c>
    </row>
    <row r="29" spans="1:5" x14ac:dyDescent="0.35">
      <c r="A29" s="101" t="s">
        <v>44</v>
      </c>
      <c r="B29" s="102">
        <v>184678</v>
      </c>
      <c r="C29" s="102">
        <v>188103</v>
      </c>
      <c r="D29" s="102">
        <v>105167</v>
      </c>
      <c r="E29" s="102">
        <v>158475</v>
      </c>
    </row>
    <row r="30" spans="1:5" x14ac:dyDescent="0.35">
      <c r="A30" s="101" t="s">
        <v>76</v>
      </c>
      <c r="B30" s="102">
        <v>1717</v>
      </c>
      <c r="C30" s="102">
        <v>1240</v>
      </c>
      <c r="D30" s="102">
        <v>1015</v>
      </c>
      <c r="E30" s="102">
        <v>1114</v>
      </c>
    </row>
    <row r="31" spans="1:5" x14ac:dyDescent="0.35">
      <c r="A31" s="101" t="s">
        <v>77</v>
      </c>
      <c r="B31" s="102">
        <v>26661</v>
      </c>
      <c r="C31" s="102">
        <v>31167</v>
      </c>
      <c r="D31" s="102">
        <v>12608</v>
      </c>
      <c r="E31" s="102">
        <v>26108</v>
      </c>
    </row>
    <row r="32" spans="1:5" x14ac:dyDescent="0.35">
      <c r="A32" s="101" t="s">
        <v>43</v>
      </c>
      <c r="B32" s="102">
        <v>213687</v>
      </c>
      <c r="C32" s="102">
        <v>209608</v>
      </c>
      <c r="D32" s="102">
        <v>218909</v>
      </c>
      <c r="E32" s="102">
        <v>193795</v>
      </c>
    </row>
    <row r="33" spans="1:6" x14ac:dyDescent="0.35">
      <c r="A33" s="101" t="s">
        <v>38</v>
      </c>
      <c r="B33" s="102">
        <v>3343</v>
      </c>
      <c r="C33" s="102">
        <v>8156</v>
      </c>
      <c r="D33" s="102">
        <v>4175</v>
      </c>
      <c r="E33" s="102">
        <v>8889</v>
      </c>
    </row>
    <row r="34" spans="1:6" x14ac:dyDescent="0.35">
      <c r="A34" s="101" t="s">
        <v>39</v>
      </c>
      <c r="B34" s="102">
        <v>460</v>
      </c>
      <c r="C34" s="102">
        <v>758</v>
      </c>
      <c r="D34" s="102">
        <v>197</v>
      </c>
      <c r="E34" s="102">
        <v>471</v>
      </c>
    </row>
    <row r="35" spans="1:6" x14ac:dyDescent="0.35">
      <c r="A35" s="88" t="s">
        <v>28</v>
      </c>
      <c r="B35" s="78">
        <v>578949</v>
      </c>
      <c r="C35" s="78">
        <f>SUM(C24:C34)</f>
        <v>585997</v>
      </c>
      <c r="D35" s="78">
        <f>SUM(D24:D34)</f>
        <v>410784</v>
      </c>
      <c r="E35" s="78">
        <f>SUM(E24:E34)</f>
        <v>521491</v>
      </c>
    </row>
    <row r="36" spans="1:6" x14ac:dyDescent="0.35">
      <c r="A36" s="90" t="s">
        <v>31</v>
      </c>
      <c r="B36" s="87">
        <v>996</v>
      </c>
      <c r="C36" s="87">
        <v>254</v>
      </c>
      <c r="D36" s="87">
        <v>3</v>
      </c>
      <c r="E36" s="87">
        <v>4</v>
      </c>
    </row>
    <row r="37" spans="1:6" x14ac:dyDescent="0.35">
      <c r="A37" s="88" t="s">
        <v>29</v>
      </c>
      <c r="B37" s="78">
        <f>B35+B36</f>
        <v>579945</v>
      </c>
      <c r="C37" s="78">
        <f>C35+C36</f>
        <v>586251</v>
      </c>
      <c r="D37" s="78">
        <f>D35+D36</f>
        <v>410787</v>
      </c>
      <c r="E37" s="78">
        <f>E35+E36</f>
        <v>521495</v>
      </c>
      <c r="F37" s="96"/>
    </row>
    <row r="39" spans="1:6" x14ac:dyDescent="0.35">
      <c r="A39" s="111" t="s">
        <v>35</v>
      </c>
    </row>
    <row r="40" spans="1:6" x14ac:dyDescent="0.35">
      <c r="A40" s="72"/>
    </row>
  </sheetData>
  <pageMargins left="0.70866141732283472" right="0.70866141732283472" top="0.74803149606299213" bottom="0.74803149606299213" header="0.31496062992125984" footer="0.31496062992125984"/>
  <pageSetup paperSize="9" scale="66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Definitions</vt:lpstr>
      <vt:lpstr>Figure 3</vt:lpstr>
      <vt:lpstr>2010-18</vt:lpstr>
      <vt:lpstr>2018-22</vt:lpstr>
      <vt:lpstr>Definitions!Print_Area</vt:lpstr>
      <vt:lpstr>'Figure 3'!Print_Area</vt:lpstr>
    </vt:vector>
  </TitlesOfParts>
  <Company>NHS NSS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Gasiorowski</dc:creator>
  <cp:lastModifiedBy>Claire Clark</cp:lastModifiedBy>
  <cp:lastPrinted>2022-07-04T12:22:50Z</cp:lastPrinted>
  <dcterms:created xsi:type="dcterms:W3CDTF">2015-04-10T14:45:44Z</dcterms:created>
  <dcterms:modified xsi:type="dcterms:W3CDTF">2022-09-12T09:00:10Z</dcterms:modified>
</cp:coreProperties>
</file>