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U:\Ophthalmic\National Stats\2022\Output\"/>
    </mc:Choice>
  </mc:AlternateContent>
  <xr:revisionPtr revIDLastSave="0" documentId="13_ncr:1_{D1A5DCEA-DF60-4BB7-9251-B711BE36916F}" xr6:coauthVersionLast="47" xr6:coauthVersionMax="47" xr10:uidLastSave="{00000000-0000-0000-0000-000000000000}"/>
  <bookViews>
    <workbookView xWindow="-28920" yWindow="-4425" windowWidth="29040" windowHeight="15840" xr2:uid="{00000000-000D-0000-FFFF-FFFF00000000}"/>
  </bookViews>
  <sheets>
    <sheet name="Definitions" sheetId="3" r:id="rId1"/>
    <sheet name="Table 5c.2" sheetId="2" r:id="rId2"/>
    <sheet name="0614data" sheetId="5" state="hidden" r:id="rId3"/>
  </sheets>
  <definedNames>
    <definedName name="_xlnm.Print_Area" localSheetId="1">'Table 5c.2'!$A$1:$R$66</definedName>
    <definedName name="SPSS">#REF!</definedName>
  </definedNames>
  <calcPr calcId="191029"/>
  <pivotCaches>
    <pivotCache cacheId="0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63" i="2" l="1"/>
  <c r="K63" i="2"/>
  <c r="J63" i="2"/>
  <c r="I63" i="2"/>
  <c r="H63" i="2"/>
  <c r="G63" i="2"/>
  <c r="F63" i="2"/>
  <c r="E63" i="2"/>
  <c r="D63" i="2"/>
  <c r="C63" i="2"/>
  <c r="L62" i="2"/>
  <c r="K62" i="2"/>
  <c r="J62" i="2"/>
  <c r="I62" i="2"/>
  <c r="H62" i="2"/>
  <c r="G62" i="2"/>
  <c r="F62" i="2"/>
  <c r="E62" i="2"/>
  <c r="D62" i="2"/>
  <c r="C62" i="2"/>
  <c r="L61" i="2"/>
  <c r="K61" i="2"/>
  <c r="J61" i="2"/>
  <c r="I61" i="2"/>
  <c r="H61" i="2"/>
  <c r="G61" i="2"/>
  <c r="F61" i="2"/>
  <c r="E61" i="2"/>
  <c r="D61" i="2"/>
  <c r="C61" i="2"/>
  <c r="L60" i="2"/>
  <c r="K60" i="2"/>
  <c r="J60" i="2"/>
  <c r="I60" i="2"/>
  <c r="H60" i="2"/>
  <c r="G60" i="2"/>
  <c r="F60" i="2"/>
  <c r="E60" i="2"/>
  <c r="D60" i="2"/>
  <c r="C60" i="2"/>
  <c r="L59" i="2"/>
  <c r="K59" i="2"/>
  <c r="J59" i="2"/>
  <c r="I59" i="2"/>
  <c r="H59" i="2"/>
  <c r="G59" i="2"/>
  <c r="F59" i="2"/>
  <c r="E59" i="2"/>
  <c r="D59" i="2"/>
  <c r="C59" i="2"/>
  <c r="L58" i="2"/>
  <c r="K58" i="2"/>
  <c r="J58" i="2"/>
  <c r="I58" i="2"/>
  <c r="H58" i="2"/>
  <c r="G58" i="2"/>
  <c r="F58" i="2"/>
  <c r="E58" i="2"/>
  <c r="D58" i="2"/>
  <c r="C58" i="2"/>
  <c r="L57" i="2"/>
  <c r="K57" i="2"/>
  <c r="J57" i="2"/>
  <c r="I57" i="2"/>
  <c r="H57" i="2"/>
  <c r="G57" i="2"/>
  <c r="F57" i="2"/>
  <c r="E57" i="2"/>
  <c r="D57" i="2"/>
  <c r="C57" i="2"/>
  <c r="L56" i="2"/>
  <c r="K56" i="2"/>
  <c r="J56" i="2"/>
  <c r="I56" i="2"/>
  <c r="H56" i="2"/>
  <c r="G56" i="2"/>
  <c r="F56" i="2"/>
  <c r="E56" i="2"/>
  <c r="D56" i="2"/>
  <c r="C56" i="2"/>
  <c r="L55" i="2"/>
  <c r="K55" i="2"/>
  <c r="J55" i="2"/>
  <c r="I55" i="2"/>
  <c r="H55" i="2"/>
  <c r="G55" i="2"/>
  <c r="F55" i="2"/>
  <c r="E55" i="2"/>
  <c r="D55" i="2"/>
  <c r="C55" i="2"/>
  <c r="L54" i="2"/>
  <c r="K54" i="2"/>
  <c r="J54" i="2"/>
  <c r="I54" i="2"/>
  <c r="H54" i="2"/>
  <c r="G54" i="2"/>
  <c r="F54" i="2"/>
  <c r="E54" i="2"/>
  <c r="D54" i="2"/>
  <c r="C54" i="2"/>
  <c r="L53" i="2"/>
  <c r="K53" i="2"/>
  <c r="J53" i="2"/>
  <c r="I53" i="2"/>
  <c r="H53" i="2"/>
  <c r="G53" i="2"/>
  <c r="F53" i="2"/>
  <c r="E53" i="2"/>
  <c r="D53" i="2"/>
  <c r="C53" i="2"/>
  <c r="L52" i="2"/>
  <c r="K52" i="2"/>
  <c r="J52" i="2"/>
  <c r="I52" i="2"/>
  <c r="H52" i="2"/>
  <c r="G52" i="2"/>
  <c r="F52" i="2"/>
  <c r="E52" i="2"/>
  <c r="D52" i="2"/>
  <c r="C52" i="2"/>
  <c r="L51" i="2"/>
  <c r="K51" i="2"/>
  <c r="J51" i="2"/>
  <c r="I51" i="2"/>
  <c r="H51" i="2"/>
  <c r="G51" i="2"/>
  <c r="F51" i="2"/>
  <c r="E51" i="2"/>
  <c r="D51" i="2"/>
  <c r="C51" i="2"/>
  <c r="L50" i="2"/>
  <c r="K50" i="2"/>
  <c r="J50" i="2"/>
  <c r="I50" i="2"/>
  <c r="H50" i="2"/>
  <c r="G50" i="2"/>
  <c r="F50" i="2"/>
  <c r="E50" i="2"/>
  <c r="D50" i="2"/>
  <c r="C50" i="2"/>
  <c r="L49" i="2"/>
  <c r="K49" i="2"/>
  <c r="J49" i="2"/>
  <c r="I49" i="2"/>
  <c r="H49" i="2"/>
  <c r="G49" i="2"/>
  <c r="F49" i="2"/>
  <c r="E49" i="2"/>
  <c r="D49" i="2"/>
  <c r="C49" i="2"/>
  <c r="L42" i="2"/>
  <c r="K42" i="2"/>
  <c r="J42" i="2"/>
  <c r="I42" i="2"/>
  <c r="H42" i="2"/>
  <c r="G42" i="2"/>
  <c r="F42" i="2"/>
  <c r="E42" i="2"/>
  <c r="D42" i="2"/>
  <c r="C42" i="2"/>
  <c r="B42" i="2"/>
  <c r="L41" i="2"/>
  <c r="K41" i="2"/>
  <c r="J41" i="2"/>
  <c r="I41" i="2"/>
  <c r="H41" i="2"/>
  <c r="G41" i="2"/>
  <c r="F41" i="2"/>
  <c r="E41" i="2"/>
  <c r="D41" i="2"/>
  <c r="C41" i="2"/>
  <c r="B41" i="2"/>
  <c r="L40" i="2"/>
  <c r="K40" i="2"/>
  <c r="J40" i="2"/>
  <c r="I40" i="2"/>
  <c r="H40" i="2"/>
  <c r="G40" i="2"/>
  <c r="F40" i="2"/>
  <c r="E40" i="2"/>
  <c r="D40" i="2"/>
  <c r="C40" i="2"/>
  <c r="B40" i="2"/>
  <c r="L39" i="2"/>
  <c r="K39" i="2"/>
  <c r="J39" i="2"/>
  <c r="I39" i="2"/>
  <c r="H39" i="2"/>
  <c r="G39" i="2"/>
  <c r="F39" i="2"/>
  <c r="E39" i="2"/>
  <c r="D39" i="2"/>
  <c r="C39" i="2"/>
  <c r="B39" i="2"/>
  <c r="L38" i="2"/>
  <c r="K38" i="2"/>
  <c r="J38" i="2"/>
  <c r="I38" i="2"/>
  <c r="H38" i="2"/>
  <c r="G38" i="2"/>
  <c r="F38" i="2"/>
  <c r="E38" i="2"/>
  <c r="D38" i="2"/>
  <c r="C38" i="2"/>
  <c r="B38" i="2"/>
  <c r="L37" i="2"/>
  <c r="K37" i="2"/>
  <c r="J37" i="2"/>
  <c r="I37" i="2"/>
  <c r="H37" i="2"/>
  <c r="G37" i="2"/>
  <c r="F37" i="2"/>
  <c r="E37" i="2"/>
  <c r="D37" i="2"/>
  <c r="C37" i="2"/>
  <c r="B37" i="2"/>
  <c r="L36" i="2"/>
  <c r="K36" i="2"/>
  <c r="J36" i="2"/>
  <c r="I36" i="2"/>
  <c r="H36" i="2"/>
  <c r="G36" i="2"/>
  <c r="F36" i="2"/>
  <c r="E36" i="2"/>
  <c r="D36" i="2"/>
  <c r="C36" i="2"/>
  <c r="B36" i="2"/>
  <c r="L35" i="2"/>
  <c r="K35" i="2"/>
  <c r="J35" i="2"/>
  <c r="I35" i="2"/>
  <c r="H35" i="2"/>
  <c r="G35" i="2"/>
  <c r="F35" i="2"/>
  <c r="E35" i="2"/>
  <c r="D35" i="2"/>
  <c r="C35" i="2"/>
  <c r="B35" i="2"/>
  <c r="L34" i="2"/>
  <c r="K34" i="2"/>
  <c r="J34" i="2"/>
  <c r="I34" i="2"/>
  <c r="H34" i="2"/>
  <c r="G34" i="2"/>
  <c r="F34" i="2"/>
  <c r="E34" i="2"/>
  <c r="D34" i="2"/>
  <c r="C34" i="2"/>
  <c r="B34" i="2"/>
  <c r="L33" i="2"/>
  <c r="K33" i="2"/>
  <c r="J33" i="2"/>
  <c r="I33" i="2"/>
  <c r="H33" i="2"/>
  <c r="G33" i="2"/>
  <c r="F33" i="2"/>
  <c r="E33" i="2"/>
  <c r="D33" i="2"/>
  <c r="C33" i="2"/>
  <c r="B33" i="2"/>
  <c r="L32" i="2"/>
  <c r="K32" i="2"/>
  <c r="J32" i="2"/>
  <c r="I32" i="2"/>
  <c r="H32" i="2"/>
  <c r="G32" i="2"/>
  <c r="F32" i="2"/>
  <c r="E32" i="2"/>
  <c r="D32" i="2"/>
  <c r="C32" i="2"/>
  <c r="B32" i="2"/>
  <c r="L31" i="2"/>
  <c r="K31" i="2"/>
  <c r="J31" i="2"/>
  <c r="I31" i="2"/>
  <c r="H31" i="2"/>
  <c r="G31" i="2"/>
  <c r="F31" i="2"/>
  <c r="E31" i="2"/>
  <c r="D31" i="2"/>
  <c r="C31" i="2"/>
  <c r="B31" i="2"/>
  <c r="L30" i="2"/>
  <c r="K30" i="2"/>
  <c r="J30" i="2"/>
  <c r="I30" i="2"/>
  <c r="H30" i="2"/>
  <c r="G30" i="2"/>
  <c r="F30" i="2"/>
  <c r="E30" i="2"/>
  <c r="D30" i="2"/>
  <c r="C30" i="2"/>
  <c r="B30" i="2"/>
  <c r="L29" i="2"/>
  <c r="K29" i="2"/>
  <c r="J29" i="2"/>
  <c r="I29" i="2"/>
  <c r="H29" i="2"/>
  <c r="G29" i="2"/>
  <c r="F29" i="2"/>
  <c r="E29" i="2"/>
  <c r="D29" i="2"/>
  <c r="C29" i="2"/>
  <c r="B29" i="2"/>
  <c r="L28" i="2"/>
  <c r="K28" i="2"/>
  <c r="J28" i="2"/>
  <c r="I28" i="2"/>
  <c r="H28" i="2"/>
  <c r="G28" i="2"/>
  <c r="F28" i="2"/>
  <c r="E28" i="2"/>
  <c r="D28" i="2"/>
  <c r="C28" i="2"/>
  <c r="B28" i="2"/>
</calcChain>
</file>

<file path=xl/sharedStrings.xml><?xml version="1.0" encoding="utf-8"?>
<sst xmlns="http://schemas.openxmlformats.org/spreadsheetml/2006/main" count="395" uniqueCount="113">
  <si>
    <t>year</t>
  </si>
  <si>
    <t>FtFtType</t>
  </si>
  <si>
    <t>A</t>
  </si>
  <si>
    <t>B</t>
  </si>
  <si>
    <t>Bifocal</t>
  </si>
  <si>
    <t>C</t>
  </si>
  <si>
    <t>D</t>
  </si>
  <si>
    <t>E</t>
  </si>
  <si>
    <t>F</t>
  </si>
  <si>
    <t>G</t>
  </si>
  <si>
    <t>H</t>
  </si>
  <si>
    <t>Single</t>
  </si>
  <si>
    <t>total</t>
  </si>
  <si>
    <t>PA</t>
  </si>
  <si>
    <t>PB</t>
  </si>
  <si>
    <t>PBifocal</t>
  </si>
  <si>
    <t>PC</t>
  </si>
  <si>
    <t>PD</t>
  </si>
  <si>
    <t>PE</t>
  </si>
  <si>
    <t>PF</t>
  </si>
  <si>
    <t>PG</t>
  </si>
  <si>
    <t>PH</t>
  </si>
  <si>
    <t>PSingle</t>
  </si>
  <si>
    <t>2006/07</t>
  </si>
  <si>
    <t>Borders</t>
  </si>
  <si>
    <t>Dumfries &amp; Galloway</t>
  </si>
  <si>
    <t>Fife</t>
  </si>
  <si>
    <t>Forth Valley</t>
  </si>
  <si>
    <t>Grampian</t>
  </si>
  <si>
    <t>Highland</t>
  </si>
  <si>
    <t>Lanarkshire</t>
  </si>
  <si>
    <t>Lothian</t>
  </si>
  <si>
    <t>Orkney</t>
  </si>
  <si>
    <t>Scotland</t>
  </si>
  <si>
    <t>Shetland</t>
  </si>
  <si>
    <t>Tayside</t>
  </si>
  <si>
    <t>Western Isles</t>
  </si>
  <si>
    <t>2007/08</t>
  </si>
  <si>
    <t>2008/09</t>
  </si>
  <si>
    <t>2009/10</t>
  </si>
  <si>
    <t>2010/11</t>
  </si>
  <si>
    <t>2011/12</t>
  </si>
  <si>
    <t>2012/13</t>
  </si>
  <si>
    <t>2013/14</t>
  </si>
  <si>
    <t>Sum of A</t>
  </si>
  <si>
    <t>Data</t>
  </si>
  <si>
    <t>Sum of B</t>
  </si>
  <si>
    <t>Sum of Bifocal</t>
  </si>
  <si>
    <t>Sum of C</t>
  </si>
  <si>
    <t>Sum of D</t>
  </si>
  <si>
    <t>Sum of E</t>
  </si>
  <si>
    <t>Sum of F</t>
  </si>
  <si>
    <t>Sum of G</t>
  </si>
  <si>
    <t>Sum of H</t>
  </si>
  <si>
    <t>Sum of Single</t>
  </si>
  <si>
    <t>Sum of total</t>
  </si>
  <si>
    <t>Single vision</t>
  </si>
  <si>
    <t>Complex payment</t>
  </si>
  <si>
    <t>NHS Board</t>
  </si>
  <si>
    <t xml:space="preserve">      A</t>
  </si>
  <si>
    <t xml:space="preserve">     B</t>
  </si>
  <si>
    <t xml:space="preserve">      C</t>
  </si>
  <si>
    <t xml:space="preserve">     D</t>
  </si>
  <si>
    <t xml:space="preserve">       E</t>
  </si>
  <si>
    <t xml:space="preserve">       F</t>
  </si>
  <si>
    <t xml:space="preserve">      G</t>
  </si>
  <si>
    <t xml:space="preserve">    H</t>
  </si>
  <si>
    <t xml:space="preserve">Single </t>
  </si>
  <si>
    <t>Ayrshire &amp; Arran</t>
  </si>
  <si>
    <t>Greater Glasgow &amp; Clyde</t>
  </si>
  <si>
    <t>Data Source</t>
  </si>
  <si>
    <t>Extraction of data</t>
  </si>
  <si>
    <t>GOS(S)3</t>
  </si>
  <si>
    <t>Further information including policy impacts on eye examinations can be found in the Ophthalmic report.</t>
  </si>
  <si>
    <t>Items included:</t>
  </si>
  <si>
    <t xml:space="preserve">Bifocal - </t>
  </si>
  <si>
    <t xml:space="preserve">Complex lenses - </t>
  </si>
  <si>
    <t>A, B(1), B(2), C, D(1), D(2)</t>
  </si>
  <si>
    <t xml:space="preserve">E, F(1), F(2), G, H(1), H(2), H(3) </t>
  </si>
  <si>
    <t>Complex Supplement Single, Complex Supplement  Bifocal</t>
  </si>
  <si>
    <t>Health boards</t>
  </si>
  <si>
    <t>Health board is based on health boards of practice.</t>
  </si>
  <si>
    <t>Health board is based on 2006 boundaries.</t>
  </si>
  <si>
    <t>NHS General Ophthalmic Services</t>
  </si>
  <si>
    <t>Ophthalmic payment system OPTIX.</t>
  </si>
  <si>
    <t>Exclusions</t>
  </si>
  <si>
    <t>Excludes supplements (prisms, tints and small frames), repairs and replacements</t>
  </si>
  <si>
    <t>Healthboard</t>
  </si>
  <si>
    <t>Sum of PA</t>
  </si>
  <si>
    <t>Sum of PB</t>
  </si>
  <si>
    <t>Sum of PC</t>
  </si>
  <si>
    <t>Sum of PD</t>
  </si>
  <si>
    <t>Sum of PE</t>
  </si>
  <si>
    <t>Sum of PF</t>
  </si>
  <si>
    <t>Sum of PG</t>
  </si>
  <si>
    <t>Sum of PH</t>
  </si>
  <si>
    <t>Sum of PSingle</t>
  </si>
  <si>
    <t>Sum of PBifocal</t>
  </si>
  <si>
    <t>Source OPTIX</t>
  </si>
  <si>
    <t>Revised</t>
  </si>
  <si>
    <t>All data was extracted in September 2017.</t>
  </si>
  <si>
    <t>Revisions</t>
  </si>
  <si>
    <t xml:space="preserve">Due to errors in previous reports, all figures within these tables were revised in October 2017. </t>
  </si>
  <si>
    <t>click on filter to select year</t>
  </si>
  <si>
    <t>Total</t>
  </si>
  <si>
    <t>Excludes prism, tint and small frames supplements, repairs and replacements</t>
  </si>
  <si>
    <t xml:space="preserve">General Ophthalmic Service GOS(S)3 forms are referred to as ‘vouchers’ and are used to provide spectacles/contact lenses </t>
  </si>
  <si>
    <t>Number of spectacles/lenses/supplements by claim category</t>
  </si>
  <si>
    <t>Percentage of spectacles/lenses/supplements by claim category</t>
  </si>
  <si>
    <r>
      <t xml:space="preserve">Table 5c.2 Number and percentage of spectacles/lenses and complex supplements by claim category, NHS Board, and year; 2006/07 - 2013/14. </t>
    </r>
    <r>
      <rPr>
        <b/>
        <sz val="12"/>
        <color rgb="FFFF0000"/>
        <rFont val="Arial"/>
        <family val="2"/>
      </rPr>
      <t>Revised</t>
    </r>
  </si>
  <si>
    <t>Financial Year</t>
  </si>
  <si>
    <t>If you have any problems accessing these tables, please email phs.dental-info@phs.scot.</t>
  </si>
  <si>
    <t xml:space="preserve">Single vision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</si>
</sst>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.00"/>
    <numFmt numFmtId="165" formatCode="#,##0;\ #,##0;\-;@"/>
    <numFmt numFmtId="166" formatCode="0.0"/>
  </numFmts>
  <fonts count="15" x14ac:knownFonts="1">
    <font>
      <sz val="8"/>
      <name val="Courier"/>
    </font>
    <font>
      <sz val="10"/>
      <name val="Arial"/>
      <family val="2"/>
    </font>
    <font>
      <sz val="8"/>
      <name val="Courier"/>
      <family val="3"/>
    </font>
    <font>
      <b/>
      <sz val="14"/>
      <color indexed="57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sz val="10"/>
      <color indexed="10"/>
      <name val="Arial"/>
      <family val="2"/>
    </font>
    <font>
      <b/>
      <sz val="10"/>
      <color theme="1"/>
      <name val="Arial"/>
      <family val="2"/>
    </font>
    <font>
      <u/>
      <sz val="11"/>
      <color theme="10"/>
      <name val="Calibri"/>
      <family val="2"/>
    </font>
    <font>
      <sz val="12"/>
      <name val="Courier"/>
      <family val="3"/>
    </font>
    <font>
      <b/>
      <sz val="12"/>
      <color rgb="FFFF0000"/>
      <name val="Arial"/>
      <family val="2"/>
    </font>
    <font>
      <sz val="10"/>
      <color rgb="FFFF0000"/>
      <name val="Arial"/>
      <family val="2"/>
    </font>
    <font>
      <i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1" fillId="2" borderId="0" xfId="0" applyFont="1" applyFill="1"/>
    <xf numFmtId="0" fontId="5" fillId="2" borderId="9" xfId="0" applyFont="1" applyFill="1" applyBorder="1"/>
    <xf numFmtId="0" fontId="1" fillId="2" borderId="13" xfId="0" applyFont="1" applyFill="1" applyBorder="1"/>
    <xf numFmtId="0" fontId="1" fillId="2" borderId="14" xfId="0" applyFont="1" applyFill="1" applyBorder="1"/>
    <xf numFmtId="0" fontId="5" fillId="2" borderId="18" xfId="0" applyFont="1" applyFill="1" applyBorder="1"/>
    <xf numFmtId="165" fontId="1" fillId="2" borderId="14" xfId="0" applyNumberFormat="1" applyFont="1" applyFill="1" applyBorder="1" applyAlignment="1">
      <alignment horizontal="right"/>
    </xf>
    <xf numFmtId="165" fontId="1" fillId="2" borderId="10" xfId="0" applyNumberFormat="1" applyFont="1" applyFill="1" applyBorder="1" applyAlignment="1">
      <alignment horizontal="right"/>
    </xf>
    <xf numFmtId="165" fontId="1" fillId="2" borderId="11" xfId="0" applyNumberFormat="1" applyFont="1" applyFill="1" applyBorder="1" applyAlignment="1">
      <alignment horizontal="right"/>
    </xf>
    <xf numFmtId="165" fontId="1" fillId="2" borderId="12" xfId="0" applyNumberFormat="1" applyFont="1" applyFill="1" applyBorder="1" applyAlignment="1">
      <alignment horizontal="right"/>
    </xf>
    <xf numFmtId="165" fontId="1" fillId="2" borderId="15" xfId="0" applyNumberFormat="1" applyFont="1" applyFill="1" applyBorder="1" applyAlignment="1">
      <alignment horizontal="right"/>
    </xf>
    <xf numFmtId="165" fontId="1" fillId="2" borderId="16" xfId="0" applyNumberFormat="1" applyFont="1" applyFill="1" applyBorder="1" applyAlignment="1">
      <alignment horizontal="right"/>
    </xf>
    <xf numFmtId="165" fontId="1" fillId="2" borderId="0" xfId="0" applyNumberFormat="1" applyFont="1" applyFill="1" applyBorder="1" applyAlignment="1">
      <alignment horizontal="right"/>
    </xf>
    <xf numFmtId="165" fontId="1" fillId="2" borderId="17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>
      <alignment horizontal="right"/>
    </xf>
    <xf numFmtId="165" fontId="5" fillId="2" borderId="19" xfId="0" applyNumberFormat="1" applyFont="1" applyFill="1" applyBorder="1" applyAlignment="1">
      <alignment horizontal="right"/>
    </xf>
    <xf numFmtId="165" fontId="5" fillId="2" borderId="20" xfId="0" applyNumberFormat="1" applyFont="1" applyFill="1" applyBorder="1" applyAlignment="1">
      <alignment horizontal="right"/>
    </xf>
    <xf numFmtId="165" fontId="5" fillId="2" borderId="21" xfId="0" applyNumberFormat="1" applyFont="1" applyFill="1" applyBorder="1" applyAlignment="1">
      <alignment horizontal="right"/>
    </xf>
    <xf numFmtId="166" fontId="1" fillId="2" borderId="17" xfId="0" applyNumberFormat="1" applyFont="1" applyFill="1" applyBorder="1" applyAlignment="1">
      <alignment horizontal="right"/>
    </xf>
    <xf numFmtId="166" fontId="5" fillId="2" borderId="21" xfId="0" applyNumberFormat="1" applyFont="1" applyFill="1" applyBorder="1" applyAlignment="1">
      <alignment horizontal="right"/>
    </xf>
    <xf numFmtId="166" fontId="1" fillId="2" borderId="15" xfId="0" applyNumberFormat="1" applyFont="1" applyFill="1" applyBorder="1" applyAlignment="1">
      <alignment horizontal="right"/>
    </xf>
    <xf numFmtId="166" fontId="1" fillId="2" borderId="12" xfId="0" applyNumberFormat="1" applyFont="1" applyFill="1" applyBorder="1" applyAlignment="1">
      <alignment horizontal="right"/>
    </xf>
    <xf numFmtId="166" fontId="1" fillId="2" borderId="16" xfId="0" applyNumberFormat="1" applyFont="1" applyFill="1" applyBorder="1" applyAlignment="1">
      <alignment horizontal="right"/>
    </xf>
    <xf numFmtId="166" fontId="5" fillId="2" borderId="20" xfId="0" applyNumberFormat="1" applyFont="1" applyFill="1" applyBorder="1" applyAlignment="1">
      <alignment horizontal="right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4" xfId="0" applyFill="1" applyBorder="1"/>
    <xf numFmtId="0" fontId="0" fillId="2" borderId="16" xfId="0" applyFill="1" applyBorder="1"/>
    <xf numFmtId="0" fontId="0" fillId="2" borderId="0" xfId="0" applyFill="1" applyBorder="1"/>
    <xf numFmtId="0" fontId="6" fillId="2" borderId="14" xfId="0" applyFont="1" applyFill="1" applyBorder="1"/>
    <xf numFmtId="0" fontId="6" fillId="2" borderId="0" xfId="0" applyFont="1" applyFill="1" applyBorder="1"/>
    <xf numFmtId="0" fontId="6" fillId="2" borderId="16" xfId="0" applyFont="1" applyFill="1" applyBorder="1"/>
    <xf numFmtId="0" fontId="6" fillId="2" borderId="0" xfId="0" applyFont="1" applyFill="1"/>
    <xf numFmtId="0" fontId="7" fillId="2" borderId="14" xfId="0" applyFont="1" applyFill="1" applyBorder="1"/>
    <xf numFmtId="0" fontId="7" fillId="2" borderId="16" xfId="0" applyFont="1" applyFill="1" applyBorder="1"/>
    <xf numFmtId="0" fontId="7" fillId="2" borderId="0" xfId="0" applyFont="1" applyFill="1"/>
    <xf numFmtId="0" fontId="8" fillId="2" borderId="14" xfId="0" applyFont="1" applyFill="1" applyBorder="1"/>
    <xf numFmtId="0" fontId="1" fillId="2" borderId="0" xfId="0" applyFont="1" applyFill="1" applyBorder="1" applyAlignment="1"/>
    <xf numFmtId="0" fontId="8" fillId="2" borderId="16" xfId="0" applyFont="1" applyFill="1" applyBorder="1"/>
    <xf numFmtId="0" fontId="8" fillId="2" borderId="0" xfId="0" applyFont="1" applyFill="1"/>
    <xf numFmtId="0" fontId="9" fillId="2" borderId="0" xfId="0" applyFont="1" applyFill="1"/>
    <xf numFmtId="0" fontId="1" fillId="2" borderId="0" xfId="2" applyFill="1" applyBorder="1" applyAlignment="1"/>
    <xf numFmtId="0" fontId="1" fillId="2" borderId="0" xfId="2" applyFont="1" applyFill="1" applyBorder="1" applyAlignment="1"/>
    <xf numFmtId="0" fontId="1" fillId="2" borderId="14" xfId="1" applyFont="1" applyFill="1" applyBorder="1"/>
    <xf numFmtId="0" fontId="5" fillId="2" borderId="0" xfId="1" applyFont="1" applyFill="1" applyBorder="1"/>
    <xf numFmtId="0" fontId="1" fillId="2" borderId="0" xfId="1" applyFont="1" applyFill="1"/>
    <xf numFmtId="0" fontId="1" fillId="2" borderId="0" xfId="1" applyFont="1" applyFill="1" applyBorder="1" applyAlignment="1">
      <alignment horizontal="left" vertical="top" wrapText="1"/>
    </xf>
    <xf numFmtId="0" fontId="1" fillId="2" borderId="16" xfId="1" applyFont="1" applyFill="1" applyBorder="1" applyAlignment="1">
      <alignment horizontal="left" vertical="top" wrapText="1"/>
    </xf>
    <xf numFmtId="0" fontId="1" fillId="2" borderId="0" xfId="3" applyFont="1" applyFill="1" applyAlignment="1" applyProtection="1"/>
    <xf numFmtId="0" fontId="7" fillId="2" borderId="14" xfId="0" applyFont="1" applyFill="1" applyBorder="1" applyAlignment="1">
      <alignment vertical="top"/>
    </xf>
    <xf numFmtId="0" fontId="7" fillId="2" borderId="0" xfId="0" applyFont="1" applyFill="1" applyAlignment="1">
      <alignment vertical="top"/>
    </xf>
    <xf numFmtId="0" fontId="1" fillId="2" borderId="0" xfId="0" applyFont="1" applyFill="1" applyAlignment="1">
      <alignment wrapText="1"/>
    </xf>
    <xf numFmtId="0" fontId="1" fillId="2" borderId="16" xfId="0" applyFont="1" applyFill="1" applyBorder="1" applyAlignment="1">
      <alignment wrapText="1"/>
    </xf>
    <xf numFmtId="0" fontId="7" fillId="2" borderId="0" xfId="0" applyFont="1" applyFill="1" applyBorder="1" applyAlignment="1">
      <alignment vertical="top" wrapText="1"/>
    </xf>
    <xf numFmtId="0" fontId="7" fillId="2" borderId="16" xfId="0" applyFont="1" applyFill="1" applyBorder="1" applyAlignment="1">
      <alignment vertical="top"/>
    </xf>
    <xf numFmtId="0" fontId="7" fillId="2" borderId="19" xfId="0" applyFont="1" applyFill="1" applyBorder="1"/>
    <xf numFmtId="0" fontId="5" fillId="2" borderId="0" xfId="3" applyFont="1" applyFill="1" applyAlignment="1" applyProtection="1">
      <alignment wrapText="1"/>
    </xf>
    <xf numFmtId="0" fontId="1" fillId="2" borderId="0" xfId="3" applyFont="1" applyFill="1" applyBorder="1" applyAlignment="1" applyProtection="1">
      <alignment wrapText="1"/>
    </xf>
    <xf numFmtId="0" fontId="7" fillId="2" borderId="0" xfId="0" applyFont="1" applyFill="1" applyBorder="1" applyAlignment="1">
      <alignment vertical="top"/>
    </xf>
    <xf numFmtId="0" fontId="7" fillId="2" borderId="0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vertical="top"/>
    </xf>
    <xf numFmtId="0" fontId="0" fillId="2" borderId="19" xfId="0" applyFill="1" applyBorder="1"/>
    <xf numFmtId="0" fontId="0" fillId="2" borderId="20" xfId="0" applyFill="1" applyBorder="1"/>
    <xf numFmtId="0" fontId="0" fillId="2" borderId="18" xfId="0" applyFill="1" applyBorder="1"/>
    <xf numFmtId="165" fontId="5" fillId="2" borderId="14" xfId="0" applyNumberFormat="1" applyFont="1" applyFill="1" applyBorder="1" applyAlignment="1">
      <alignment horizontal="right"/>
    </xf>
    <xf numFmtId="166" fontId="5" fillId="2" borderId="17" xfId="0" applyNumberFormat="1" applyFont="1" applyFill="1" applyBorder="1" applyAlignment="1">
      <alignment horizontal="right"/>
    </xf>
    <xf numFmtId="0" fontId="11" fillId="2" borderId="0" xfId="0" applyFont="1" applyFill="1"/>
    <xf numFmtId="0" fontId="1" fillId="2" borderId="0" xfId="0" applyFont="1" applyFill="1" applyBorder="1" applyAlignment="1"/>
    <xf numFmtId="0" fontId="1" fillId="2" borderId="4" xfId="0" applyFont="1" applyFill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8" xfId="0" applyFont="1" applyFill="1" applyBorder="1"/>
    <xf numFmtId="0" fontId="1" fillId="2" borderId="6" xfId="0" applyFont="1" applyFill="1" applyBorder="1"/>
    <xf numFmtId="0" fontId="1" fillId="2" borderId="1" xfId="0" applyNumberFormat="1" applyFont="1" applyFill="1" applyBorder="1"/>
    <xf numFmtId="0" fontId="1" fillId="2" borderId="8" xfId="0" applyNumberFormat="1" applyFont="1" applyFill="1" applyBorder="1"/>
    <xf numFmtId="0" fontId="1" fillId="2" borderId="6" xfId="0" applyNumberFormat="1" applyFont="1" applyFill="1" applyBorder="1"/>
    <xf numFmtId="0" fontId="1" fillId="2" borderId="5" xfId="0" applyFont="1" applyFill="1" applyBorder="1"/>
    <xf numFmtId="0" fontId="1" fillId="2" borderId="5" xfId="0" applyNumberFormat="1" applyFont="1" applyFill="1" applyBorder="1"/>
    <xf numFmtId="0" fontId="1" fillId="2" borderId="0" xfId="0" applyNumberFormat="1" applyFont="1" applyFill="1"/>
    <xf numFmtId="0" fontId="1" fillId="2" borderId="7" xfId="0" applyNumberFormat="1" applyFont="1" applyFill="1" applyBorder="1"/>
    <xf numFmtId="0" fontId="1" fillId="2" borderId="22" xfId="0" applyFont="1" applyFill="1" applyBorder="1"/>
    <xf numFmtId="0" fontId="1" fillId="2" borderId="22" xfId="0" applyNumberFormat="1" applyFont="1" applyFill="1" applyBorder="1"/>
    <xf numFmtId="0" fontId="1" fillId="2" borderId="23" xfId="0" applyNumberFormat="1" applyFont="1" applyFill="1" applyBorder="1"/>
    <xf numFmtId="0" fontId="1" fillId="2" borderId="24" xfId="0" applyNumberFormat="1" applyFont="1" applyFill="1" applyBorder="1"/>
    <xf numFmtId="0" fontId="13" fillId="2" borderId="0" xfId="0" applyFont="1" applyFill="1"/>
    <xf numFmtId="0" fontId="5" fillId="2" borderId="14" xfId="0" applyFont="1" applyFill="1" applyBorder="1"/>
    <xf numFmtId="0" fontId="5" fillId="2" borderId="0" xfId="0" applyFont="1" applyFill="1" applyBorder="1"/>
    <xf numFmtId="0" fontId="5" fillId="2" borderId="16" xfId="0" applyFont="1" applyFill="1" applyBorder="1"/>
    <xf numFmtId="0" fontId="5" fillId="2" borderId="20" xfId="0" applyFont="1" applyFill="1" applyBorder="1"/>
    <xf numFmtId="0" fontId="5" fillId="2" borderId="0" xfId="1" applyFont="1" applyFill="1" applyBorder="1" applyAlignment="1">
      <alignment horizontal="left" vertical="top" wrapText="1"/>
    </xf>
    <xf numFmtId="0" fontId="1" fillId="2" borderId="0" xfId="1" applyFont="1" applyFill="1" applyBorder="1" applyAlignment="1">
      <alignment horizontal="left" vertical="top"/>
    </xf>
    <xf numFmtId="0" fontId="3" fillId="2" borderId="0" xfId="0" applyFont="1" applyFill="1" applyBorder="1" applyAlignment="1"/>
    <xf numFmtId="0" fontId="14" fillId="0" borderId="0" xfId="0" applyFont="1"/>
    <xf numFmtId="0" fontId="2" fillId="0" borderId="0" xfId="1"/>
    <xf numFmtId="0" fontId="2" fillId="0" borderId="0" xfId="1" applyNumberFormat="1" applyAlignment="1" applyProtection="1">
      <alignment horizontal="left"/>
      <protection locked="0"/>
    </xf>
    <xf numFmtId="0" fontId="2" fillId="0" borderId="0" xfId="1" applyNumberFormat="1" applyAlignment="1" applyProtection="1">
      <alignment horizontal="right"/>
      <protection locked="0"/>
    </xf>
    <xf numFmtId="1" fontId="2" fillId="0" borderId="0" xfId="1" applyNumberFormat="1" applyAlignment="1" applyProtection="1">
      <alignment horizontal="right"/>
      <protection locked="0"/>
    </xf>
    <xf numFmtId="164" fontId="2" fillId="0" borderId="0" xfId="1" applyNumberFormat="1" applyAlignment="1" applyProtection="1">
      <alignment horizontal="right"/>
      <protection locked="0"/>
    </xf>
    <xf numFmtId="0" fontId="1" fillId="0" borderId="4" xfId="0" pivotButton="1" applyFont="1" applyBorder="1"/>
    <xf numFmtId="0" fontId="3" fillId="2" borderId="0" xfId="0" applyFont="1" applyFill="1" applyBorder="1" applyAlignment="1"/>
    <xf numFmtId="0" fontId="1" fillId="2" borderId="0" xfId="0" applyFont="1" applyFill="1" applyBorder="1" applyAlignment="1"/>
    <xf numFmtId="0" fontId="0" fillId="2" borderId="0" xfId="0" applyFill="1" applyAlignment="1"/>
    <xf numFmtId="0" fontId="5" fillId="2" borderId="0" xfId="0" applyFont="1" applyFill="1" applyBorder="1" applyAlignment="1"/>
    <xf numFmtId="0" fontId="7" fillId="2" borderId="0" xfId="0" applyFont="1" applyFill="1" applyBorder="1" applyAlignment="1">
      <alignment wrapText="1"/>
    </xf>
    <xf numFmtId="0" fontId="7" fillId="2" borderId="0" xfId="0" applyFont="1" applyFill="1" applyBorder="1" applyAlignment="1"/>
    <xf numFmtId="0" fontId="5" fillId="2" borderId="9" xfId="0" applyFont="1" applyFill="1" applyBorder="1" applyAlignment="1"/>
    <xf numFmtId="0" fontId="0" fillId="0" borderId="25" xfId="0" applyBorder="1"/>
    <xf numFmtId="0" fontId="0" fillId="0" borderId="26" xfId="0" applyBorder="1"/>
    <xf numFmtId="0" fontId="5" fillId="2" borderId="25" xfId="0" applyFont="1" applyFill="1" applyBorder="1" applyAlignment="1"/>
    <xf numFmtId="0" fontId="5" fillId="2" borderId="26" xfId="0" applyFont="1" applyFill="1" applyBorder="1" applyAlignment="1"/>
    <xf numFmtId="0" fontId="5" fillId="2" borderId="10" xfId="0" applyFont="1" applyFill="1" applyBorder="1" applyAlignment="1">
      <alignment horizontal="center" wrapText="1"/>
    </xf>
    <xf numFmtId="0" fontId="5" fillId="2" borderId="21" xfId="0" applyFont="1" applyFill="1" applyBorder="1" applyAlignment="1">
      <alignment horizontal="center" wrapText="1"/>
    </xf>
    <xf numFmtId="0" fontId="1" fillId="2" borderId="0" xfId="3" applyFont="1" applyFill="1" applyAlignment="1" applyProtection="1">
      <alignment vertical="center" wrapText="1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6" xfId="0" applyBorder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1" fillId="2" borderId="0" xfId="2" applyFill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6" xfId="0" applyBorder="1" applyAlignment="1">
      <alignment vertical="center"/>
    </xf>
  </cellXfs>
  <cellStyles count="4">
    <cellStyle name="Hyperlink" xfId="3" builtinId="8"/>
    <cellStyle name="Normal" xfId="0" builtinId="0"/>
    <cellStyle name="Normal 2" xfId="1" xr:uid="{00000000-0005-0000-0000-000002000000}"/>
    <cellStyle name="Normal 2 3" xfId="2" xr:uid="{00000000-0005-0000-0000-000003000000}"/>
  </cellStyles>
  <dxfs count="5">
    <dxf>
      <font>
        <sz val="10"/>
      </font>
    </dxf>
    <dxf>
      <font>
        <name val="Arial"/>
        <scheme val="none"/>
      </font>
    </dxf>
    <dxf>
      <fill>
        <patternFill>
          <bgColor theme="0"/>
        </patternFill>
      </fill>
    </dxf>
    <dxf>
      <font>
        <sz val="10"/>
      </font>
    </dxf>
    <dxf>
      <font>
        <name val="Arial"/>
        <scheme val="none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willif05" refreshedDate="43727.487795949077" createdVersion="3" refreshedVersion="3" minRefreshableVersion="3" recordCount="120" xr:uid="{00000000-000A-0000-FFFF-FFFF05000000}">
  <cacheSource type="worksheet">
    <worksheetSource ref="A1:X121" sheet="0614data"/>
  </cacheSource>
  <cacheFields count="24">
    <cacheField name="year" numFmtId="0">
      <sharedItems count="8">
        <s v="2006/07"/>
        <s v="2007/08"/>
        <s v="2008/09"/>
        <s v="2009/10"/>
        <s v="2010/11"/>
        <s v="2011/12"/>
        <s v="2012/13"/>
        <s v="2013/14"/>
      </sharedItems>
    </cacheField>
    <cacheField name="Healthboard" numFmtId="0">
      <sharedItems count="15">
        <s v="Ayrshire &amp; Arran"/>
        <s v="Borders"/>
        <s v="Dumfries &amp; Galloway"/>
        <s v="Fife"/>
        <s v="Forth Valley"/>
        <s v="Grampian"/>
        <s v="Greater Glasgow &amp; Clyde"/>
        <s v="Highland"/>
        <s v="Lanarkshire"/>
        <s v="Lothian"/>
        <s v="Orkney"/>
        <s v="Scotland"/>
        <s v="Shetland"/>
        <s v="Tayside"/>
        <s v="Western Isles"/>
      </sharedItems>
    </cacheField>
    <cacheField name="FtFtType" numFmtId="1">
      <sharedItems containsSemiMixedTypes="0" containsString="0" containsNumber="1" containsInteger="1" minValue="3" maxValue="3"/>
    </cacheField>
    <cacheField name="A" numFmtId="164">
      <sharedItems containsSemiMixedTypes="0" containsString="0" containsNumber="1" containsInteger="1" minValue="496" maxValue="335963"/>
    </cacheField>
    <cacheField name="B" numFmtId="164">
      <sharedItems containsSemiMixedTypes="0" containsString="0" containsNumber="1" containsInteger="1" minValue="68" maxValue="61939"/>
    </cacheField>
    <cacheField name="Bifocal" numFmtId="164">
      <sharedItems containsSemiMixedTypes="0" containsString="0" containsNumber="1" containsInteger="1" minValue="0" maxValue="677"/>
    </cacheField>
    <cacheField name="C" numFmtId="164">
      <sharedItems containsSemiMixedTypes="0" containsString="0" containsNumber="1" containsInteger="1" minValue="0" maxValue="3418"/>
    </cacheField>
    <cacheField name="D" numFmtId="164">
      <sharedItems containsSemiMixedTypes="0" containsString="0" containsNumber="1" containsInteger="1" minValue="0" maxValue="1740"/>
    </cacheField>
    <cacheField name="E" numFmtId="164">
      <sharedItems containsSemiMixedTypes="0" containsString="0" containsNumber="1" containsInteger="1" minValue="71" maxValue="69280"/>
    </cacheField>
    <cacheField name="F" numFmtId="164">
      <sharedItems containsSemiMixedTypes="0" containsString="0" containsNumber="1" containsInteger="1" minValue="4" maxValue="14225"/>
    </cacheField>
    <cacheField name="G" numFmtId="164">
      <sharedItems containsSemiMixedTypes="0" containsString="0" containsNumber="1" containsInteger="1" minValue="0" maxValue="378"/>
    </cacheField>
    <cacheField name="H" numFmtId="164">
      <sharedItems containsSemiMixedTypes="0" containsString="0" containsNumber="1" containsInteger="1" minValue="0" maxValue="279"/>
    </cacheField>
    <cacheField name="Single" numFmtId="164">
      <sharedItems containsSemiMixedTypes="0" containsString="0" containsNumber="1" containsInteger="1" minValue="0" maxValue="1572"/>
    </cacheField>
    <cacheField name="total" numFmtId="164">
      <sharedItems containsSemiMixedTypes="0" containsString="0" containsNumber="1" containsInteger="1" minValue="661" maxValue="486827"/>
    </cacheField>
    <cacheField name="PA" numFmtId="164">
      <sharedItems containsSemiMixedTypes="0" containsString="0" containsNumber="1" minValue="64.528913709241579" maxValue="79.735099337748352"/>
    </cacheField>
    <cacheField name="PB" numFmtId="164">
      <sharedItems containsSemiMixedTypes="0" containsString="0" containsNumber="1" minValue="9.2170465807730437" maxValue="14.535593882835784"/>
    </cacheField>
    <cacheField name="PBifocal" numFmtId="164">
      <sharedItems containsSemiMixedTypes="0" containsString="0" containsNumber="1" minValue="0" maxValue="0.32819166393173616"/>
    </cacheField>
    <cacheField name="PC" numFmtId="164">
      <sharedItems containsSemiMixedTypes="0" containsString="0" containsNumber="1" minValue="0" maxValue="0.99323649917288459"/>
    </cacheField>
    <cacheField name="PD" numFmtId="164">
      <sharedItems containsSemiMixedTypes="0" containsString="0" containsNumber="1" minValue="0" maxValue="0.53640607926889838"/>
    </cacheField>
    <cacheField name="PE" numFmtId="164">
      <sharedItems containsSemiMixedTypes="0" containsString="0" containsNumber="1" minValue="8.9836660617059891" maxValue="19.38389479373086"/>
    </cacheField>
    <cacheField name="PF" numFmtId="164">
      <sharedItems containsSemiMixedTypes="0" containsString="0" containsNumber="1" minValue="0.51880674448767827" maxValue="3.7915336005979481"/>
    </cacheField>
    <cacheField name="PG" numFmtId="164">
      <sharedItems containsSemiMixedTypes="0" containsString="0" containsNumber="1" minValue="0" maxValue="0.24906600249066002"/>
    </cacheField>
    <cacheField name="PH" numFmtId="164">
      <sharedItems containsSemiMixedTypes="0" containsString="0" containsNumber="1" minValue="0" maxValue="0.25940337224383914"/>
    </cacheField>
    <cacheField name="PSingle" numFmtId="164">
      <sharedItems containsSemiMixedTypes="0" containsString="0" containsNumber="1" minValue="0" maxValue="0.7434944237918215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0">
  <r>
    <x v="0"/>
    <x v="0"/>
    <n v="3"/>
    <n v="24642"/>
    <n v="4161"/>
    <n v="40"/>
    <n v="257"/>
    <n v="112"/>
    <n v="6161"/>
    <n v="1079"/>
    <n v="27"/>
    <n v="13"/>
    <n v="92"/>
    <n v="36584"/>
    <n v="67.35731467308112"/>
    <n v="11.373824622785918"/>
    <n v="0.10933741526350316"/>
    <n v="0.70249289306800788"/>
    <n v="0.30614476273780888"/>
    <n v="16.840695385961077"/>
    <n v="2.9493767767329979"/>
    <n v="7.3802755302864634E-2"/>
    <n v="3.553465996063853E-2"/>
    <n v="0.25147605510605731"/>
  </r>
  <r>
    <x v="0"/>
    <x v="1"/>
    <n v="3"/>
    <n v="3582"/>
    <n v="575"/>
    <n v="11"/>
    <n v="41"/>
    <n v="14"/>
    <n v="1076"/>
    <n v="205"/>
    <n v="3"/>
    <n v="5"/>
    <n v="39"/>
    <n v="5551"/>
    <n v="64.528913709241579"/>
    <n v="10.358493965051343"/>
    <n v="0.19816249324446045"/>
    <n v="0.73860565663844358"/>
    <n v="0.25220680958385877"/>
    <n v="19.38389479373086"/>
    <n v="3.6930282831922181"/>
    <n v="5.404431633939831E-2"/>
    <n v="9.0073860565663841E-2"/>
    <n v="0.70257611241217799"/>
  </r>
  <r>
    <x v="0"/>
    <x v="2"/>
    <n v="3"/>
    <n v="6625"/>
    <n v="1181"/>
    <n v="11"/>
    <n v="78"/>
    <n v="54"/>
    <n v="1741"/>
    <n v="323"/>
    <n v="7"/>
    <n v="4"/>
    <n v="43"/>
    <n v="10067"/>
    <n v="65.809079169563915"/>
    <n v="11.731399622529056"/>
    <n v="0.10926790503625707"/>
    <n v="0.77480878116618657"/>
    <n v="0.53640607926889838"/>
    <n v="17.294129333465779"/>
    <n v="3.2085030297010033"/>
    <n v="6.9534121386709058E-2"/>
    <n v="3.9733783649548028E-2"/>
    <n v="0.42713817423264133"/>
  </r>
  <r>
    <x v="0"/>
    <x v="3"/>
    <n v="3"/>
    <n v="18553"/>
    <n v="3049"/>
    <n v="59"/>
    <n v="151"/>
    <n v="104"/>
    <n v="3952"/>
    <n v="765"/>
    <n v="25"/>
    <n v="12"/>
    <n v="128"/>
    <n v="26798"/>
    <n v="69.232778565564587"/>
    <n v="11.37771475483245"/>
    <n v="0.2201656840062691"/>
    <n v="0.56347488618553621"/>
    <n v="0.38808866333308456"/>
    <n v="14.747369206657213"/>
    <n v="2.8546906485558625"/>
    <n v="9.3290544070453021E-2"/>
    <n v="4.4779461153817451E-2"/>
    <n v="0.47764758564071946"/>
  </r>
  <r>
    <x v="0"/>
    <x v="4"/>
    <n v="3"/>
    <n v="15235"/>
    <n v="2604"/>
    <n v="27"/>
    <n v="152"/>
    <n v="72"/>
    <n v="3561"/>
    <n v="650"/>
    <n v="18"/>
    <n v="11"/>
    <n v="88"/>
    <n v="22418"/>
    <n v="67.958783120706585"/>
    <n v="11.615665982692478"/>
    <n v="0.12043893300026765"/>
    <n v="0.67802658577928454"/>
    <n v="0.32117048800071374"/>
    <n v="15.884557052368633"/>
    <n v="2.8994557944508879"/>
    <n v="8.0292622000178435E-2"/>
    <n v="4.9067713444553483E-2"/>
    <n v="0.39254170755642787"/>
  </r>
  <r>
    <x v="0"/>
    <x v="5"/>
    <n v="3"/>
    <n v="21086"/>
    <n v="3395"/>
    <n v="86"/>
    <n v="133"/>
    <n v="98"/>
    <n v="4489"/>
    <n v="878"/>
    <n v="26"/>
    <n v="24"/>
    <n v="155"/>
    <n v="30370"/>
    <n v="69.43035890681594"/>
    <n v="11.178794863351991"/>
    <n v="0.2831741850510372"/>
    <n v="0.437932169904511"/>
    <n v="0.32268686203490288"/>
    <n v="14.781033915047745"/>
    <n v="2.8910108659861709"/>
    <n v="8.5610800131708922E-2"/>
    <n v="7.9025353967731318E-2"/>
    <n v="0.51037207770826476"/>
  </r>
  <r>
    <x v="0"/>
    <x v="6"/>
    <n v="3"/>
    <n v="95078"/>
    <n v="20825"/>
    <n v="108"/>
    <n v="1423"/>
    <n v="594"/>
    <n v="20097"/>
    <n v="4607"/>
    <n v="105"/>
    <n v="86"/>
    <n v="346"/>
    <n v="143269"/>
    <n v="66.363274679100158"/>
    <n v="14.535593882835784"/>
    <n v="7.5382671757323633E-2"/>
    <n v="0.99323649917288459"/>
    <n v="0.41460469466527999"/>
    <n v="14.027458836175308"/>
    <n v="3.2156293406110183"/>
    <n v="7.3288708652953533E-2"/>
    <n v="6.0026942325276236E-2"/>
    <n v="0.24150374470401831"/>
  </r>
  <r>
    <x v="0"/>
    <x v="7"/>
    <n v="3"/>
    <n v="13468"/>
    <n v="2101"/>
    <n v="33"/>
    <n v="126"/>
    <n v="87"/>
    <n v="2862"/>
    <n v="507"/>
    <n v="19"/>
    <n v="9"/>
    <n v="83"/>
    <n v="19295"/>
    <n v="69.800466442083447"/>
    <n v="10.888831303446489"/>
    <n v="0.17102876392847888"/>
    <n v="0.65301891681782842"/>
    <n v="0.45089401399326251"/>
    <n v="14.832858253433532"/>
    <n v="2.6276237367193573"/>
    <n v="9.8471106504275735E-2"/>
    <n v="4.6644208344130605E-2"/>
    <n v="0.43016325472920447"/>
  </r>
  <r>
    <x v="0"/>
    <x v="8"/>
    <n v="3"/>
    <n v="40007"/>
    <n v="7825"/>
    <n v="52"/>
    <n v="412"/>
    <n v="234"/>
    <n v="10141"/>
    <n v="2166"/>
    <n v="59"/>
    <n v="38"/>
    <n v="145"/>
    <n v="61079"/>
    <n v="65.500417492100397"/>
    <n v="12.811277198382424"/>
    <n v="8.5135644002030164E-2"/>
    <n v="0.67453625632377734"/>
    <n v="0.38311039800913571"/>
    <n v="16.603087804318996"/>
    <n v="3.5462270174691795"/>
    <n v="9.6596211463841911E-2"/>
    <n v="6.221450907840665E-2"/>
    <n v="0.23739746885181487"/>
  </r>
  <r>
    <x v="0"/>
    <x v="9"/>
    <n v="3"/>
    <n v="36360"/>
    <n v="7063"/>
    <n v="118"/>
    <n v="406"/>
    <n v="233"/>
    <n v="7717"/>
    <n v="1582"/>
    <n v="60"/>
    <n v="25"/>
    <n v="313"/>
    <n v="53877"/>
    <n v="67.487053844868868"/>
    <n v="13.109490134936985"/>
    <n v="0.21901739146574606"/>
    <n v="0.75356831300926186"/>
    <n v="0.4324665441654138"/>
    <n v="14.323366185942051"/>
    <n v="2.9363179093119514"/>
    <n v="0.1113647753215658"/>
    <n v="4.6401989717319084E-2"/>
    <n v="0.58095291126083493"/>
  </r>
  <r>
    <x v="0"/>
    <x v="10"/>
    <n v="3"/>
    <n v="496"/>
    <n v="68"/>
    <n v="1"/>
    <n v="2"/>
    <n v="1"/>
    <n v="84"/>
    <n v="9"/>
    <n v="0"/>
    <n v="0"/>
    <n v="0"/>
    <n v="661"/>
    <n v="75.037821482602112"/>
    <n v="10.287443267776098"/>
    <n v="0.15128593040847202"/>
    <n v="0.30257186081694404"/>
    <n v="0.15128593040847202"/>
    <n v="12.708018154311649"/>
    <n v="1.3615733736762481"/>
    <n v="0"/>
    <n v="0"/>
    <n v="0"/>
  </r>
  <r>
    <x v="0"/>
    <x v="11"/>
    <n v="3"/>
    <n v="296774"/>
    <n v="56408"/>
    <n v="614"/>
    <n v="3418"/>
    <n v="1721"/>
    <n v="67548"/>
    <n v="13960"/>
    <n v="374"/>
    <n v="254"/>
    <n v="1572"/>
    <n v="442643"/>
    <n v="67.04590380961632"/>
    <n v="12.743452398433952"/>
    <n v="0.13871223536800537"/>
    <n v="0.77217983792808198"/>
    <n v="0.38880090727742223"/>
    <n v="15.260153216022845"/>
    <n v="3.1537830712334771"/>
    <n v="8.4492469100381121E-2"/>
    <n v="5.7382585966568998E-2"/>
    <n v="0.35513946905293881"/>
  </r>
  <r>
    <x v="0"/>
    <x v="12"/>
    <n v="3"/>
    <n v="963"/>
    <n v="163"/>
    <n v="3"/>
    <n v="7"/>
    <n v="2"/>
    <n v="152"/>
    <n v="29"/>
    <n v="1"/>
    <n v="0"/>
    <n v="7"/>
    <n v="1327"/>
    <n v="72.569706103993965"/>
    <n v="12.283345892991711"/>
    <n v="0.22607385079125847"/>
    <n v="0.52750565184626974"/>
    <n v="0.15071590052750566"/>
    <n v="11.454408440090431"/>
    <n v="2.1853805576488319"/>
    <n v="7.5357950263752832E-2"/>
    <n v="0"/>
    <n v="0.52750565184626974"/>
  </r>
  <r>
    <x v="0"/>
    <x v="13"/>
    <n v="3"/>
    <n v="19283"/>
    <n v="3204"/>
    <n v="62"/>
    <n v="214"/>
    <n v="109"/>
    <n v="5273"/>
    <n v="1116"/>
    <n v="24"/>
    <n v="27"/>
    <n v="122"/>
    <n v="29434"/>
    <n v="65.512672419650741"/>
    <n v="10.885370659781206"/>
    <n v="0.21064075558877488"/>
    <n v="0.72705034993544881"/>
    <n v="0.37032003805123326"/>
    <n v="17.91465651967113"/>
    <n v="3.7915336005979481"/>
    <n v="8.1538357002106404E-2"/>
    <n v="9.1730651627369708E-2"/>
    <n v="0.41448664809404084"/>
  </r>
  <r>
    <x v="0"/>
    <x v="14"/>
    <n v="3"/>
    <n v="1396"/>
    <n v="194"/>
    <n v="3"/>
    <n v="16"/>
    <n v="7"/>
    <n v="242"/>
    <n v="44"/>
    <n v="0"/>
    <n v="0"/>
    <n v="11"/>
    <n v="1913"/>
    <n v="72.97438578149503"/>
    <n v="10.141139571353893"/>
    <n v="0.15682174594877157"/>
    <n v="0.83638264506011495"/>
    <n v="0.36591740721380034"/>
    <n v="12.650287506534239"/>
    <n v="2.3000522739153162"/>
    <n v="0"/>
    <n v="0"/>
    <n v="0.57501306847882905"/>
  </r>
  <r>
    <x v="1"/>
    <x v="0"/>
    <n v="3"/>
    <n v="25340"/>
    <n v="4193"/>
    <n v="35"/>
    <n v="270"/>
    <n v="132"/>
    <n v="6329"/>
    <n v="1098"/>
    <n v="38"/>
    <n v="18"/>
    <n v="70"/>
    <n v="37523"/>
    <n v="67.531913759560808"/>
    <n v="11.174479652479812"/>
    <n v="9.3276123977293929E-2"/>
    <n v="0.71955867068198176"/>
    <n v="0.35178423900007999"/>
    <n v="16.866988247208379"/>
    <n v="2.9262052607733922"/>
    <n v="0.10127122031820482"/>
    <n v="4.7970578045465451E-2"/>
    <n v="0.18655224795458786"/>
  </r>
  <r>
    <x v="1"/>
    <x v="1"/>
    <n v="3"/>
    <n v="3740"/>
    <n v="524"/>
    <n v="14"/>
    <n v="33"/>
    <n v="20"/>
    <n v="1047"/>
    <n v="168"/>
    <n v="4"/>
    <n v="2"/>
    <n v="30"/>
    <n v="5582"/>
    <n v="67.001074883554281"/>
    <n v="9.3873163740594769"/>
    <n v="0.25080616266571121"/>
    <n v="0.59118595485489067"/>
    <n v="0.35829451809387314"/>
    <n v="18.756718022214262"/>
    <n v="3.0096739519885349"/>
    <n v="7.1658903618774625E-2"/>
    <n v="3.5829451809387312E-2"/>
    <n v="0.53744177714080976"/>
  </r>
  <r>
    <x v="1"/>
    <x v="2"/>
    <n v="3"/>
    <n v="6882"/>
    <n v="1086"/>
    <n v="15"/>
    <n v="63"/>
    <n v="40"/>
    <n v="1694"/>
    <n v="294"/>
    <n v="7"/>
    <n v="7"/>
    <n v="46"/>
    <n v="10134"/>
    <n v="67.910005920663124"/>
    <n v="10.716400236826525"/>
    <n v="0.14801657785671996"/>
    <n v="0.62166962699822381"/>
    <n v="0.39471087428458651"/>
    <n v="16.716005525952241"/>
    <n v="2.9011249259917111"/>
    <n v="6.907440299980265E-2"/>
    <n v="6.907440299980265E-2"/>
    <n v="0.45391750542727455"/>
  </r>
  <r>
    <x v="1"/>
    <x v="3"/>
    <n v="3"/>
    <n v="18927"/>
    <n v="3115"/>
    <n v="58"/>
    <n v="162"/>
    <n v="107"/>
    <n v="3833"/>
    <n v="737"/>
    <n v="27"/>
    <n v="11"/>
    <n v="96"/>
    <n v="27073"/>
    <n v="69.910981420603562"/>
    <n v="11.505928415764783"/>
    <n v="0.21423558526945669"/>
    <n v="0.59838215195951683"/>
    <n v="0.39522771765227344"/>
    <n v="14.158017212721161"/>
    <n v="2.7222694197170614"/>
    <n v="9.9730358659919471E-2"/>
    <n v="4.0630886861448674E-2"/>
    <n v="0.35459683079082482"/>
  </r>
  <r>
    <x v="1"/>
    <x v="4"/>
    <n v="3"/>
    <n v="16321"/>
    <n v="2750"/>
    <n v="28"/>
    <n v="148"/>
    <n v="97"/>
    <n v="3575"/>
    <n v="700"/>
    <n v="14"/>
    <n v="9"/>
    <n v="94"/>
    <n v="23736"/>
    <n v="68.760532524435462"/>
    <n v="11.585776879002358"/>
    <n v="0.11796427367711494"/>
    <n v="0.62352544657903608"/>
    <n v="0.40866194809571954"/>
    <n v="15.061509942703067"/>
    <n v="2.9491068419278732"/>
    <n v="5.8982136838557471E-2"/>
    <n v="3.7917087967644085E-2"/>
    <n v="0.39602291877317158"/>
  </r>
  <r>
    <x v="1"/>
    <x v="5"/>
    <n v="3"/>
    <n v="21003"/>
    <n v="3486"/>
    <n v="69"/>
    <n v="159"/>
    <n v="83"/>
    <n v="4363"/>
    <n v="803"/>
    <n v="22"/>
    <n v="32"/>
    <n v="139"/>
    <n v="30159"/>
    <n v="69.640903212971253"/>
    <n v="11.558738684969661"/>
    <n v="0.2287874266388143"/>
    <n v="0.52720580921118076"/>
    <n v="0.27520806392784902"/>
    <n v="14.466660035147052"/>
    <n v="2.6625551245067807"/>
    <n v="7.2946715739911794E-2"/>
    <n v="0.10610431380350807"/>
    <n v="0.46089061308398815"/>
  </r>
  <r>
    <x v="1"/>
    <x v="6"/>
    <n v="3"/>
    <n v="96483"/>
    <n v="20608"/>
    <n v="101"/>
    <n v="1423"/>
    <n v="604"/>
    <n v="19917"/>
    <n v="4713"/>
    <n v="98"/>
    <n v="86"/>
    <n v="312"/>
    <n v="144345"/>
    <n v="66.841941182583398"/>
    <n v="14.276906023762514"/>
    <n v="6.9971249437112484E-2"/>
    <n v="0.98583255395060454"/>
    <n v="0.41844192732689039"/>
    <n v="13.798191832069001"/>
    <n v="3.2650940455159509"/>
    <n v="6.789289549343587E-2"/>
    <n v="5.9579479718729435E-2"/>
    <n v="0.21614881014236725"/>
  </r>
  <r>
    <x v="1"/>
    <x v="7"/>
    <n v="3"/>
    <n v="13013"/>
    <n v="2107"/>
    <n v="32"/>
    <n v="129"/>
    <n v="74"/>
    <n v="2790"/>
    <n v="465"/>
    <n v="26"/>
    <n v="10"/>
    <n v="100"/>
    <n v="18746"/>
    <n v="69.417475728155338"/>
    <n v="11.239731142643764"/>
    <n v="0.17070308332444256"/>
    <n v="0.68814680465165901"/>
    <n v="0.39475088018777343"/>
    <n v="14.883175077349833"/>
    <n v="2.4805291795583058"/>
    <n v="0.13869625520110956"/>
    <n v="5.3344713538888297E-2"/>
    <n v="0.533447135388883"/>
  </r>
  <r>
    <x v="1"/>
    <x v="8"/>
    <n v="3"/>
    <n v="41570"/>
    <n v="7806"/>
    <n v="59"/>
    <n v="413"/>
    <n v="227"/>
    <n v="10384"/>
    <n v="2168"/>
    <n v="56"/>
    <n v="49"/>
    <n v="129"/>
    <n v="62861"/>
    <n v="66.130032929797494"/>
    <n v="12.417874357709868"/>
    <n v="9.385787690300823E-2"/>
    <n v="0.65700513832105756"/>
    <n v="0.36111420435564179"/>
    <n v="16.518986334929448"/>
    <n v="3.4488792733173192"/>
    <n v="8.90854424842112E-2"/>
    <n v="7.7949762173684795E-2"/>
    <n v="0.20521468000827223"/>
  </r>
  <r>
    <x v="1"/>
    <x v="9"/>
    <n v="3"/>
    <n v="37602"/>
    <n v="6877"/>
    <n v="99"/>
    <n v="388"/>
    <n v="204"/>
    <n v="7586"/>
    <n v="1436"/>
    <n v="48"/>
    <n v="31"/>
    <n v="231"/>
    <n v="54502"/>
    <n v="68.991963597666143"/>
    <n v="12.617885582180472"/>
    <n v="0.18164471028586107"/>
    <n v="0.71190048071630396"/>
    <n v="0.37429819089207733"/>
    <n v="13.91875527503578"/>
    <n v="2.6347656966716819"/>
    <n v="8.8070162562841739E-2"/>
    <n v="5.6878646655168626E-2"/>
    <n v="0.42383765733367584"/>
  </r>
  <r>
    <x v="1"/>
    <x v="10"/>
    <n v="3"/>
    <n v="602"/>
    <n v="70"/>
    <n v="1"/>
    <n v="3"/>
    <n v="2"/>
    <n v="71"/>
    <n v="4"/>
    <n v="0"/>
    <n v="0"/>
    <n v="2"/>
    <n v="755"/>
    <n v="79.735099337748352"/>
    <n v="9.2715231788079464"/>
    <n v="0.13245033112582782"/>
    <n v="0.39735099337748342"/>
    <n v="0.26490066225165565"/>
    <n v="9.403973509933774"/>
    <n v="0.5298013245033113"/>
    <n v="0"/>
    <n v="0"/>
    <n v="0.26490066225165565"/>
  </r>
  <r>
    <x v="1"/>
    <x v="11"/>
    <n v="3"/>
    <n v="303947"/>
    <n v="56269"/>
    <n v="577"/>
    <n v="3398"/>
    <n v="1704"/>
    <n v="67159"/>
    <n v="13677"/>
    <n v="373"/>
    <n v="279"/>
    <n v="1396"/>
    <n v="448779"/>
    <n v="67.72754518370958"/>
    <n v="12.538242653956624"/>
    <n v="0.12857107841498822"/>
    <n v="0.75716555364667248"/>
    <n v="0.37969691095171565"/>
    <n v="14.964826785567062"/>
    <n v="3.0476024947691402"/>
    <n v="8.3114405977106773E-2"/>
    <n v="6.216868436357316E-2"/>
    <n v="0.31106624864354171"/>
  </r>
  <r>
    <x v="1"/>
    <x v="12"/>
    <n v="3"/>
    <n v="1088"/>
    <n v="170"/>
    <n v="0"/>
    <n v="5"/>
    <n v="5"/>
    <n v="140"/>
    <n v="24"/>
    <n v="1"/>
    <n v="0"/>
    <n v="0"/>
    <n v="1433"/>
    <n v="75.924633635729251"/>
    <n v="11.863224005582694"/>
    <n v="0"/>
    <n v="0.34891835310537334"/>
    <n v="0.34891835310537334"/>
    <n v="9.7697138869504538"/>
    <n v="1.6748080949057922"/>
    <n v="6.978367062107467E-2"/>
    <n v="0"/>
    <n v="0"/>
  </r>
  <r>
    <x v="1"/>
    <x v="13"/>
    <n v="3"/>
    <n v="19855"/>
    <n v="3273"/>
    <n v="65"/>
    <n v="193"/>
    <n v="104"/>
    <n v="5160"/>
    <n v="1031"/>
    <n v="30"/>
    <n v="24"/>
    <n v="142"/>
    <n v="29877"/>
    <n v="66.455802122033674"/>
    <n v="10.954915152123707"/>
    <n v="0.21755865716102687"/>
    <n v="0.645981858955049"/>
    <n v="0.34809385145764299"/>
    <n v="17.270810322321516"/>
    <n v="3.450815008200288"/>
    <n v="0.10041168792047393"/>
    <n v="8.0329350336379154E-2"/>
    <n v="0.47528198949024336"/>
  </r>
  <r>
    <x v="1"/>
    <x v="14"/>
    <n v="3"/>
    <n v="1521"/>
    <n v="204"/>
    <n v="1"/>
    <n v="9"/>
    <n v="5"/>
    <n v="270"/>
    <n v="36"/>
    <n v="2"/>
    <n v="0"/>
    <n v="5"/>
    <n v="2053"/>
    <n v="74.086702386751085"/>
    <n v="9.9366780321480768"/>
    <n v="4.8709206039941548E-2"/>
    <n v="0.43838285435947399"/>
    <n v="0.24354603019970775"/>
    <n v="13.151485630784219"/>
    <n v="1.753531417437896"/>
    <n v="9.7418412079883096E-2"/>
    <n v="0"/>
    <n v="0.24354603019970775"/>
  </r>
  <r>
    <x v="2"/>
    <x v="0"/>
    <n v="3"/>
    <n v="26602"/>
    <n v="4302"/>
    <n v="28"/>
    <n v="232"/>
    <n v="115"/>
    <n v="6603"/>
    <n v="1142"/>
    <n v="35"/>
    <n v="15"/>
    <n v="87"/>
    <n v="39161"/>
    <n v="67.929828145348694"/>
    <n v="10.985419167028422"/>
    <n v="7.1499706340491812E-2"/>
    <n v="0.5924261382497894"/>
    <n v="0.29365950818416281"/>
    <n v="16.861162891652409"/>
    <n v="2.9161665943157731"/>
    <n v="8.9374632925614775E-2"/>
    <n v="3.8303414110977763E-2"/>
    <n v="0.22215980184367101"/>
  </r>
  <r>
    <x v="2"/>
    <x v="1"/>
    <n v="3"/>
    <n v="4105"/>
    <n v="602"/>
    <n v="18"/>
    <n v="36"/>
    <n v="13"/>
    <n v="1063"/>
    <n v="185"/>
    <n v="2"/>
    <n v="2"/>
    <n v="43"/>
    <n v="6069"/>
    <n v="67.638820233975935"/>
    <n v="9.9192618223760096"/>
    <n v="0.29658922392486409"/>
    <n v="0.59317844784972817"/>
    <n v="0.21420332839017958"/>
    <n v="17.515241390673918"/>
    <n v="3.0482781347833252"/>
    <n v="3.2954358213873783E-2"/>
    <n v="3.2954358213873783E-2"/>
    <n v="0.70851870159828645"/>
  </r>
  <r>
    <x v="2"/>
    <x v="2"/>
    <n v="3"/>
    <n v="7398"/>
    <n v="1210"/>
    <n v="20"/>
    <n v="62"/>
    <n v="47"/>
    <n v="1843"/>
    <n v="298"/>
    <n v="5"/>
    <n v="1"/>
    <n v="48"/>
    <n v="10932"/>
    <n v="67.6728869374314"/>
    <n v="11.068422978412002"/>
    <n v="0.18294914013904134"/>
    <n v="0.56714233443102813"/>
    <n v="0.42993047932674722"/>
    <n v="16.858763263812659"/>
    <n v="2.7259421880717163"/>
    <n v="4.5737285034760336E-2"/>
    <n v="9.1474570069520669E-3"/>
    <n v="0.43907793633369924"/>
  </r>
  <r>
    <x v="2"/>
    <x v="3"/>
    <n v="3"/>
    <n v="19776"/>
    <n v="3298"/>
    <n v="70"/>
    <n v="182"/>
    <n v="89"/>
    <n v="3920"/>
    <n v="732"/>
    <n v="24"/>
    <n v="10"/>
    <n v="97"/>
    <n v="28198"/>
    <n v="70.132633520107817"/>
    <n v="11.695864954961346"/>
    <n v="0.24824455635151427"/>
    <n v="0.64543584651393715"/>
    <n v="0.3156252216469253"/>
    <n v="13.901695155684802"/>
    <n v="2.5959287892758351"/>
    <n v="8.5112419320519189E-2"/>
    <n v="3.5463508050216329E-2"/>
    <n v="0.34399602808709839"/>
  </r>
  <r>
    <x v="2"/>
    <x v="4"/>
    <n v="3"/>
    <n v="17583"/>
    <n v="2892"/>
    <n v="35"/>
    <n v="164"/>
    <n v="93"/>
    <n v="3666"/>
    <n v="725"/>
    <n v="16"/>
    <n v="9"/>
    <n v="72"/>
    <n v="25255"/>
    <n v="69.621857058008317"/>
    <n v="11.451197782617303"/>
    <n v="0.13858641853098397"/>
    <n v="0.64937636111661057"/>
    <n v="0.3682439120966145"/>
    <n v="14.515937438131063"/>
    <n v="2.8707186695703819"/>
    <n v="6.3353791328449816E-2"/>
    <n v="3.5636507622253018E-2"/>
    <n v="0.28509206097802414"/>
  </r>
  <r>
    <x v="2"/>
    <x v="5"/>
    <n v="3"/>
    <n v="21099"/>
    <n v="3502"/>
    <n v="70"/>
    <n v="166"/>
    <n v="88"/>
    <n v="4353"/>
    <n v="819"/>
    <n v="22"/>
    <n v="21"/>
    <n v="164"/>
    <n v="30304"/>
    <n v="69.624472016895453"/>
    <n v="11.55623020063358"/>
    <n v="0.23099260823653645"/>
    <n v="0.54778247096092925"/>
    <n v="0.29039070749736007"/>
    <n v="14.364440337909187"/>
    <n v="2.7026135163674763"/>
    <n v="7.2597676874340017E-2"/>
    <n v="6.9297782470960925E-2"/>
    <n v="0.54118268215417098"/>
  </r>
  <r>
    <x v="2"/>
    <x v="6"/>
    <n v="3"/>
    <n v="100347"/>
    <n v="20819"/>
    <n v="134"/>
    <n v="1373"/>
    <n v="541"/>
    <n v="20499"/>
    <n v="4605"/>
    <n v="113"/>
    <n v="75"/>
    <n v="305"/>
    <n v="148811"/>
    <n v="67.432515069450517"/>
    <n v="13.990229216926167"/>
    <n v="9.0047106732701221E-2"/>
    <n v="0.9226468473432744"/>
    <n v="0.36354839359993552"/>
    <n v="13.775191350101807"/>
    <n v="3.0945293022693212"/>
    <n v="7.5935246722352509E-2"/>
    <n v="5.039950003695963E-2"/>
    <n v="0.20495796681696915"/>
  </r>
  <r>
    <x v="2"/>
    <x v="7"/>
    <n v="3"/>
    <n v="13589"/>
    <n v="2043"/>
    <n v="40"/>
    <n v="100"/>
    <n v="69"/>
    <n v="2670"/>
    <n v="473"/>
    <n v="16"/>
    <n v="12"/>
    <n v="75"/>
    <n v="19087"/>
    <n v="71.195054225389015"/>
    <n v="10.703620265101902"/>
    <n v="0.20956672080473621"/>
    <n v="0.52391680201184054"/>
    <n v="0.36150259338816992"/>
    <n v="13.98857861371614"/>
    <n v="2.4781264735160056"/>
    <n v="8.3826688321894494E-2"/>
    <n v="6.287001624142087E-2"/>
    <n v="0.39293760150888035"/>
  </r>
  <r>
    <x v="2"/>
    <x v="8"/>
    <n v="3"/>
    <n v="44039"/>
    <n v="8270"/>
    <n v="65"/>
    <n v="437"/>
    <n v="245"/>
    <n v="11001"/>
    <n v="2263"/>
    <n v="59"/>
    <n v="39"/>
    <n v="130"/>
    <n v="66548"/>
    <n v="66.176293802969283"/>
    <n v="12.427120274087876"/>
    <n v="9.7673859469856336E-2"/>
    <n v="0.65666887058964962"/>
    <n v="0.36815531646330468"/>
    <n v="16.530925046582919"/>
    <n v="3.4005529843120752"/>
    <n v="8.865781090340806E-2"/>
    <n v="5.8604315681913807E-2"/>
    <n v="0.19534771893971267"/>
  </r>
  <r>
    <x v="2"/>
    <x v="9"/>
    <n v="3"/>
    <n v="39191"/>
    <n v="6996"/>
    <n v="113"/>
    <n v="346"/>
    <n v="190"/>
    <n v="7787"/>
    <n v="1493"/>
    <n v="49"/>
    <n v="34"/>
    <n v="236"/>
    <n v="56435"/>
    <n v="69.444493665278642"/>
    <n v="12.396562416939842"/>
    <n v="0.20023035350403121"/>
    <n v="0.61309471072915744"/>
    <n v="0.33667050589173386"/>
    <n v="13.79817489146806"/>
    <n v="2.6455213962966244"/>
    <n v="8.6825551519447153E-2"/>
    <n v="6.0246301054310267E-2"/>
    <n v="0.41818020731815364"/>
  </r>
  <r>
    <x v="2"/>
    <x v="10"/>
    <n v="3"/>
    <n v="671"/>
    <n v="99"/>
    <n v="0"/>
    <n v="1"/>
    <n v="1"/>
    <n v="104"/>
    <n v="16"/>
    <n v="0"/>
    <n v="0"/>
    <n v="0"/>
    <n v="892"/>
    <n v="75.224215246636774"/>
    <n v="11.098654708520179"/>
    <n v="0"/>
    <n v="0.11210762331838565"/>
    <n v="0.11210762331838565"/>
    <n v="11.659192825112108"/>
    <n v="1.7937219730941705"/>
    <n v="0"/>
    <n v="0"/>
    <n v="0"/>
  </r>
  <r>
    <x v="2"/>
    <x v="11"/>
    <n v="3"/>
    <n v="317104"/>
    <n v="57831"/>
    <n v="677"/>
    <n v="3301"/>
    <n v="1608"/>
    <n v="69252"/>
    <n v="13826"/>
    <n v="378"/>
    <n v="234"/>
    <n v="1408"/>
    <n v="465619"/>
    <n v="68.103750061745757"/>
    <n v="12.420240582965901"/>
    <n v="0.14539784673735393"/>
    <n v="0.70894873276219406"/>
    <n v="0.34534673198473431"/>
    <n v="14.873104405103742"/>
    <n v="2.9693805450378958"/>
    <n v="8.1182254160590522E-2"/>
    <n v="5.025568114703223E-2"/>
    <n v="0.30239315835479225"/>
  </r>
  <r>
    <x v="2"/>
    <x v="12"/>
    <n v="3"/>
    <n v="1022"/>
    <n v="141"/>
    <n v="4"/>
    <n v="6"/>
    <n v="5"/>
    <n v="131"/>
    <n v="25"/>
    <n v="0"/>
    <n v="1"/>
    <n v="10"/>
    <n v="1345"/>
    <n v="75.985130111524171"/>
    <n v="10.483271375464684"/>
    <n v="0.29739776951672864"/>
    <n v="0.44609665427509293"/>
    <n v="0.37174721189591076"/>
    <n v="9.7397769516728623"/>
    <n v="1.8587360594795539"/>
    <n v="0"/>
    <n v="7.434944237918216E-2"/>
    <n v="0.74349442379182151"/>
  </r>
  <r>
    <x v="2"/>
    <x v="13"/>
    <n v="3"/>
    <n v="19970"/>
    <n v="3398"/>
    <n v="79"/>
    <n v="189"/>
    <n v="108"/>
    <n v="5302"/>
    <n v="989"/>
    <n v="35"/>
    <n v="15"/>
    <n v="137"/>
    <n v="30222"/>
    <n v="66.077691747733439"/>
    <n v="11.243465025478129"/>
    <n v="0.26139898087485941"/>
    <n v="0.62537224538415725"/>
    <n v="0.35735556879094699"/>
    <n v="17.543511349348158"/>
    <n v="3.272450532724505"/>
    <n v="0.11580967507114023"/>
    <n v="4.9632717887631531E-2"/>
    <n v="0.45331215670703456"/>
  </r>
  <r>
    <x v="2"/>
    <x v="14"/>
    <n v="3"/>
    <n v="1712"/>
    <n v="259"/>
    <n v="1"/>
    <n v="7"/>
    <n v="4"/>
    <n v="310"/>
    <n v="61"/>
    <n v="2"/>
    <n v="0"/>
    <n v="4"/>
    <n v="2360"/>
    <n v="72.542372881355931"/>
    <n v="10.974576271186441"/>
    <n v="4.2372881355932202E-2"/>
    <n v="0.29661016949152541"/>
    <n v="0.16949152542372881"/>
    <n v="13.135593220338984"/>
    <n v="2.5847457627118642"/>
    <n v="8.4745762711864403E-2"/>
    <n v="0"/>
    <n v="0.16949152542372881"/>
  </r>
  <r>
    <x v="3"/>
    <x v="0"/>
    <n v="3"/>
    <n v="26929"/>
    <n v="4476"/>
    <n v="35"/>
    <n v="245"/>
    <n v="120"/>
    <n v="6533"/>
    <n v="1179"/>
    <n v="27"/>
    <n v="17"/>
    <n v="82"/>
    <n v="39643"/>
    <n v="67.928764220669478"/>
    <n v="11.290770123350907"/>
    <n v="8.828797013344096E-2"/>
    <n v="0.61801579093408665"/>
    <n v="0.3027016118860833"/>
    <n v="16.479580253764851"/>
    <n v="2.9740433367807686"/>
    <n v="6.8107862674368747E-2"/>
    <n v="4.2882728350528469E-2"/>
    <n v="0.20684610145549026"/>
  </r>
  <r>
    <x v="3"/>
    <x v="1"/>
    <n v="3"/>
    <n v="4052"/>
    <n v="593"/>
    <n v="15"/>
    <n v="42"/>
    <n v="18"/>
    <n v="996"/>
    <n v="177"/>
    <n v="2"/>
    <n v="8"/>
    <n v="30"/>
    <n v="5933"/>
    <n v="68.295971683802463"/>
    <n v="9.9949435361537162"/>
    <n v="0.25282319231417494"/>
    <n v="0.70790493847968983"/>
    <n v="0.30338783077700998"/>
    <n v="16.787459969661217"/>
    <n v="2.9833136693072646"/>
    <n v="3.3709758975223325E-2"/>
    <n v="0.1348390359008933"/>
    <n v="0.50564638462834988"/>
  </r>
  <r>
    <x v="3"/>
    <x v="2"/>
    <n v="3"/>
    <n v="8077"/>
    <n v="1331"/>
    <n v="18"/>
    <n v="79"/>
    <n v="39"/>
    <n v="2016"/>
    <n v="362"/>
    <n v="8"/>
    <n v="9"/>
    <n v="32"/>
    <n v="11971"/>
    <n v="67.471389190543817"/>
    <n v="11.118536463119206"/>
    <n v="0.15036337816389608"/>
    <n v="0.65992815971932173"/>
    <n v="0.32578731935510818"/>
    <n v="16.840698354356363"/>
    <n v="3.0239746052961323"/>
    <n v="6.6828168072842697E-2"/>
    <n v="7.5181689081948042E-2"/>
    <n v="0.26731267229137079"/>
  </r>
  <r>
    <x v="3"/>
    <x v="3"/>
    <n v="3"/>
    <n v="20766"/>
    <n v="3340"/>
    <n v="66"/>
    <n v="174"/>
    <n v="104"/>
    <n v="4201"/>
    <n v="784"/>
    <n v="22"/>
    <n v="13"/>
    <n v="110"/>
    <n v="29580"/>
    <n v="70.202839756592297"/>
    <n v="11.291413116970926"/>
    <n v="0.2231237322515213"/>
    <n v="0.58823529411764708"/>
    <n v="0.35158891142663962"/>
    <n v="14.20216362407032"/>
    <n v="2.650439486139283"/>
    <n v="7.4374577417173765E-2"/>
    <n v="4.3948613928329952E-2"/>
    <n v="0.37187288708586885"/>
  </r>
  <r>
    <x v="3"/>
    <x v="4"/>
    <n v="3"/>
    <n v="18359"/>
    <n v="2921"/>
    <n v="35"/>
    <n v="164"/>
    <n v="120"/>
    <n v="3748"/>
    <n v="730"/>
    <n v="19"/>
    <n v="16"/>
    <n v="51"/>
    <n v="26163"/>
    <n v="70.171616404846532"/>
    <n v="11.164621794136758"/>
    <n v="0.13377670756411728"/>
    <n v="0.62683942972900664"/>
    <n v="0.45866299736268779"/>
    <n v="14.325574284294614"/>
    <n v="2.7901999006230174"/>
    <n v="7.2621641249092234E-2"/>
    <n v="6.1155066315025028E-2"/>
    <n v="0.19493177387914229"/>
  </r>
  <r>
    <x v="3"/>
    <x v="5"/>
    <n v="3"/>
    <n v="21492"/>
    <n v="3525"/>
    <n v="77"/>
    <n v="139"/>
    <n v="105"/>
    <n v="4418"/>
    <n v="903"/>
    <n v="30"/>
    <n v="21"/>
    <n v="163"/>
    <n v="30873"/>
    <n v="69.614226022738308"/>
    <n v="11.417743659508309"/>
    <n v="0.24940886859067796"/>
    <n v="0.4502315939494056"/>
    <n v="0.34010300262365173"/>
    <n v="14.310238719917079"/>
    <n v="2.9248858225634047"/>
    <n v="9.7172286463900498E-2"/>
    <n v="6.8020600524730357E-2"/>
    <n v="0.52796942312052608"/>
  </r>
  <r>
    <x v="3"/>
    <x v="6"/>
    <n v="3"/>
    <n v="101773"/>
    <n v="21024"/>
    <n v="87"/>
    <n v="1308"/>
    <n v="611"/>
    <n v="19804"/>
    <n v="4544"/>
    <n v="106"/>
    <n v="87"/>
    <n v="295"/>
    <n v="149639"/>
    <n v="68.012349721663469"/>
    <n v="14.04981321714259"/>
    <n v="5.8139923415687092E-2"/>
    <n v="0.87410367618067486"/>
    <n v="0.40831601387338862"/>
    <n v="13.234517739359392"/>
    <n v="3.0366415172515189"/>
    <n v="7.0837148069687716E-2"/>
    <n v="5.8139923415687092E-2"/>
    <n v="0.19714111962790448"/>
  </r>
  <r>
    <x v="3"/>
    <x v="7"/>
    <n v="3"/>
    <n v="13598"/>
    <n v="2163"/>
    <n v="24"/>
    <n v="122"/>
    <n v="69"/>
    <n v="2679"/>
    <n v="453"/>
    <n v="9"/>
    <n v="5"/>
    <n v="63"/>
    <n v="19185"/>
    <n v="70.878290330987753"/>
    <n v="11.274433150899139"/>
    <n v="0.12509773260359655"/>
    <n v="0.63591347406828247"/>
    <n v="0.35965598123534009"/>
    <n v="13.964034401876466"/>
    <n v="2.361219702892885"/>
    <n v="4.691164972634871E-2"/>
    <n v="2.6062027625749284E-2"/>
    <n v="0.32838154808444098"/>
  </r>
  <r>
    <x v="3"/>
    <x v="8"/>
    <n v="3"/>
    <n v="44477"/>
    <n v="8411"/>
    <n v="43"/>
    <n v="466"/>
    <n v="227"/>
    <n v="10999"/>
    <n v="2265"/>
    <n v="45"/>
    <n v="40"/>
    <n v="165"/>
    <n v="67138"/>
    <n v="66.247132771306866"/>
    <n v="12.527927552205902"/>
    <n v="6.4047186392207092E-2"/>
    <n v="0.69409276415740706"/>
    <n v="0.33810956537281422"/>
    <n v="16.382674491346183"/>
    <n v="3.3736483064732341"/>
    <n v="6.7026125294170222E-2"/>
    <n v="5.9578778039262419E-2"/>
    <n v="0.24576245941195746"/>
  </r>
  <r>
    <x v="3"/>
    <x v="9"/>
    <n v="3"/>
    <n v="41890"/>
    <n v="7479"/>
    <n v="117"/>
    <n v="391"/>
    <n v="227"/>
    <n v="7930"/>
    <n v="1538"/>
    <n v="45"/>
    <n v="29"/>
    <n v="201"/>
    <n v="59847"/>
    <n v="69.995154310157574"/>
    <n v="12.496867010877738"/>
    <n v="0.19549852122913428"/>
    <n v="0.65333266496232056"/>
    <n v="0.37930054973515798"/>
    <n v="13.250455327752436"/>
    <n v="2.5698865440205858"/>
    <n v="7.5191738934282423E-2"/>
    <n v="4.8456898424315338E-2"/>
    <n v="0.33585643390646147"/>
  </r>
  <r>
    <x v="3"/>
    <x v="10"/>
    <n v="3"/>
    <n v="568"/>
    <n v="106"/>
    <n v="0"/>
    <n v="3"/>
    <n v="1"/>
    <n v="86"/>
    <n v="13"/>
    <n v="1"/>
    <n v="0"/>
    <n v="3"/>
    <n v="781"/>
    <n v="72.727272727272734"/>
    <n v="13.572343149807939"/>
    <n v="0"/>
    <n v="0.38412291933418691"/>
    <n v="0.12804097311139565"/>
    <n v="11.011523687580025"/>
    <n v="1.6645326504481435"/>
    <n v="0.12804097311139565"/>
    <n v="0"/>
    <n v="0.38412291933418691"/>
  </r>
  <r>
    <x v="3"/>
    <x v="11"/>
    <n v="3"/>
    <n v="325187"/>
    <n v="59069"/>
    <n v="585"/>
    <n v="3336"/>
    <n v="1740"/>
    <n v="69280"/>
    <n v="14069"/>
    <n v="350"/>
    <n v="263"/>
    <n v="1334"/>
    <n v="475213"/>
    <n v="68.429735718509392"/>
    <n v="12.430005071410083"/>
    <n v="0.12310269289771113"/>
    <n v="0.70200099744746036"/>
    <n v="0.36615159938806391"/>
    <n v="14.578725750347738"/>
    <n v="2.9605671562015345"/>
    <n v="7.3651183784955374E-2"/>
    <n v="5.5343603815552186E-2"/>
    <n v="0.28071622619751568"/>
  </r>
  <r>
    <x v="3"/>
    <x v="12"/>
    <n v="3"/>
    <n v="875"/>
    <n v="129"/>
    <n v="0"/>
    <n v="8"/>
    <n v="3"/>
    <n v="146"/>
    <n v="32"/>
    <n v="0"/>
    <n v="0"/>
    <n v="8"/>
    <n v="1201"/>
    <n v="72.855953372189845"/>
    <n v="10.741049125728559"/>
    <n v="0"/>
    <n v="0.66611157368859286"/>
    <n v="0.24979184013322231"/>
    <n v="12.156536219816818"/>
    <n v="2.6644462947543714"/>
    <n v="0"/>
    <n v="0"/>
    <n v="0.66611157368859286"/>
  </r>
  <r>
    <x v="3"/>
    <x v="13"/>
    <n v="3"/>
    <n v="20804"/>
    <n v="3358"/>
    <n v="68"/>
    <n v="185"/>
    <n v="89"/>
    <n v="5431"/>
    <n v="1043"/>
    <n v="34"/>
    <n v="18"/>
    <n v="129"/>
    <n v="31159"/>
    <n v="66.767226162585445"/>
    <n v="10.776982573253314"/>
    <n v="0.21823550178118684"/>
    <n v="0.59372893866940524"/>
    <n v="0.2856317596842004"/>
    <n v="17.429956031965084"/>
    <n v="3.347347475849674"/>
    <n v="0.10911775089059342"/>
    <n v="5.776822105972592E-2"/>
    <n v="0.41400558426136908"/>
  </r>
  <r>
    <x v="3"/>
    <x v="14"/>
    <n v="3"/>
    <n v="1527"/>
    <n v="213"/>
    <n v="0"/>
    <n v="10"/>
    <n v="7"/>
    <n v="293"/>
    <n v="46"/>
    <n v="2"/>
    <n v="0"/>
    <n v="2"/>
    <n v="2100"/>
    <n v="72.714285714285708"/>
    <n v="10.142857142857142"/>
    <n v="0"/>
    <n v="0.47619047619047622"/>
    <n v="0.33333333333333337"/>
    <n v="13.952380952380953"/>
    <n v="2.1904761904761907"/>
    <n v="9.5238095238095233E-2"/>
    <n v="0"/>
    <n v="9.5238095238095233E-2"/>
  </r>
  <r>
    <x v="4"/>
    <x v="0"/>
    <n v="3"/>
    <n v="27416"/>
    <n v="4492"/>
    <n v="21"/>
    <n v="262"/>
    <n v="106"/>
    <n v="6316"/>
    <n v="1207"/>
    <n v="32"/>
    <n v="18"/>
    <n v="88"/>
    <n v="39958"/>
    <n v="68.61204264477702"/>
    <n v="11.241803894088793"/>
    <n v="5.2555182942089197E-2"/>
    <n v="0.65568847289654142"/>
    <n v="0.26527854246959309"/>
    <n v="15.806596926773112"/>
    <n v="3.0206717052905554"/>
    <n v="8.0084088292707342E-2"/>
    <n v="4.5047299664647884E-2"/>
    <n v="0.22023124280494519"/>
  </r>
  <r>
    <x v="4"/>
    <x v="1"/>
    <n v="3"/>
    <n v="3856"/>
    <n v="561"/>
    <n v="15"/>
    <n v="23"/>
    <n v="10"/>
    <n v="967"/>
    <n v="151"/>
    <n v="2"/>
    <n v="2"/>
    <n v="22"/>
    <n v="5609"/>
    <n v="68.746657158138703"/>
    <n v="10.00178284899269"/>
    <n v="0.26742734890354786"/>
    <n v="0.41005526831877342"/>
    <n v="0.1782848992690319"/>
    <n v="17.240149759315386"/>
    <n v="2.6921019789623819"/>
    <n v="3.5656979853806385E-2"/>
    <n v="3.5656979853806385E-2"/>
    <n v="0.3922267783918702"/>
  </r>
  <r>
    <x v="4"/>
    <x v="2"/>
    <n v="3"/>
    <n v="7936"/>
    <n v="1280"/>
    <n v="26"/>
    <n v="70"/>
    <n v="39"/>
    <n v="1909"/>
    <n v="327"/>
    <n v="8"/>
    <n v="4"/>
    <n v="43"/>
    <n v="11642"/>
    <n v="68.166981618278641"/>
    <n v="10.994674454561073"/>
    <n v="0.22332932485827178"/>
    <n v="0.60127125923380864"/>
    <n v="0.33499398728740765"/>
    <n v="16.397526198247725"/>
    <n v="2.8087957395636489"/>
    <n v="6.8716715341006707E-2"/>
    <n v="3.4358357670503353E-2"/>
    <n v="0.36935234495791103"/>
  </r>
  <r>
    <x v="4"/>
    <x v="3"/>
    <n v="3"/>
    <n v="21691"/>
    <n v="3653"/>
    <n v="48"/>
    <n v="171"/>
    <n v="87"/>
    <n v="4021"/>
    <n v="796"/>
    <n v="24"/>
    <n v="10"/>
    <n v="95"/>
    <n v="30596"/>
    <n v="70.894888220682446"/>
    <n v="11.939469211661654"/>
    <n v="0.1568832527127729"/>
    <n v="0.55889658778925355"/>
    <n v="0.28435089554190091"/>
    <n v="13.142240815792913"/>
    <n v="2.6016472741534842"/>
    <n v="7.8441626356386449E-2"/>
    <n v="3.2684010981827688E-2"/>
    <n v="0.31049810432736302"/>
  </r>
  <r>
    <x v="4"/>
    <x v="4"/>
    <n v="3"/>
    <n v="18116"/>
    <n v="3055"/>
    <n v="29"/>
    <n v="165"/>
    <n v="110"/>
    <n v="3757"/>
    <n v="751"/>
    <n v="17"/>
    <n v="18"/>
    <n v="46"/>
    <n v="26064"/>
    <n v="69.505831798649481"/>
    <n v="11.721147943523635"/>
    <n v="0.11126457949662369"/>
    <n v="0.6330570902394107"/>
    <n v="0.4220380601596071"/>
    <n v="14.414518109269492"/>
    <n v="2.8813689379987721"/>
    <n v="6.5224063842848373E-2"/>
    <n v="6.9060773480662974E-2"/>
    <n v="0.17648864333947206"/>
  </r>
  <r>
    <x v="4"/>
    <x v="5"/>
    <n v="3"/>
    <n v="21096"/>
    <n v="3574"/>
    <n v="77"/>
    <n v="152"/>
    <n v="90"/>
    <n v="4412"/>
    <n v="822"/>
    <n v="27"/>
    <n v="18"/>
    <n v="122"/>
    <n v="30390"/>
    <n v="69.417571569595253"/>
    <n v="11.760447515630142"/>
    <n v="0.25337282000658112"/>
    <n v="0.50016452780519915"/>
    <n v="0.29615004935834155"/>
    <n v="14.517933530766699"/>
    <n v="2.7048371174728527"/>
    <n v="8.8845014807502468E-2"/>
    <n v="5.9230009871668307E-2"/>
    <n v="0.4014478446857519"/>
  </r>
  <r>
    <x v="4"/>
    <x v="6"/>
    <n v="3"/>
    <n v="100806"/>
    <n v="20418"/>
    <n v="109"/>
    <n v="1331"/>
    <n v="545"/>
    <n v="19193"/>
    <n v="4338"/>
    <n v="91"/>
    <n v="73"/>
    <n v="297"/>
    <n v="147201"/>
    <n v="68.481871726414894"/>
    <n v="13.870829681863576"/>
    <n v="7.4048409997214695E-2"/>
    <n v="0.90420581381919962"/>
    <n v="0.37024204998607346"/>
    <n v="13.038634248408639"/>
    <n v="2.9469908492469483"/>
    <n v="6.1820232199509516E-2"/>
    <n v="4.9592054401804336E-2"/>
    <n v="0.20176493366213544"/>
  </r>
  <r>
    <x v="4"/>
    <x v="7"/>
    <n v="3"/>
    <n v="14012"/>
    <n v="2174"/>
    <n v="21"/>
    <n v="98"/>
    <n v="61"/>
    <n v="2763"/>
    <n v="474"/>
    <n v="17"/>
    <n v="13"/>
    <n v="63"/>
    <n v="19696"/>
    <n v="71.141348497156784"/>
    <n v="11.037774167343622"/>
    <n v="0.10662063363119414"/>
    <n v="0.49756295694557268"/>
    <n v="0.30970755483346868"/>
    <n v="14.028229082047117"/>
    <n v="2.4065800162469535"/>
    <n v="8.6311941510966689E-2"/>
    <n v="6.6003249390739233E-2"/>
    <n v="0.31986190089358246"/>
  </r>
  <r>
    <x v="4"/>
    <x v="8"/>
    <n v="3"/>
    <n v="44446"/>
    <n v="8389"/>
    <n v="55"/>
    <n v="421"/>
    <n v="204"/>
    <n v="10399"/>
    <n v="2188"/>
    <n v="57"/>
    <n v="43"/>
    <n v="92"/>
    <n v="66294"/>
    <n v="67.043774700576222"/>
    <n v="12.654237185869007"/>
    <n v="8.2963767460101978E-2"/>
    <n v="0.63504992910368963"/>
    <n v="0.30772015567019639"/>
    <n v="15.686185778501823"/>
    <n v="3.3004495127764204"/>
    <n v="8.5980631731378404E-2"/>
    <n v="6.4862581832443367E-2"/>
    <n v="0.13877575647871604"/>
  </r>
  <r>
    <x v="4"/>
    <x v="9"/>
    <n v="3"/>
    <n v="41921"/>
    <n v="7498"/>
    <n v="85"/>
    <n v="387"/>
    <n v="204"/>
    <n v="7687"/>
    <n v="1539"/>
    <n v="40"/>
    <n v="38"/>
    <n v="211"/>
    <n v="59610"/>
    <n v="70.325448750209702"/>
    <n v="12.578426438517026"/>
    <n v="0.14259352457641336"/>
    <n v="0.64921992954202312"/>
    <n v="0.34222445898339204"/>
    <n v="12.895487334339876"/>
    <n v="2.5817815802717665"/>
    <n v="6.7102835094782751E-2"/>
    <n v="6.3747693340043612E-2"/>
    <n v="0.35396745512497901"/>
  </r>
  <r>
    <x v="4"/>
    <x v="10"/>
    <n v="3"/>
    <n v="573"/>
    <n v="110"/>
    <n v="1"/>
    <n v="3"/>
    <n v="0"/>
    <n v="77"/>
    <n v="4"/>
    <n v="0"/>
    <n v="2"/>
    <n v="1"/>
    <n v="771"/>
    <n v="74.319066147859928"/>
    <n v="14.267185473411153"/>
    <n v="0.12970168612191957"/>
    <n v="0.38910505836575876"/>
    <n v="0"/>
    <n v="9.9870298313878081"/>
    <n v="0.51880674448767827"/>
    <n v="0"/>
    <n v="0.25940337224383914"/>
    <n v="0.12970168612191957"/>
  </r>
  <r>
    <x v="4"/>
    <x v="11"/>
    <n v="3"/>
    <n v="324743"/>
    <n v="59132"/>
    <n v="546"/>
    <n v="3253"/>
    <n v="1560"/>
    <n v="67142"/>
    <n v="13680"/>
    <n v="345"/>
    <n v="264"/>
    <n v="1198"/>
    <n v="471863"/>
    <n v="68.821458770872056"/>
    <n v="12.531603452697077"/>
    <n v="0.11571155186992835"/>
    <n v="0.68939501507852918"/>
    <n v="0.33060443391408095"/>
    <n v="14.229130065294376"/>
    <n v="2.8991465743234794"/>
    <n v="7.3114442115614062E-2"/>
    <n v="5.5948442662382934E-2"/>
    <n v="0.25388725117248018"/>
  </r>
  <r>
    <x v="4"/>
    <x v="12"/>
    <n v="3"/>
    <n v="838"/>
    <n v="118"/>
    <n v="1"/>
    <n v="6"/>
    <n v="2"/>
    <n v="99"/>
    <n v="29"/>
    <n v="0"/>
    <n v="1"/>
    <n v="8"/>
    <n v="1102"/>
    <n v="76.043557168784019"/>
    <n v="10.707803992740473"/>
    <n v="9.0744101633393831E-2"/>
    <n v="0.54446460980036293"/>
    <n v="0.18148820326678766"/>
    <n v="8.9836660617059891"/>
    <n v="2.6315789473684208"/>
    <n v="0"/>
    <n v="9.0744101633393831E-2"/>
    <n v="0.72595281306715065"/>
  </r>
  <r>
    <x v="4"/>
    <x v="13"/>
    <n v="3"/>
    <n v="20472"/>
    <n v="3564"/>
    <n v="58"/>
    <n v="153"/>
    <n v="94"/>
    <n v="5281"/>
    <n v="1012"/>
    <n v="28"/>
    <n v="24"/>
    <n v="110"/>
    <n v="30796"/>
    <n v="66.476165735809843"/>
    <n v="11.572931549551891"/>
    <n v="0.18833614755163008"/>
    <n v="0.496817768541369"/>
    <n v="0.30523444603195221"/>
    <n v="17.148330952071696"/>
    <n v="3.2861410572801661"/>
    <n v="9.0920898818028312E-2"/>
    <n v="7.7932198986881418E-2"/>
    <n v="0.35718924535653979"/>
  </r>
  <r>
    <x v="4"/>
    <x v="14"/>
    <n v="3"/>
    <n v="1564"/>
    <n v="246"/>
    <n v="0"/>
    <n v="11"/>
    <n v="8"/>
    <n v="261"/>
    <n v="42"/>
    <n v="2"/>
    <n v="0"/>
    <n v="0"/>
    <n v="2134"/>
    <n v="73.289597000937206"/>
    <n v="11.527647610121837"/>
    <n v="0"/>
    <n v="0.51546391752577314"/>
    <n v="0.37488284910965325"/>
    <n v="12.230552952202437"/>
    <n v="1.9681349578256795"/>
    <n v="9.3720712277413312E-2"/>
    <n v="0"/>
    <n v="0"/>
  </r>
  <r>
    <x v="5"/>
    <x v="0"/>
    <n v="3"/>
    <n v="27477"/>
    <n v="4635"/>
    <n v="26"/>
    <n v="275"/>
    <n v="113"/>
    <n v="6335"/>
    <n v="1185"/>
    <n v="28"/>
    <n v="19"/>
    <n v="81"/>
    <n v="40174"/>
    <n v="68.394981829043658"/>
    <n v="11.537312689799373"/>
    <n v="6.4718474635336282E-2"/>
    <n v="0.68452232787374911"/>
    <n v="0.28127644745357694"/>
    <n v="15.768905262109822"/>
    <n v="2.9496689401105192"/>
    <n v="6.9696818838054467E-2"/>
    <n v="4.7294269925822668E-2"/>
    <n v="0.20162294021008614"/>
  </r>
  <r>
    <x v="5"/>
    <x v="1"/>
    <n v="3"/>
    <n v="4171"/>
    <n v="628"/>
    <n v="14"/>
    <n v="30"/>
    <n v="16"/>
    <n v="922"/>
    <n v="161"/>
    <n v="3"/>
    <n v="7"/>
    <n v="29"/>
    <n v="5981"/>
    <n v="69.737502089951505"/>
    <n v="10.499916401939476"/>
    <n v="0.23407456946998831"/>
    <n v="0.5015883631499749"/>
    <n v="0.26751379367998662"/>
    <n v="15.415482360809229"/>
    <n v="2.6918575489048653"/>
    <n v="5.0158836314997492E-2"/>
    <n v="0.11703728473499415"/>
    <n v="0.48486875104497579"/>
  </r>
  <r>
    <x v="5"/>
    <x v="2"/>
    <n v="3"/>
    <n v="8103"/>
    <n v="1401"/>
    <n v="12"/>
    <n v="79"/>
    <n v="34"/>
    <n v="1942"/>
    <n v="323"/>
    <n v="10"/>
    <n v="9"/>
    <n v="37"/>
    <n v="11950"/>
    <n v="67.807531380753133"/>
    <n v="11.723849372384937"/>
    <n v="0.10041841004184102"/>
    <n v="0.66108786610878667"/>
    <n v="0.28451882845188287"/>
    <n v="16.2510460251046"/>
    <n v="2.7029288702928871"/>
    <n v="8.3682008368200833E-2"/>
    <n v="7.5313807531380755E-2"/>
    <n v="0.30962343096234307"/>
  </r>
  <r>
    <x v="5"/>
    <x v="3"/>
    <n v="3"/>
    <n v="22898"/>
    <n v="3750"/>
    <n v="65"/>
    <n v="185"/>
    <n v="95"/>
    <n v="4192"/>
    <n v="849"/>
    <n v="25"/>
    <n v="8"/>
    <n v="94"/>
    <n v="32161"/>
    <n v="71.198034886974909"/>
    <n v="11.660085196355835"/>
    <n v="0.20210814340350111"/>
    <n v="0.57523086968688786"/>
    <n v="0.29538882497434782"/>
    <n v="13.034420571499641"/>
    <n v="2.6398432884549612"/>
    <n v="7.77339013090389E-2"/>
    <n v="2.487484841889245E-2"/>
    <n v="0.29227946892198625"/>
  </r>
  <r>
    <x v="5"/>
    <x v="4"/>
    <n v="3"/>
    <n v="19162"/>
    <n v="3182"/>
    <n v="34"/>
    <n v="160"/>
    <n v="100"/>
    <n v="3655"/>
    <n v="798"/>
    <n v="24"/>
    <n v="15"/>
    <n v="67"/>
    <n v="27197"/>
    <n v="70.456300327241976"/>
    <n v="11.699819833069824"/>
    <n v="0.12501378828547266"/>
    <n v="0.5883001801669302"/>
    <n v="0.36768761260433136"/>
    <n v="13.438982240688309"/>
    <n v="2.9341471485825643"/>
    <n v="8.824502702503953E-2"/>
    <n v="5.5153141890649703E-2"/>
    <n v="0.24635070044490198"/>
  </r>
  <r>
    <x v="5"/>
    <x v="5"/>
    <n v="3"/>
    <n v="21503"/>
    <n v="3768"/>
    <n v="69"/>
    <n v="148"/>
    <n v="112"/>
    <n v="4353"/>
    <n v="865"/>
    <n v="33"/>
    <n v="11"/>
    <n v="158"/>
    <n v="31020"/>
    <n v="69.31979368149581"/>
    <n v="12.147001934235977"/>
    <n v="0.22243713733075435"/>
    <n v="0.47711154094132824"/>
    <n v="0.36105738233397805"/>
    <n v="14.032882011605416"/>
    <n v="2.7885235332043843"/>
    <n v="0.10638297872340426"/>
    <n v="3.5460992907801421E-2"/>
    <n v="0.50934880722114761"/>
  </r>
  <r>
    <x v="5"/>
    <x v="6"/>
    <n v="3"/>
    <n v="104652"/>
    <n v="21425"/>
    <n v="105"/>
    <n v="1346"/>
    <n v="522"/>
    <n v="19220"/>
    <n v="4541"/>
    <n v="85"/>
    <n v="79"/>
    <n v="260"/>
    <n v="152235"/>
    <n v="68.743718592964825"/>
    <n v="14.073636154629357"/>
    <n v="6.8972312543107692E-2"/>
    <n v="0.88415935888593289"/>
    <n v="0.34289092521430681"/>
    <n v="12.625217591224095"/>
    <n v="2.9828882976976385"/>
    <n v="5.5834729201563377E-2"/>
    <n v="5.1893454199100075E-2"/>
    <n v="0.17078858344007619"/>
  </r>
  <r>
    <x v="5"/>
    <x v="7"/>
    <n v="3"/>
    <n v="13903"/>
    <n v="2406"/>
    <n v="27"/>
    <n v="110"/>
    <n v="72"/>
    <n v="2681"/>
    <n v="461"/>
    <n v="7"/>
    <n v="12"/>
    <n v="65"/>
    <n v="19744"/>
    <n v="70.416329011345212"/>
    <n v="12.185980551053484"/>
    <n v="0.13675040518638576"/>
    <n v="0.55713128038897886"/>
    <n v="0.36466774716369532"/>
    <n v="13.578808752025932"/>
    <n v="2.3348865478119936"/>
    <n v="3.5453808752025931E-2"/>
    <n v="6.0777957860615892E-2"/>
    <n v="0.32921393841166935"/>
  </r>
  <r>
    <x v="5"/>
    <x v="8"/>
    <n v="3"/>
    <n v="45724"/>
    <n v="8785"/>
    <n v="57"/>
    <n v="433"/>
    <n v="197"/>
    <n v="10465"/>
    <n v="2317"/>
    <n v="60"/>
    <n v="30"/>
    <n v="113"/>
    <n v="68181"/>
    <n v="67.062671418723696"/>
    <n v="12.884821284522079"/>
    <n v="8.3601003212038547E-2"/>
    <n v="0.63507428755811735"/>
    <n v="0.28893680057494026"/>
    <n v="15.348850852876902"/>
    <n v="3.3983074463560228"/>
    <n v="8.8001056012672163E-2"/>
    <n v="4.4000528006336082E-2"/>
    <n v="0.16573532215719922"/>
  </r>
  <r>
    <x v="5"/>
    <x v="9"/>
    <n v="3"/>
    <n v="44524"/>
    <n v="7960"/>
    <n v="104"/>
    <n v="416"/>
    <n v="200"/>
    <n v="7978"/>
    <n v="1615"/>
    <n v="47"/>
    <n v="32"/>
    <n v="236"/>
    <n v="63112"/>
    <n v="70.54759792115604"/>
    <n v="12.612498415515274"/>
    <n v="0.16478641145899353"/>
    <n v="0.65914564583597413"/>
    <n v="0.31689694511344912"/>
    <n v="12.641019140575485"/>
    <n v="2.5589428317911014"/>
    <n v="7.447078210166054E-2"/>
    <n v="5.0703511218151857E-2"/>
    <n v="0.37393839523386996"/>
  </r>
  <r>
    <x v="5"/>
    <x v="10"/>
    <n v="3"/>
    <n v="587"/>
    <n v="98"/>
    <n v="0"/>
    <n v="0"/>
    <n v="4"/>
    <n v="78"/>
    <n v="8"/>
    <n v="0"/>
    <n v="0"/>
    <n v="1"/>
    <n v="776"/>
    <n v="75.644329896907209"/>
    <n v="12.628865979381443"/>
    <n v="0"/>
    <n v="0"/>
    <n v="0.51546391752577314"/>
    <n v="10.051546391752577"/>
    <n v="1.0309278350515463"/>
    <n v="0"/>
    <n v="0"/>
    <n v="0.12886597938144329"/>
  </r>
  <r>
    <x v="5"/>
    <x v="11"/>
    <n v="3"/>
    <n v="335963"/>
    <n v="61918"/>
    <n v="574"/>
    <n v="3368"/>
    <n v="1550"/>
    <n v="67387"/>
    <n v="14225"/>
    <n v="344"/>
    <n v="241"/>
    <n v="1257"/>
    <n v="486827"/>
    <n v="69.010757414851682"/>
    <n v="12.71868651492214"/>
    <n v="0.1179063609865517"/>
    <n v="0.6918268707364218"/>
    <n v="0.31838825701943402"/>
    <n v="13.842083532753936"/>
    <n v="2.9219825523235157"/>
    <n v="7.0661651880442128E-2"/>
    <n v="4.9504238672053925E-2"/>
    <n v="0.25820260585382487"/>
  </r>
  <r>
    <x v="5"/>
    <x v="12"/>
    <n v="3"/>
    <n v="847"/>
    <n v="127"/>
    <n v="1"/>
    <n v="10"/>
    <n v="3"/>
    <n v="111"/>
    <n v="26"/>
    <n v="0"/>
    <n v="0"/>
    <n v="5"/>
    <n v="1130"/>
    <n v="74.955752212389385"/>
    <n v="11.238938053097346"/>
    <n v="8.8495575221238937E-2"/>
    <n v="0.88495575221238942"/>
    <n v="0.26548672566371678"/>
    <n v="9.8230088495575227"/>
    <n v="2.3008849557522124"/>
    <n v="0"/>
    <n v="0"/>
    <n v="0.44247787610619471"/>
  </r>
  <r>
    <x v="5"/>
    <x v="13"/>
    <n v="3"/>
    <n v="20947"/>
    <n v="3567"/>
    <n v="57"/>
    <n v="167"/>
    <n v="76"/>
    <n v="5155"/>
    <n v="1031"/>
    <n v="20"/>
    <n v="19"/>
    <n v="109"/>
    <n v="31148"/>
    <n v="67.249903685629903"/>
    <n v="11.45177860536792"/>
    <n v="0.1829973031976371"/>
    <n v="0.53614999357904192"/>
    <n v="0.24399640426351613"/>
    <n v="16.55001926287402"/>
    <n v="3.3100038525748041"/>
    <n v="6.420958006934635E-2"/>
    <n v="6.0999101065879031E-2"/>
    <n v="0.34994221137793757"/>
  </r>
  <r>
    <x v="5"/>
    <x v="14"/>
    <n v="3"/>
    <n v="1465"/>
    <n v="186"/>
    <n v="3"/>
    <n v="9"/>
    <n v="6"/>
    <n v="300"/>
    <n v="45"/>
    <n v="2"/>
    <n v="0"/>
    <n v="2"/>
    <n v="2018"/>
    <n v="72.596630327056488"/>
    <n v="9.2170465807730437"/>
    <n v="0.14866204162537167"/>
    <n v="0.44598612487611494"/>
    <n v="0.29732408325074333"/>
    <n v="14.866204162537166"/>
    <n v="2.2299306243805748"/>
    <n v="9.9108027750247768E-2"/>
    <n v="0"/>
    <n v="9.9108027750247768E-2"/>
  </r>
  <r>
    <x v="6"/>
    <x v="0"/>
    <n v="3"/>
    <n v="27120"/>
    <n v="4558"/>
    <n v="33"/>
    <n v="261"/>
    <n v="99"/>
    <n v="5978"/>
    <n v="1131"/>
    <n v="26"/>
    <n v="15"/>
    <n v="74"/>
    <n v="39295"/>
    <n v="69.016414302074054"/>
    <n v="11.599440132332358"/>
    <n v="8.398015014632905E-2"/>
    <n v="0.66420664206642066"/>
    <n v="0.25194045043898711"/>
    <n v="15.213131441659245"/>
    <n v="2.878228782287823"/>
    <n v="6.6166178903168338E-2"/>
    <n v="3.8172795521058657E-2"/>
    <n v="0.18831912457055605"/>
  </r>
  <r>
    <x v="6"/>
    <x v="1"/>
    <n v="3"/>
    <n v="4154"/>
    <n v="591"/>
    <n v="9"/>
    <n v="36"/>
    <n v="22"/>
    <n v="869"/>
    <n v="166"/>
    <n v="2"/>
    <n v="1"/>
    <n v="33"/>
    <n v="5883"/>
    <n v="70.610232874383811"/>
    <n v="10.045894951555329"/>
    <n v="0.15298317185109639"/>
    <n v="0.61193268740438556"/>
    <n v="0.37395886452490223"/>
    <n v="14.77137514873364"/>
    <n v="2.8216896141424441"/>
    <n v="3.3996260411354749E-2"/>
    <n v="1.6998130205677375E-2"/>
    <n v="0.5609382967873533"/>
  </r>
  <r>
    <x v="6"/>
    <x v="2"/>
    <n v="3"/>
    <n v="7939"/>
    <n v="1389"/>
    <n v="15"/>
    <n v="74"/>
    <n v="52"/>
    <n v="1796"/>
    <n v="334"/>
    <n v="11"/>
    <n v="9"/>
    <n v="38"/>
    <n v="11657"/>
    <n v="68.105001286780478"/>
    <n v="11.91558720082354"/>
    <n v="0.12867804752509221"/>
    <n v="0.63481170112378826"/>
    <n v="0.44608389808698634"/>
    <n v="15.407051557004376"/>
    <n v="2.8652311915587201"/>
    <n v="9.4363901518400961E-2"/>
    <n v="7.7206828515055337E-2"/>
    <n v="0.32598438706356697"/>
  </r>
  <r>
    <x v="6"/>
    <x v="3"/>
    <n v="3"/>
    <n v="21853"/>
    <n v="3714"/>
    <n v="69"/>
    <n v="155"/>
    <n v="105"/>
    <n v="3944"/>
    <n v="770"/>
    <n v="27"/>
    <n v="18"/>
    <n v="88"/>
    <n v="30743"/>
    <n v="71.082848128029141"/>
    <n v="12.080798881046091"/>
    <n v="0.22444133623914386"/>
    <n v="0.50417981329083039"/>
    <n v="0.34154116384217542"/>
    <n v="12.828936668509904"/>
    <n v="2.5046352015092865"/>
    <n v="8.7824870702273683E-2"/>
    <n v="5.8549913801515793E-2"/>
    <n v="0.28624402302963275"/>
  </r>
  <r>
    <x v="6"/>
    <x v="4"/>
    <n v="3"/>
    <n v="18075"/>
    <n v="3169"/>
    <n v="32"/>
    <n v="171"/>
    <n v="112"/>
    <n v="3491"/>
    <n v="782"/>
    <n v="13"/>
    <n v="10"/>
    <n v="56"/>
    <n v="25911"/>
    <n v="69.758017830265146"/>
    <n v="12.230326888194202"/>
    <n v="0.12349967195399637"/>
    <n v="0.65995137200416809"/>
    <n v="0.43224885183898731"/>
    <n v="13.473042337231291"/>
    <n v="3.0180232333757862"/>
    <n v="5.0171741731311024E-2"/>
    <n v="3.8593647485623869E-2"/>
    <n v="0.21612442591949366"/>
  </r>
  <r>
    <x v="6"/>
    <x v="5"/>
    <n v="3"/>
    <n v="20294"/>
    <n v="3541"/>
    <n v="71"/>
    <n v="141"/>
    <n v="93"/>
    <n v="3957"/>
    <n v="836"/>
    <n v="28"/>
    <n v="10"/>
    <n v="122"/>
    <n v="29093"/>
    <n v="69.75561131543671"/>
    <n v="12.171312686900629"/>
    <n v="0.24404495926855255"/>
    <n v="0.48465266558966075"/>
    <n v="0.31966452411232943"/>
    <n v="13.601209913037501"/>
    <n v="2.8735434640635207"/>
    <n v="9.6243082528443269E-2"/>
    <n v="3.4372529474444025E-2"/>
    <n v="0.41934485958821704"/>
  </r>
  <r>
    <x v="6"/>
    <x v="6"/>
    <n v="3"/>
    <n v="101859"/>
    <n v="20167"/>
    <n v="109"/>
    <n v="1232"/>
    <n v="480"/>
    <n v="17916"/>
    <n v="4187"/>
    <n v="108"/>
    <n v="62"/>
    <n v="279"/>
    <n v="146399"/>
    <n v="69.57629492004726"/>
    <n v="13.775367318082774"/>
    <n v="7.4454060478555184E-2"/>
    <n v="0.84153580284018326"/>
    <n v="0.32787109201565584"/>
    <n v="12.237788509484353"/>
    <n v="2.8599922130615645"/>
    <n v="7.3770995703522566E-2"/>
    <n v="4.235001605202221E-2"/>
    <n v="0.19057507223409997"/>
  </r>
  <r>
    <x v="6"/>
    <x v="7"/>
    <n v="3"/>
    <n v="13642"/>
    <n v="2395"/>
    <n v="19"/>
    <n v="98"/>
    <n v="57"/>
    <n v="2514"/>
    <n v="452"/>
    <n v="17"/>
    <n v="13"/>
    <n v="45"/>
    <n v="19252"/>
    <n v="70.860170371909419"/>
    <n v="12.440265946395179"/>
    <n v="9.869104508622481E-2"/>
    <n v="0.50903802202368587"/>
    <n v="0.29607313525867446"/>
    <n v="13.058383544566798"/>
    <n v="2.3478080199459797"/>
    <n v="8.8302514024516943E-2"/>
    <n v="6.752545190110118E-2"/>
    <n v="0.2337419488884272"/>
  </r>
  <r>
    <x v="6"/>
    <x v="8"/>
    <n v="3"/>
    <n v="44734"/>
    <n v="8601"/>
    <n v="55"/>
    <n v="452"/>
    <n v="245"/>
    <n v="9655"/>
    <n v="2147"/>
    <n v="61"/>
    <n v="31"/>
    <n v="111"/>
    <n v="66092"/>
    <n v="67.684439871693996"/>
    <n v="13.013677903528414"/>
    <n v="8.3217333414028927E-2"/>
    <n v="0.68389517642074682"/>
    <n v="0.37069539429885617"/>
    <n v="14.608424620226351"/>
    <n v="3.2485020879985478"/>
    <n v="9.229558796828663E-2"/>
    <n v="4.6904315196998121E-2"/>
    <n v="0.16794770925376748"/>
  </r>
  <r>
    <x v="6"/>
    <x v="9"/>
    <n v="3"/>
    <n v="43185"/>
    <n v="7822"/>
    <n v="93"/>
    <n v="410"/>
    <n v="198"/>
    <n v="7427"/>
    <n v="1502"/>
    <n v="38"/>
    <n v="33"/>
    <n v="194"/>
    <n v="60902"/>
    <n v="70.909001346425399"/>
    <n v="12.843584775541034"/>
    <n v="0.15270434468490363"/>
    <n v="0.67321270237430619"/>
    <n v="0.32511247578076252"/>
    <n v="12.195001806180422"/>
    <n v="2.4662572657712389"/>
    <n v="6.2395323634691795E-2"/>
    <n v="5.4185412630127092E-2"/>
    <n v="0.31854454697711077"/>
  </r>
  <r>
    <x v="6"/>
    <x v="10"/>
    <n v="3"/>
    <n v="580"/>
    <n v="109"/>
    <n v="2"/>
    <n v="4"/>
    <n v="0"/>
    <n v="91"/>
    <n v="14"/>
    <n v="2"/>
    <n v="0"/>
    <n v="1"/>
    <n v="803"/>
    <n v="72.229140722291405"/>
    <n v="13.574097135740971"/>
    <n v="0.24906600249066002"/>
    <n v="0.49813200498132004"/>
    <n v="0"/>
    <n v="11.33250311332503"/>
    <n v="1.7434620174346203"/>
    <n v="0.24906600249066002"/>
    <n v="0"/>
    <n v="0.12453300124533001"/>
  </r>
  <r>
    <x v="6"/>
    <x v="11"/>
    <n v="3"/>
    <n v="325618"/>
    <n v="59891"/>
    <n v="568"/>
    <n v="3194"/>
    <n v="1558"/>
    <n v="62758"/>
    <n v="13350"/>
    <n v="358"/>
    <n v="221"/>
    <n v="1165"/>
    <n v="468681"/>
    <n v="69.475400112229863"/>
    <n v="12.778627680661259"/>
    <n v="0.12119117267395095"/>
    <n v="0.68148698155035092"/>
    <n v="0.33242226589087248"/>
    <n v="13.390344392027838"/>
    <n v="2.8484192873190937"/>
    <n v="7.63845771430888E-2"/>
    <n v="4.7153607677716827E-2"/>
    <n v="0.24856992282597332"/>
  </r>
  <r>
    <x v="6"/>
    <x v="12"/>
    <n v="3"/>
    <n v="769"/>
    <n v="120"/>
    <n v="1"/>
    <n v="6"/>
    <n v="1"/>
    <n v="118"/>
    <n v="25"/>
    <n v="0"/>
    <n v="0"/>
    <n v="7"/>
    <n v="1047"/>
    <n v="73.447946513849089"/>
    <n v="11.461318051575931"/>
    <n v="9.5510983763132759E-2"/>
    <n v="0.57306590257879653"/>
    <n v="9.5510983763132759E-2"/>
    <n v="11.270296084049667"/>
    <n v="2.3877745940783188"/>
    <n v="0"/>
    <n v="0"/>
    <n v="0.66857688634192936"/>
  </r>
  <r>
    <x v="6"/>
    <x v="13"/>
    <n v="3"/>
    <n v="20194"/>
    <n v="3511"/>
    <n v="58"/>
    <n v="151"/>
    <n v="87"/>
    <n v="4761"/>
    <n v="966"/>
    <n v="24"/>
    <n v="18"/>
    <n v="112"/>
    <n v="29882"/>
    <n v="67.579144635566564"/>
    <n v="11.749548223010509"/>
    <n v="0.19409678067063785"/>
    <n v="0.50532092898735026"/>
    <n v="0.29114517100595677"/>
    <n v="15.932668496084599"/>
    <n v="3.2327153470316583"/>
    <n v="8.0315909243022565E-2"/>
    <n v="6.0236931932266917E-2"/>
    <n v="0.37480757646743856"/>
  </r>
  <r>
    <x v="6"/>
    <x v="14"/>
    <n v="3"/>
    <n v="1220"/>
    <n v="204"/>
    <n v="2"/>
    <n v="3"/>
    <n v="7"/>
    <n v="241"/>
    <n v="38"/>
    <n v="1"/>
    <n v="1"/>
    <n v="5"/>
    <n v="1722"/>
    <n v="70.847851335656202"/>
    <n v="11.846689895470384"/>
    <n v="0.11614401858304298"/>
    <n v="0.17421602787456447"/>
    <n v="0.40650406504065045"/>
    <n v="13.995354239256677"/>
    <n v="2.2067363530778166"/>
    <n v="5.8072009291521488E-2"/>
    <n v="5.8072009291521488E-2"/>
    <n v="0.29036004645760743"/>
  </r>
  <r>
    <x v="7"/>
    <x v="0"/>
    <n v="3"/>
    <n v="26752"/>
    <n v="4610"/>
    <n v="29"/>
    <n v="251"/>
    <n v="128"/>
    <n v="5654"/>
    <n v="1098"/>
    <n v="30"/>
    <n v="19"/>
    <n v="71"/>
    <n v="38642"/>
    <n v="69.230371098804412"/>
    <n v="11.93002432586305"/>
    <n v="7.5047875368769723E-2"/>
    <n v="0.64955230060555869"/>
    <n v="0.33124579473112153"/>
    <n v="14.631747839138761"/>
    <n v="2.8414678329279024"/>
    <n v="7.7635733140106619E-2"/>
    <n v="4.9169297655400859E-2"/>
    <n v="0.183737901764919"/>
  </r>
  <r>
    <x v="7"/>
    <x v="1"/>
    <n v="3"/>
    <n v="4303"/>
    <n v="662"/>
    <n v="20"/>
    <n v="30"/>
    <n v="17"/>
    <n v="869"/>
    <n v="161"/>
    <n v="2"/>
    <n v="4"/>
    <n v="26"/>
    <n v="6094"/>
    <n v="70.610436494913031"/>
    <n v="10.863144076140467"/>
    <n v="0.32819166393173616"/>
    <n v="0.49228749589760418"/>
    <n v="0.27896291434197573"/>
    <n v="14.259927797833935"/>
    <n v="2.6419428946504757"/>
    <n v="3.2819166393173609E-2"/>
    <n v="6.5638332786347217E-2"/>
    <n v="0.426649163111257"/>
  </r>
  <r>
    <x v="7"/>
    <x v="2"/>
    <n v="3"/>
    <n v="7987"/>
    <n v="1522"/>
    <n v="16"/>
    <n v="66"/>
    <n v="32"/>
    <n v="1731"/>
    <n v="333"/>
    <n v="8"/>
    <n v="6"/>
    <n v="41"/>
    <n v="11742"/>
    <n v="68.020780105603819"/>
    <n v="12.962016692215977"/>
    <n v="0.13626298756600239"/>
    <n v="0.56208482370975976"/>
    <n v="0.27252597513200477"/>
    <n v="14.741951967296881"/>
    <n v="2.8359734287174247"/>
    <n v="6.8131493783001193E-2"/>
    <n v="5.1098620337250898E-2"/>
    <n v="0.34917390563788109"/>
  </r>
  <r>
    <x v="7"/>
    <x v="3"/>
    <n v="3"/>
    <n v="22375"/>
    <n v="4044"/>
    <n v="61"/>
    <n v="211"/>
    <n v="109"/>
    <n v="3976"/>
    <n v="835"/>
    <n v="27"/>
    <n v="16"/>
    <n v="90"/>
    <n v="31744"/>
    <n v="70.48576108870968"/>
    <n v="12.739415322580644"/>
    <n v="0.19216229838709678"/>
    <n v="0.66469254032258063"/>
    <n v="0.34337197580645162"/>
    <n v="12.525201612903224"/>
    <n v="2.6304183467741935"/>
    <n v="8.5055443548387094E-2"/>
    <n v="5.040322580645161E-2"/>
    <n v="0.28351814516129031"/>
  </r>
  <r>
    <x v="7"/>
    <x v="4"/>
    <n v="3"/>
    <n v="18615"/>
    <n v="3254"/>
    <n v="34"/>
    <n v="159"/>
    <n v="116"/>
    <n v="3324"/>
    <n v="703"/>
    <n v="18"/>
    <n v="14"/>
    <n v="49"/>
    <n v="26286"/>
    <n v="70.817165030814877"/>
    <n v="12.379213269420983"/>
    <n v="0.12934642014760708"/>
    <n v="0.60488472951380967"/>
    <n v="0.441299551091836"/>
    <n v="12.645514722666057"/>
    <n v="2.6744274518755233"/>
    <n v="6.8477516548733158E-2"/>
    <n v="5.3260290649014677E-2"/>
    <n v="0.1864110172715514"/>
  </r>
  <r>
    <x v="7"/>
    <x v="5"/>
    <n v="3"/>
    <n v="21372"/>
    <n v="3891"/>
    <n v="56"/>
    <n v="160"/>
    <n v="116"/>
    <n v="4016"/>
    <n v="811"/>
    <n v="32"/>
    <n v="18"/>
    <n v="118"/>
    <n v="30590"/>
    <n v="69.865969271003593"/>
    <n v="12.71984308597581"/>
    <n v="0.18306636155606409"/>
    <n v="0.52304674730304024"/>
    <n v="0.37920889179470418"/>
    <n v="13.128473357306309"/>
    <n v="2.6511932003922851"/>
    <n v="0.10460934946060804"/>
    <n v="5.8842759071592025E-2"/>
    <n v="0.38574697613599213"/>
  </r>
  <r>
    <x v="7"/>
    <x v="6"/>
    <n v="3"/>
    <n v="104445"/>
    <n v="20772"/>
    <n v="109"/>
    <n v="1192"/>
    <n v="533"/>
    <n v="17618"/>
    <n v="4143"/>
    <n v="87"/>
    <n v="61"/>
    <n v="258"/>
    <n v="149218"/>
    <n v="69.994906780683294"/>
    <n v="13.920572585076869"/>
    <n v="7.3047487568523903E-2"/>
    <n v="0.79883124019890372"/>
    <n v="0.3571955126057178"/>
    <n v="11.806886568644535"/>
    <n v="2.7764746880403166"/>
    <n v="5.8303957967537429E-2"/>
    <n v="4.0879786620917048E-2"/>
    <n v="0.17290139259338685"/>
  </r>
  <r>
    <x v="7"/>
    <x v="7"/>
    <n v="3"/>
    <n v="13665"/>
    <n v="2400"/>
    <n v="20"/>
    <n v="97"/>
    <n v="79"/>
    <n v="2484"/>
    <n v="524"/>
    <n v="14"/>
    <n v="10"/>
    <n v="51"/>
    <n v="19344"/>
    <n v="70.642059553349881"/>
    <n v="12.406947890818859"/>
    <n v="0.10339123242349049"/>
    <n v="0.5014474772539288"/>
    <n v="0.40839536807278748"/>
    <n v="12.841191066997517"/>
    <n v="2.7088502894954507"/>
    <n v="7.2373862696443345E-2"/>
    <n v="5.1695616211745246E-2"/>
    <n v="0.26364764267990076"/>
  </r>
  <r>
    <x v="7"/>
    <x v="8"/>
    <n v="3"/>
    <n v="45052"/>
    <n v="8864"/>
    <n v="58"/>
    <n v="458"/>
    <n v="214"/>
    <n v="9309"/>
    <n v="2169"/>
    <n v="60"/>
    <n v="31"/>
    <n v="107"/>
    <n v="66322"/>
    <n v="67.929193932631705"/>
    <n v="13.365097554356019"/>
    <n v="8.7452127499170709E-2"/>
    <n v="0.69057024818310664"/>
    <n v="0.32266819456590573"/>
    <n v="14.036066463616899"/>
    <n v="3.270408009408643"/>
    <n v="9.0467718102590383E-2"/>
    <n v="4.6741654353005035E-2"/>
    <n v="0.16133409728295287"/>
  </r>
  <r>
    <x v="7"/>
    <x v="9"/>
    <n v="3"/>
    <n v="44552"/>
    <n v="7868"/>
    <n v="80"/>
    <n v="399"/>
    <n v="217"/>
    <n v="7167"/>
    <n v="1521"/>
    <n v="44"/>
    <n v="28"/>
    <n v="205"/>
    <n v="62081"/>
    <n v="71.764307920297682"/>
    <n v="12.673764920023839"/>
    <n v="0.1288639036098001"/>
    <n v="0.64270871925387796"/>
    <n v="0.34954333854158276"/>
    <n v="11.544594964642966"/>
    <n v="2.4500249673813244"/>
    <n v="7.0875146985390061E-2"/>
    <n v="4.5102366263430033E-2"/>
    <n v="0.3302137530001128"/>
  </r>
  <r>
    <x v="7"/>
    <x v="10"/>
    <n v="3"/>
    <n v="578"/>
    <n v="85"/>
    <n v="2"/>
    <n v="4"/>
    <n v="1"/>
    <n v="100"/>
    <n v="5"/>
    <n v="1"/>
    <n v="1"/>
    <n v="0"/>
    <n v="777"/>
    <n v="74.388674388674389"/>
    <n v="10.939510939510939"/>
    <n v="0.2574002574002574"/>
    <n v="0.51480051480051481"/>
    <n v="0.1287001287001287"/>
    <n v="12.87001287001287"/>
    <n v="0.64350064350064351"/>
    <n v="0.1287001287001287"/>
    <n v="0.1287001287001287"/>
    <n v="0"/>
  </r>
  <r>
    <x v="7"/>
    <x v="11"/>
    <n v="3"/>
    <n v="333411"/>
    <n v="61939"/>
    <n v="555"/>
    <n v="3220"/>
    <n v="1664"/>
    <n v="61282"/>
    <n v="13321"/>
    <n v="345"/>
    <n v="228"/>
    <n v="1137"/>
    <n v="477102"/>
    <n v="69.882540840323443"/>
    <n v="12.982339206291318"/>
    <n v="0.11632732623212645"/>
    <n v="0.67490809093233728"/>
    <n v="0.34877237991037557"/>
    <n v="12.8446328038868"/>
    <n v="2.7920654283570387"/>
    <n v="7.2311581171321859E-2"/>
    <n v="4.7788523208873578E-2"/>
    <n v="0.23831381968635634"/>
  </r>
  <r>
    <x v="7"/>
    <x v="12"/>
    <n v="3"/>
    <n v="1075"/>
    <n v="167"/>
    <n v="3"/>
    <n v="2"/>
    <n v="4"/>
    <n v="131"/>
    <n v="27"/>
    <n v="0"/>
    <n v="2"/>
    <n v="9"/>
    <n v="1420"/>
    <n v="75.704225352112672"/>
    <n v="11.76056338028169"/>
    <n v="0.21126760563380279"/>
    <n v="0.14084507042253522"/>
    <n v="0.28169014084507044"/>
    <n v="9.225352112676056"/>
    <n v="1.9014084507042253"/>
    <n v="0"/>
    <n v="0.14084507042253522"/>
    <n v="0.63380281690140849"/>
  </r>
  <r>
    <x v="7"/>
    <x v="13"/>
    <n v="3"/>
    <n v="21203"/>
    <n v="3589"/>
    <n v="66"/>
    <n v="184"/>
    <n v="91"/>
    <n v="4636"/>
    <n v="943"/>
    <n v="20"/>
    <n v="18"/>
    <n v="109"/>
    <n v="30859"/>
    <n v="68.709290644544538"/>
    <n v="11.630318545643087"/>
    <n v="0.21387601672121587"/>
    <n v="0.59626041025308663"/>
    <n v="0.29488965941864614"/>
    <n v="15.023169901811464"/>
    <n v="3.0558346025470686"/>
    <n v="6.4810914157944197E-2"/>
    <n v="5.8329822742149776E-2"/>
    <n v="0.35321948216079591"/>
  </r>
  <r>
    <x v="7"/>
    <x v="14"/>
    <n v="3"/>
    <n v="1437"/>
    <n v="211"/>
    <n v="1"/>
    <n v="7"/>
    <n v="7"/>
    <n v="267"/>
    <n v="48"/>
    <n v="2"/>
    <n v="0"/>
    <n v="3"/>
    <n v="1983"/>
    <n v="72.465960665658088"/>
    <n v="10.640443772062531"/>
    <n v="5.0428643469490678E-2"/>
    <n v="0.3530005042864347"/>
    <n v="0.3530005042864347"/>
    <n v="13.464447806354011"/>
    <n v="2.4205748865355523"/>
    <n v="0.10085728693898136"/>
    <n v="0"/>
    <n v="0.1512859304084720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2" cacheId="0" applyNumberFormats="0" applyBorderFormats="0" applyFontFormats="0" applyPatternFormats="0" applyAlignmentFormats="0" applyWidthHeightFormats="1" dataCaption="Data" errorCaption="-" showError="1" missingCaption="-" updatedVersion="3" minRefreshableVersion="3" showMemberPropertyTips="0" rowGrandTotals="0" colGrandTotals="0" itemPrintTitles="1" createdVersion="3" indent="0" compact="0" compactData="0" gridDropZones="1">
  <location ref="A7:V23" firstHeaderRow="1" firstDataRow="2" firstDataCol="1" rowPageCount="1" colPageCount="1"/>
  <pivotFields count="24">
    <pivotField name="Financial Year" axis="axisPage" compact="0" outline="0" subtotalTop="0" showAll="0" includeNewItemsInFilter="1">
      <items count="9">
        <item x="7"/>
        <item h="1" x="6"/>
        <item h="1" x="5"/>
        <item h="1" x="4"/>
        <item h="1" x="3"/>
        <item h="1" x="2"/>
        <item h="1" x="1"/>
        <item h="1" x="0"/>
        <item t="default"/>
      </items>
    </pivotField>
    <pivotField axis="axisRow" compact="0" outline="0" subtotalTop="0" showAll="0" includeNewItemsInFilter="1">
      <items count="16">
        <item x="0"/>
        <item x="1"/>
        <item x="2"/>
        <item x="3"/>
        <item x="4"/>
        <item x="5"/>
        <item x="6"/>
        <item x="7"/>
        <item x="8"/>
        <item x="9"/>
        <item x="10"/>
        <item x="12"/>
        <item x="13"/>
        <item x="14"/>
        <item x="11"/>
        <item t="default"/>
      </items>
    </pivotField>
    <pivotField compact="0" numFmtId="1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</pivotFields>
  <rowFields count="1">
    <field x="1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</rowItems>
  <colFields count="1">
    <field x="-2"/>
  </colFields>
  <colItems count="2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</colItems>
  <pageFields count="1">
    <pageField fld="0" item="0" hier="-1"/>
  </pageFields>
  <dataFields count="21">
    <dataField name="Sum of total" fld="13" baseField="0" baseItem="0"/>
    <dataField name="Sum of A" fld="3" baseField="0" baseItem="0"/>
    <dataField name="Sum of B" fld="4" baseField="0" baseItem="0"/>
    <dataField name="Sum of C" fld="6" baseField="0" baseItem="0"/>
    <dataField name="Sum of D" fld="7" baseField="0" baseItem="0"/>
    <dataField name="Sum of E" fld="8" baseField="0" baseItem="0"/>
    <dataField name="Sum of F" fld="9" baseField="0" baseItem="0"/>
    <dataField name="Sum of G" fld="10" baseField="0" baseItem="0"/>
    <dataField name="Sum of H" fld="11" baseField="0" baseItem="0"/>
    <dataField name="Sum of Single" fld="12" baseField="0" baseItem="0"/>
    <dataField name="Sum of Bifocal" fld="5" baseField="0" baseItem="0"/>
    <dataField name="Sum of PA" fld="14" baseField="0" baseItem="0"/>
    <dataField name="Sum of PB" fld="15" baseField="0" baseItem="0"/>
    <dataField name="Sum of PC" fld="17" baseField="0" baseItem="0"/>
    <dataField name="Sum of PD" fld="18" baseField="0" baseItem="0"/>
    <dataField name="Sum of PE" fld="19" baseField="0" baseItem="0"/>
    <dataField name="Sum of PF" fld="20" baseField="0" baseItem="0"/>
    <dataField name="Sum of PG" fld="21" baseField="0" baseItem="0"/>
    <dataField name="Sum of PH" fld="22" baseField="0" baseItem="0"/>
    <dataField name="Sum of PSingle" fld="23" baseField="0" baseItem="0"/>
    <dataField name="Sum of PBifocal" fld="16" baseField="0" baseItem="0"/>
  </dataFields>
  <formats count="5">
    <format dxfId="4">
      <pivotArea type="all" dataOnly="0" outline="0" fieldPosition="0"/>
    </format>
    <format dxfId="3">
      <pivotArea type="all" dataOnly="0" outline="0" fieldPosition="0"/>
    </format>
    <format dxfId="2">
      <pivotArea type="all" dataOnly="0" outline="0" fieldPosition="0"/>
    </format>
    <format dxfId="1">
      <pivotArea field="0" type="button" dataOnly="0" labelOnly="1" outline="0" axis="axisPage" fieldPosition="0"/>
    </format>
    <format dxfId="0">
      <pivotArea field="0" type="button" dataOnly="0" labelOnly="1" outline="0" axis="axisPage" fieldPosition="0"/>
    </format>
  </format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sinet.psd.csa.scot.nhs.uk/dentopt/businessimprovement/projects/esa/docs/gos(s)3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34"/>
  <sheetViews>
    <sheetView tabSelected="1" workbookViewId="0"/>
  </sheetViews>
  <sheetFormatPr defaultColWidth="9" defaultRowHeight="15" customHeight="1" x14ac:dyDescent="0.2"/>
  <cols>
    <col min="1" max="1" width="2.6640625" style="1" customWidth="1"/>
    <col min="2" max="2" width="1.44140625" style="1" customWidth="1"/>
    <col min="3" max="3" width="19" style="1" customWidth="1"/>
    <col min="4" max="4" width="9.77734375" style="1" customWidth="1"/>
    <col min="5" max="5" width="13" style="1" customWidth="1"/>
    <col min="6" max="6" width="9" style="1"/>
    <col min="7" max="7" width="36.5546875" style="1" customWidth="1"/>
    <col min="8" max="11" width="9" style="1"/>
    <col min="12" max="12" width="2.6640625" style="1" customWidth="1"/>
    <col min="13" max="16384" width="9" style="1"/>
  </cols>
  <sheetData>
    <row r="2" spans="2:12" ht="15" customHeight="1" x14ac:dyDescent="0.2">
      <c r="B2" s="27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2:12" ht="25.5" customHeight="1" x14ac:dyDescent="0.4">
      <c r="B3" s="30"/>
      <c r="C3" s="105" t="s">
        <v>83</v>
      </c>
      <c r="D3" s="105"/>
      <c r="E3" s="105"/>
      <c r="F3" s="105"/>
      <c r="G3" s="105"/>
      <c r="H3" s="105"/>
      <c r="I3" s="105"/>
      <c r="J3" s="105"/>
      <c r="K3" s="105"/>
      <c r="L3" s="31"/>
    </row>
    <row r="4" spans="2:12" ht="15" customHeight="1" x14ac:dyDescent="0.2">
      <c r="B4" s="30"/>
      <c r="C4" s="32"/>
      <c r="D4" s="32"/>
      <c r="E4" s="32"/>
      <c r="F4" s="32"/>
      <c r="G4" s="32"/>
      <c r="H4" s="32"/>
      <c r="I4" s="32"/>
      <c r="J4" s="32"/>
      <c r="K4" s="32"/>
      <c r="L4" s="31"/>
    </row>
    <row r="5" spans="2:12" s="36" customFormat="1" ht="15" customHeight="1" x14ac:dyDescent="0.3">
      <c r="B5" s="33"/>
      <c r="C5" s="106" t="s">
        <v>111</v>
      </c>
      <c r="D5" s="107"/>
      <c r="E5" s="107"/>
      <c r="F5" s="107"/>
      <c r="G5" s="107"/>
      <c r="H5" s="34"/>
      <c r="I5" s="34"/>
      <c r="J5" s="34"/>
      <c r="K5" s="34"/>
      <c r="L5" s="35"/>
    </row>
    <row r="6" spans="2:12" s="36" customFormat="1" ht="15" customHeight="1" x14ac:dyDescent="0.3">
      <c r="B6" s="33"/>
      <c r="C6" s="34"/>
      <c r="D6" s="34"/>
      <c r="E6" s="34"/>
      <c r="F6" s="34"/>
      <c r="G6" s="34"/>
      <c r="H6" s="34"/>
      <c r="I6" s="34"/>
      <c r="J6" s="34"/>
      <c r="K6" s="34"/>
      <c r="L6" s="35"/>
    </row>
    <row r="7" spans="2:12" s="39" customFormat="1" ht="15" customHeight="1" x14ac:dyDescent="0.3">
      <c r="B7" s="37"/>
      <c r="C7" s="108" t="s">
        <v>70</v>
      </c>
      <c r="D7" s="108"/>
      <c r="E7" s="108"/>
      <c r="F7" s="108"/>
      <c r="G7" s="108"/>
      <c r="H7" s="108"/>
      <c r="I7" s="108"/>
      <c r="J7" s="108"/>
      <c r="K7" s="108"/>
      <c r="L7" s="38"/>
    </row>
    <row r="8" spans="2:12" s="39" customFormat="1" ht="15" customHeight="1" x14ac:dyDescent="0.25">
      <c r="B8" s="37"/>
      <c r="C8" s="109" t="s">
        <v>84</v>
      </c>
      <c r="D8" s="110"/>
      <c r="E8" s="110"/>
      <c r="F8" s="110"/>
      <c r="G8" s="110"/>
      <c r="H8" s="110"/>
      <c r="I8" s="110"/>
      <c r="J8" s="110"/>
      <c r="K8" s="110"/>
      <c r="L8" s="38"/>
    </row>
    <row r="9" spans="2:12" s="43" customFormat="1" ht="15" customHeight="1" x14ac:dyDescent="0.25">
      <c r="B9" s="40"/>
      <c r="C9" s="41"/>
      <c r="D9" s="41"/>
      <c r="E9" s="41"/>
      <c r="F9" s="41"/>
      <c r="G9" s="41"/>
      <c r="H9" s="41"/>
      <c r="I9" s="41"/>
      <c r="J9" s="41"/>
      <c r="K9" s="41"/>
      <c r="L9" s="42"/>
    </row>
    <row r="10" spans="2:12" s="43" customFormat="1" ht="15" customHeight="1" x14ac:dyDescent="0.3">
      <c r="B10" s="40"/>
      <c r="C10" s="44" t="s">
        <v>71</v>
      </c>
      <c r="D10" s="39"/>
      <c r="E10" s="39"/>
      <c r="F10" s="39"/>
      <c r="G10" s="72"/>
      <c r="H10" s="41"/>
      <c r="I10" s="41"/>
      <c r="J10" s="41"/>
      <c r="K10" s="41"/>
      <c r="L10" s="42"/>
    </row>
    <row r="11" spans="2:12" s="43" customFormat="1" ht="15" customHeight="1" x14ac:dyDescent="0.25">
      <c r="B11" s="40"/>
      <c r="C11" s="45" t="s">
        <v>100</v>
      </c>
      <c r="D11" s="46"/>
      <c r="E11" s="46"/>
      <c r="F11" s="46"/>
      <c r="G11" s="72"/>
      <c r="H11" s="41"/>
      <c r="I11" s="41"/>
      <c r="J11" s="41"/>
      <c r="K11" s="41"/>
      <c r="L11" s="42"/>
    </row>
    <row r="12" spans="2:12" s="43" customFormat="1" ht="15" customHeight="1" x14ac:dyDescent="0.25">
      <c r="B12" s="40"/>
      <c r="C12" s="50"/>
      <c r="D12" s="50"/>
      <c r="E12" s="50"/>
      <c r="F12" s="50"/>
      <c r="G12" s="50"/>
      <c r="H12" s="41"/>
      <c r="I12" s="41"/>
      <c r="J12" s="41"/>
      <c r="K12" s="41"/>
      <c r="L12" s="42"/>
    </row>
    <row r="13" spans="2:12" s="43" customFormat="1" ht="15" customHeight="1" x14ac:dyDescent="0.25">
      <c r="B13" s="40"/>
      <c r="C13" s="95" t="s">
        <v>101</v>
      </c>
      <c r="D13" s="50"/>
      <c r="E13" s="50"/>
      <c r="F13" s="50"/>
      <c r="G13" s="50"/>
      <c r="H13" s="72"/>
      <c r="I13" s="72"/>
      <c r="J13" s="72"/>
      <c r="K13" s="72"/>
      <c r="L13" s="42"/>
    </row>
    <row r="14" spans="2:12" s="43" customFormat="1" ht="15" customHeight="1" x14ac:dyDescent="0.25">
      <c r="B14" s="40"/>
      <c r="C14" s="96" t="s">
        <v>102</v>
      </c>
      <c r="D14" s="50"/>
      <c r="E14" s="50"/>
      <c r="F14" s="50"/>
      <c r="G14" s="50"/>
      <c r="H14" s="72"/>
      <c r="I14" s="72"/>
      <c r="J14" s="72"/>
      <c r="K14" s="72"/>
      <c r="L14" s="42"/>
    </row>
    <row r="15" spans="2:12" s="43" customFormat="1" ht="15" customHeight="1" x14ac:dyDescent="0.25">
      <c r="B15" s="40"/>
      <c r="C15" s="45"/>
      <c r="D15" s="46"/>
      <c r="E15" s="46"/>
      <c r="F15" s="46"/>
      <c r="G15" s="72"/>
      <c r="H15" s="72"/>
      <c r="I15" s="72"/>
      <c r="J15" s="72"/>
      <c r="K15" s="72"/>
      <c r="L15" s="42"/>
    </row>
    <row r="16" spans="2:12" s="43" customFormat="1" ht="15" customHeight="1" x14ac:dyDescent="0.3">
      <c r="B16" s="40"/>
      <c r="C16" s="3" t="s">
        <v>80</v>
      </c>
      <c r="D16" s="46"/>
      <c r="E16" s="46"/>
      <c r="F16" s="46"/>
      <c r="G16" s="41"/>
      <c r="H16" s="41"/>
      <c r="I16" s="41"/>
      <c r="J16" s="41"/>
      <c r="K16" s="41"/>
      <c r="L16" s="42"/>
    </row>
    <row r="17" spans="1:12" s="43" customFormat="1" ht="15" customHeight="1" x14ac:dyDescent="0.25">
      <c r="B17" s="40"/>
      <c r="C17" s="4" t="s">
        <v>81</v>
      </c>
      <c r="D17" s="46"/>
      <c r="E17" s="46"/>
      <c r="F17" s="46"/>
      <c r="G17" s="41"/>
      <c r="H17" s="41"/>
      <c r="I17" s="41"/>
      <c r="J17" s="41"/>
      <c r="K17" s="41"/>
      <c r="L17" s="42"/>
    </row>
    <row r="18" spans="1:12" s="43" customFormat="1" ht="15" customHeight="1" x14ac:dyDescent="0.25">
      <c r="B18" s="40"/>
      <c r="C18" s="4" t="s">
        <v>82</v>
      </c>
      <c r="D18" s="46"/>
      <c r="E18" s="46"/>
      <c r="F18" s="46"/>
      <c r="G18" s="41"/>
      <c r="H18" s="41"/>
      <c r="I18" s="41"/>
      <c r="J18" s="41"/>
      <c r="K18" s="41"/>
      <c r="L18" s="42"/>
    </row>
    <row r="19" spans="1:12" s="49" customFormat="1" ht="15" customHeight="1" x14ac:dyDescent="0.25">
      <c r="B19" s="47"/>
      <c r="C19" s="50"/>
      <c r="D19" s="50"/>
      <c r="E19" s="50"/>
      <c r="F19" s="50"/>
      <c r="G19" s="50"/>
      <c r="H19" s="50"/>
      <c r="I19" s="50"/>
      <c r="J19" s="50"/>
      <c r="K19" s="50"/>
      <c r="L19" s="51"/>
    </row>
    <row r="20" spans="1:12" s="49" customFormat="1" ht="15" customHeight="1" x14ac:dyDescent="0.3">
      <c r="B20" s="47"/>
      <c r="C20" s="48" t="s">
        <v>72</v>
      </c>
      <c r="D20" s="50"/>
      <c r="E20" s="50"/>
      <c r="F20" s="50"/>
      <c r="G20" s="50"/>
      <c r="H20" s="50"/>
      <c r="I20" s="50"/>
      <c r="J20" s="50"/>
      <c r="K20" s="50"/>
      <c r="L20" s="51"/>
    </row>
    <row r="21" spans="1:12" s="49" customFormat="1" ht="15" customHeight="1" x14ac:dyDescent="0.25">
      <c r="B21" s="47"/>
      <c r="C21" s="52" t="s">
        <v>106</v>
      </c>
      <c r="D21" s="50"/>
      <c r="E21" s="50"/>
      <c r="F21" s="50"/>
      <c r="G21" s="50"/>
      <c r="H21" s="50"/>
      <c r="I21" s="50"/>
      <c r="J21" s="50"/>
      <c r="K21" s="50"/>
      <c r="L21" s="51"/>
    </row>
    <row r="22" spans="1:12" s="49" customFormat="1" ht="15" customHeight="1" x14ac:dyDescent="0.25">
      <c r="B22" s="47"/>
      <c r="C22" s="52"/>
      <c r="D22" s="50"/>
      <c r="E22" s="50"/>
      <c r="F22" s="50"/>
      <c r="G22" s="50"/>
      <c r="H22" s="50"/>
      <c r="I22" s="50"/>
      <c r="J22" s="50"/>
      <c r="K22" s="50"/>
      <c r="L22" s="51"/>
    </row>
    <row r="23" spans="1:12" s="54" customFormat="1" ht="15" customHeight="1" x14ac:dyDescent="0.3">
      <c r="B23" s="53"/>
      <c r="C23" s="60" t="s">
        <v>74</v>
      </c>
      <c r="D23" s="55"/>
      <c r="E23" s="55"/>
      <c r="F23" s="55"/>
      <c r="G23" s="55"/>
      <c r="H23" s="55"/>
      <c r="I23" s="55"/>
      <c r="J23" s="55"/>
      <c r="K23" s="55"/>
      <c r="L23" s="56"/>
    </row>
    <row r="24" spans="1:12" s="54" customFormat="1" ht="15" customHeight="1" x14ac:dyDescent="0.2">
      <c r="B24" s="53"/>
      <c r="C24" s="118" t="s">
        <v>112</v>
      </c>
      <c r="D24" s="119" t="s">
        <v>77</v>
      </c>
      <c r="E24" s="120"/>
      <c r="F24" s="120"/>
      <c r="G24" s="120"/>
      <c r="H24" s="120"/>
      <c r="I24" s="120"/>
      <c r="J24" s="120"/>
      <c r="K24" s="120"/>
      <c r="L24" s="121"/>
    </row>
    <row r="25" spans="1:12" s="54" customFormat="1" ht="15" customHeight="1" x14ac:dyDescent="0.2">
      <c r="B25" s="53"/>
      <c r="C25" s="118" t="s">
        <v>75</v>
      </c>
      <c r="D25" s="119" t="s">
        <v>78</v>
      </c>
      <c r="E25" s="120"/>
      <c r="F25" s="120"/>
      <c r="G25" s="120"/>
      <c r="H25" s="120"/>
      <c r="I25" s="120"/>
      <c r="J25" s="120"/>
      <c r="K25" s="120"/>
      <c r="L25" s="121"/>
    </row>
    <row r="26" spans="1:12" s="49" customFormat="1" ht="15" customHeight="1" x14ac:dyDescent="0.25">
      <c r="B26" s="47"/>
      <c r="C26" s="122" t="s">
        <v>76</v>
      </c>
      <c r="D26" s="123" t="s">
        <v>79</v>
      </c>
      <c r="E26" s="124"/>
      <c r="F26" s="124"/>
      <c r="G26" s="124"/>
      <c r="H26" s="124"/>
      <c r="I26" s="124"/>
      <c r="J26" s="124"/>
      <c r="K26" s="124"/>
      <c r="L26" s="125"/>
    </row>
    <row r="27" spans="1:12" s="54" customFormat="1" ht="15" customHeight="1" x14ac:dyDescent="0.25">
      <c r="A27" s="62"/>
      <c r="B27" s="53"/>
      <c r="C27" s="61"/>
      <c r="D27" s="57"/>
      <c r="E27" s="57"/>
      <c r="F27" s="57"/>
      <c r="G27" s="57"/>
      <c r="H27" s="57"/>
      <c r="I27" s="57"/>
      <c r="J27" s="57"/>
      <c r="K27" s="57"/>
      <c r="L27" s="58"/>
    </row>
    <row r="28" spans="1:12" s="39" customFormat="1" ht="15" customHeight="1" x14ac:dyDescent="0.3">
      <c r="A28" s="63"/>
      <c r="B28" s="37"/>
      <c r="C28" s="48" t="s">
        <v>85</v>
      </c>
      <c r="D28" s="63"/>
      <c r="E28" s="63"/>
      <c r="F28" s="63"/>
      <c r="G28" s="63"/>
      <c r="H28" s="63"/>
      <c r="I28" s="63"/>
      <c r="J28" s="63"/>
      <c r="K28" s="63"/>
      <c r="L28" s="38"/>
    </row>
    <row r="29" spans="1:12" s="39" customFormat="1" ht="15" customHeight="1" x14ac:dyDescent="0.25">
      <c r="A29" s="63"/>
      <c r="B29" s="37"/>
      <c r="C29" s="64" t="s">
        <v>86</v>
      </c>
      <c r="D29" s="63"/>
      <c r="E29" s="63"/>
      <c r="F29" s="63"/>
      <c r="G29" s="63"/>
      <c r="H29" s="63"/>
      <c r="I29" s="63"/>
      <c r="J29" s="63"/>
      <c r="K29" s="63"/>
      <c r="L29" s="38"/>
    </row>
    <row r="30" spans="1:12" s="39" customFormat="1" ht="15" customHeight="1" x14ac:dyDescent="0.25">
      <c r="A30" s="63"/>
      <c r="B30" s="37"/>
      <c r="C30" s="65"/>
      <c r="D30" s="63"/>
      <c r="E30" s="63"/>
      <c r="F30" s="63"/>
      <c r="G30" s="63"/>
      <c r="H30" s="63"/>
      <c r="I30" s="63"/>
      <c r="J30" s="63"/>
      <c r="K30" s="63"/>
      <c r="L30" s="38"/>
    </row>
    <row r="31" spans="1:12" ht="15" customHeight="1" x14ac:dyDescent="0.2">
      <c r="A31" s="32"/>
      <c r="B31" s="30"/>
      <c r="C31" s="65" t="s">
        <v>73</v>
      </c>
      <c r="D31" s="32"/>
      <c r="E31" s="32"/>
      <c r="F31" s="32"/>
      <c r="G31" s="32"/>
      <c r="H31" s="32"/>
      <c r="I31" s="32"/>
      <c r="J31" s="32"/>
      <c r="K31" s="32"/>
      <c r="L31" s="31"/>
    </row>
    <row r="32" spans="1:12" ht="15" customHeight="1" x14ac:dyDescent="0.25">
      <c r="A32" s="32"/>
      <c r="B32" s="68"/>
      <c r="C32" s="59"/>
      <c r="D32" s="66"/>
      <c r="E32" s="66"/>
      <c r="F32" s="66"/>
      <c r="G32" s="66"/>
      <c r="H32" s="66"/>
      <c r="I32" s="66"/>
      <c r="J32" s="66"/>
      <c r="K32" s="66"/>
      <c r="L32" s="67"/>
    </row>
    <row r="33" spans="1:12" ht="15" customHeight="1" x14ac:dyDescent="0.25">
      <c r="A33" s="32"/>
      <c r="B33" s="32"/>
      <c r="C33" s="63"/>
      <c r="D33" s="32"/>
      <c r="E33" s="32"/>
      <c r="F33" s="32"/>
      <c r="G33" s="32"/>
      <c r="H33" s="32"/>
      <c r="I33" s="32"/>
      <c r="J33" s="32"/>
      <c r="K33" s="32"/>
      <c r="L33" s="32"/>
    </row>
    <row r="34" spans="1:12" ht="15" customHeight="1" x14ac:dyDescent="0.25">
      <c r="A34" s="32"/>
      <c r="B34" s="32"/>
      <c r="C34" s="63"/>
      <c r="D34" s="32"/>
      <c r="E34" s="32"/>
      <c r="F34" s="32"/>
      <c r="G34" s="32"/>
      <c r="H34" s="32"/>
      <c r="I34" s="32"/>
      <c r="J34" s="32"/>
      <c r="K34" s="32"/>
      <c r="L34" s="32"/>
    </row>
  </sheetData>
  <mergeCells count="7">
    <mergeCell ref="D24:L24"/>
    <mergeCell ref="D25:L25"/>
    <mergeCell ref="D26:L26"/>
    <mergeCell ref="C3:K3"/>
    <mergeCell ref="C5:G5"/>
    <mergeCell ref="C7:K7"/>
    <mergeCell ref="C8:K8"/>
  </mergeCells>
  <hyperlinks>
    <hyperlink ref="C21" r:id="rId1" display="http://www.psinet.psd.csa.scot.nhs.uk/dentopt/businessimprovement/projects/esa/docs/gos(s)3.pdf" xr:uid="{00000000-0004-0000-0000-000000000000}"/>
  </hyperlinks>
  <pageMargins left="0.70866141732283472" right="0.70866141732283472" top="0.74803149606299213" bottom="0.74803149606299213" header="0.31496062992125984" footer="0.31496062992125984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V67"/>
  <sheetViews>
    <sheetView zoomScale="80" zoomScaleNormal="80" workbookViewId="0"/>
  </sheetViews>
  <sheetFormatPr defaultColWidth="9" defaultRowHeight="12.5" x14ac:dyDescent="0.25"/>
  <cols>
    <col min="1" max="1" width="29.77734375" style="4" customWidth="1"/>
    <col min="2" max="2" width="13.77734375" style="4" customWidth="1"/>
    <col min="3" max="3" width="9.6640625" style="4" customWidth="1"/>
    <col min="4" max="4" width="10.44140625" style="4" customWidth="1"/>
    <col min="5" max="5" width="8.109375" style="4" customWidth="1"/>
    <col min="6" max="7" width="9" style="4" customWidth="1"/>
    <col min="8" max="8" width="8.88671875" style="4" customWidth="1"/>
    <col min="9" max="9" width="8.21875" style="4" customWidth="1"/>
    <col min="10" max="10" width="8.88671875" style="4" customWidth="1"/>
    <col min="11" max="11" width="11" style="4" customWidth="1"/>
    <col min="12" max="12" width="11.33203125" style="4" customWidth="1"/>
    <col min="13" max="13" width="9.33203125" style="4" customWidth="1"/>
    <col min="14" max="14" width="6.109375" style="4" customWidth="1"/>
    <col min="15" max="17" width="8.44140625" style="4" customWidth="1"/>
    <col min="18" max="18" width="11" style="4" customWidth="1"/>
    <col min="19" max="19" width="8.6640625" style="4" customWidth="1"/>
    <col min="20" max="20" width="8.44140625" style="4" customWidth="1"/>
    <col min="21" max="21" width="11.88671875" style="4" customWidth="1"/>
    <col min="22" max="22" width="12.21875" style="4" customWidth="1"/>
    <col min="23" max="16384" width="9" style="4"/>
  </cols>
  <sheetData>
    <row r="1" spans="1:22" s="1" customFormat="1" ht="18" x14ac:dyDescent="0.4">
      <c r="A1" s="97" t="s">
        <v>83</v>
      </c>
      <c r="B1" s="97"/>
      <c r="C1" s="97"/>
      <c r="D1" s="97"/>
      <c r="E1" s="97"/>
      <c r="F1" s="97"/>
      <c r="G1" s="97"/>
      <c r="H1" s="97"/>
      <c r="I1" s="97"/>
    </row>
    <row r="2" spans="1:22" s="1" customFormat="1" ht="25.5" customHeight="1" x14ac:dyDescent="0.35">
      <c r="A2" s="2" t="s">
        <v>109</v>
      </c>
    </row>
    <row r="3" spans="1:22" s="1" customFormat="1" ht="19.5" customHeight="1" x14ac:dyDescent="0.35">
      <c r="A3" s="2" t="s">
        <v>105</v>
      </c>
    </row>
    <row r="4" spans="1:22" s="1" customFormat="1" ht="15.5" x14ac:dyDescent="0.35">
      <c r="A4" s="2"/>
      <c r="B4" s="71"/>
    </row>
    <row r="5" spans="1:22" ht="13" x14ac:dyDescent="0.3">
      <c r="A5" s="104" t="s">
        <v>110</v>
      </c>
      <c r="B5" s="73" t="s">
        <v>43</v>
      </c>
      <c r="C5" s="98" t="s">
        <v>103</v>
      </c>
    </row>
    <row r="7" spans="1:22" hidden="1" x14ac:dyDescent="0.25">
      <c r="A7" s="74"/>
      <c r="B7" s="74" t="s">
        <v>45</v>
      </c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6"/>
    </row>
    <row r="8" spans="1:22" hidden="1" x14ac:dyDescent="0.25">
      <c r="A8" s="74" t="s">
        <v>87</v>
      </c>
      <c r="B8" s="74" t="s">
        <v>55</v>
      </c>
      <c r="C8" s="77" t="s">
        <v>44</v>
      </c>
      <c r="D8" s="77" t="s">
        <v>46</v>
      </c>
      <c r="E8" s="77" t="s">
        <v>48</v>
      </c>
      <c r="F8" s="77" t="s">
        <v>49</v>
      </c>
      <c r="G8" s="77" t="s">
        <v>50</v>
      </c>
      <c r="H8" s="77" t="s">
        <v>51</v>
      </c>
      <c r="I8" s="77" t="s">
        <v>52</v>
      </c>
      <c r="J8" s="77" t="s">
        <v>53</v>
      </c>
      <c r="K8" s="77" t="s">
        <v>54</v>
      </c>
      <c r="L8" s="77" t="s">
        <v>47</v>
      </c>
      <c r="M8" s="77" t="s">
        <v>88</v>
      </c>
      <c r="N8" s="77" t="s">
        <v>89</v>
      </c>
      <c r="O8" s="77" t="s">
        <v>90</v>
      </c>
      <c r="P8" s="77" t="s">
        <v>91</v>
      </c>
      <c r="Q8" s="77" t="s">
        <v>92</v>
      </c>
      <c r="R8" s="77" t="s">
        <v>93</v>
      </c>
      <c r="S8" s="77" t="s">
        <v>94</v>
      </c>
      <c r="T8" s="77" t="s">
        <v>95</v>
      </c>
      <c r="U8" s="77" t="s">
        <v>96</v>
      </c>
      <c r="V8" s="78" t="s">
        <v>97</v>
      </c>
    </row>
    <row r="9" spans="1:22" hidden="1" x14ac:dyDescent="0.25">
      <c r="A9" s="74" t="s">
        <v>68</v>
      </c>
      <c r="B9" s="79">
        <v>38642</v>
      </c>
      <c r="C9" s="80">
        <v>26752</v>
      </c>
      <c r="D9" s="80">
        <v>4610</v>
      </c>
      <c r="E9" s="80">
        <v>251</v>
      </c>
      <c r="F9" s="80">
        <v>128</v>
      </c>
      <c r="G9" s="80">
        <v>5654</v>
      </c>
      <c r="H9" s="80">
        <v>1098</v>
      </c>
      <c r="I9" s="80">
        <v>30</v>
      </c>
      <c r="J9" s="80">
        <v>19</v>
      </c>
      <c r="K9" s="80">
        <v>71</v>
      </c>
      <c r="L9" s="80">
        <v>29</v>
      </c>
      <c r="M9" s="80">
        <v>69.230371098804412</v>
      </c>
      <c r="N9" s="80">
        <v>11.93002432586305</v>
      </c>
      <c r="O9" s="80">
        <v>0.64955230060555869</v>
      </c>
      <c r="P9" s="80">
        <v>0.33124579473112153</v>
      </c>
      <c r="Q9" s="80">
        <v>14.631747839138761</v>
      </c>
      <c r="R9" s="80">
        <v>2.8414678329279024</v>
      </c>
      <c r="S9" s="80">
        <v>7.7635733140106619E-2</v>
      </c>
      <c r="T9" s="80">
        <v>4.9169297655400859E-2</v>
      </c>
      <c r="U9" s="80">
        <v>0.183737901764919</v>
      </c>
      <c r="V9" s="81">
        <v>7.5047875368769723E-2</v>
      </c>
    </row>
    <row r="10" spans="1:22" hidden="1" x14ac:dyDescent="0.25">
      <c r="A10" s="82" t="s">
        <v>24</v>
      </c>
      <c r="B10" s="83">
        <v>6094</v>
      </c>
      <c r="C10" s="84">
        <v>4303</v>
      </c>
      <c r="D10" s="84">
        <v>662</v>
      </c>
      <c r="E10" s="84">
        <v>30</v>
      </c>
      <c r="F10" s="84">
        <v>17</v>
      </c>
      <c r="G10" s="84">
        <v>869</v>
      </c>
      <c r="H10" s="84">
        <v>161</v>
      </c>
      <c r="I10" s="84">
        <v>2</v>
      </c>
      <c r="J10" s="84">
        <v>4</v>
      </c>
      <c r="K10" s="84">
        <v>26</v>
      </c>
      <c r="L10" s="84">
        <v>20</v>
      </c>
      <c r="M10" s="84">
        <v>70.610436494913031</v>
      </c>
      <c r="N10" s="84">
        <v>10.863144076140467</v>
      </c>
      <c r="O10" s="84">
        <v>0.49228749589760418</v>
      </c>
      <c r="P10" s="84">
        <v>0.27896291434197573</v>
      </c>
      <c r="Q10" s="84">
        <v>14.259927797833935</v>
      </c>
      <c r="R10" s="84">
        <v>2.6419428946504757</v>
      </c>
      <c r="S10" s="84">
        <v>3.2819166393173609E-2</v>
      </c>
      <c r="T10" s="84">
        <v>6.5638332786347217E-2</v>
      </c>
      <c r="U10" s="84">
        <v>0.426649163111257</v>
      </c>
      <c r="V10" s="85">
        <v>0.32819166393173616</v>
      </c>
    </row>
    <row r="11" spans="1:22" hidden="1" x14ac:dyDescent="0.25">
      <c r="A11" s="82" t="s">
        <v>25</v>
      </c>
      <c r="B11" s="83">
        <v>11742</v>
      </c>
      <c r="C11" s="84">
        <v>7987</v>
      </c>
      <c r="D11" s="84">
        <v>1522</v>
      </c>
      <c r="E11" s="84">
        <v>66</v>
      </c>
      <c r="F11" s="84">
        <v>32</v>
      </c>
      <c r="G11" s="84">
        <v>1731</v>
      </c>
      <c r="H11" s="84">
        <v>333</v>
      </c>
      <c r="I11" s="84">
        <v>8</v>
      </c>
      <c r="J11" s="84">
        <v>6</v>
      </c>
      <c r="K11" s="84">
        <v>41</v>
      </c>
      <c r="L11" s="84">
        <v>16</v>
      </c>
      <c r="M11" s="84">
        <v>68.020780105603819</v>
      </c>
      <c r="N11" s="84">
        <v>12.962016692215977</v>
      </c>
      <c r="O11" s="84">
        <v>0.56208482370975976</v>
      </c>
      <c r="P11" s="84">
        <v>0.27252597513200477</v>
      </c>
      <c r="Q11" s="84">
        <v>14.741951967296881</v>
      </c>
      <c r="R11" s="84">
        <v>2.8359734287174247</v>
      </c>
      <c r="S11" s="84">
        <v>6.8131493783001193E-2</v>
      </c>
      <c r="T11" s="84">
        <v>5.1098620337250898E-2</v>
      </c>
      <c r="U11" s="84">
        <v>0.34917390563788109</v>
      </c>
      <c r="V11" s="85">
        <v>0.13626298756600239</v>
      </c>
    </row>
    <row r="12" spans="1:22" hidden="1" x14ac:dyDescent="0.25">
      <c r="A12" s="82" t="s">
        <v>26</v>
      </c>
      <c r="B12" s="83">
        <v>31744</v>
      </c>
      <c r="C12" s="84">
        <v>22375</v>
      </c>
      <c r="D12" s="84">
        <v>4044</v>
      </c>
      <c r="E12" s="84">
        <v>211</v>
      </c>
      <c r="F12" s="84">
        <v>109</v>
      </c>
      <c r="G12" s="84">
        <v>3976</v>
      </c>
      <c r="H12" s="84">
        <v>835</v>
      </c>
      <c r="I12" s="84">
        <v>27</v>
      </c>
      <c r="J12" s="84">
        <v>16</v>
      </c>
      <c r="K12" s="84">
        <v>90</v>
      </c>
      <c r="L12" s="84">
        <v>61</v>
      </c>
      <c r="M12" s="84">
        <v>70.48576108870968</v>
      </c>
      <c r="N12" s="84">
        <v>12.739415322580644</v>
      </c>
      <c r="O12" s="84">
        <v>0.66469254032258063</v>
      </c>
      <c r="P12" s="84">
        <v>0.34337197580645162</v>
      </c>
      <c r="Q12" s="84">
        <v>12.525201612903224</v>
      </c>
      <c r="R12" s="84">
        <v>2.6304183467741935</v>
      </c>
      <c r="S12" s="84">
        <v>8.5055443548387094E-2</v>
      </c>
      <c r="T12" s="84">
        <v>5.040322580645161E-2</v>
      </c>
      <c r="U12" s="84">
        <v>0.28351814516129031</v>
      </c>
      <c r="V12" s="85">
        <v>0.19216229838709678</v>
      </c>
    </row>
    <row r="13" spans="1:22" hidden="1" x14ac:dyDescent="0.25">
      <c r="A13" s="82" t="s">
        <v>27</v>
      </c>
      <c r="B13" s="83">
        <v>26286</v>
      </c>
      <c r="C13" s="84">
        <v>18615</v>
      </c>
      <c r="D13" s="84">
        <v>3254</v>
      </c>
      <c r="E13" s="84">
        <v>159</v>
      </c>
      <c r="F13" s="84">
        <v>116</v>
      </c>
      <c r="G13" s="84">
        <v>3324</v>
      </c>
      <c r="H13" s="84">
        <v>703</v>
      </c>
      <c r="I13" s="84">
        <v>18</v>
      </c>
      <c r="J13" s="84">
        <v>14</v>
      </c>
      <c r="K13" s="84">
        <v>49</v>
      </c>
      <c r="L13" s="84">
        <v>34</v>
      </c>
      <c r="M13" s="84">
        <v>70.817165030814877</v>
      </c>
      <c r="N13" s="84">
        <v>12.379213269420983</v>
      </c>
      <c r="O13" s="84">
        <v>0.60488472951380967</v>
      </c>
      <c r="P13" s="84">
        <v>0.441299551091836</v>
      </c>
      <c r="Q13" s="84">
        <v>12.645514722666057</v>
      </c>
      <c r="R13" s="84">
        <v>2.6744274518755233</v>
      </c>
      <c r="S13" s="84">
        <v>6.8477516548733158E-2</v>
      </c>
      <c r="T13" s="84">
        <v>5.3260290649014677E-2</v>
      </c>
      <c r="U13" s="84">
        <v>0.1864110172715514</v>
      </c>
      <c r="V13" s="85">
        <v>0.12934642014760708</v>
      </c>
    </row>
    <row r="14" spans="1:22" hidden="1" x14ac:dyDescent="0.25">
      <c r="A14" s="82" t="s">
        <v>28</v>
      </c>
      <c r="B14" s="83">
        <v>30590</v>
      </c>
      <c r="C14" s="84">
        <v>21372</v>
      </c>
      <c r="D14" s="84">
        <v>3891</v>
      </c>
      <c r="E14" s="84">
        <v>160</v>
      </c>
      <c r="F14" s="84">
        <v>116</v>
      </c>
      <c r="G14" s="84">
        <v>4016</v>
      </c>
      <c r="H14" s="84">
        <v>811</v>
      </c>
      <c r="I14" s="84">
        <v>32</v>
      </c>
      <c r="J14" s="84">
        <v>18</v>
      </c>
      <c r="K14" s="84">
        <v>118</v>
      </c>
      <c r="L14" s="84">
        <v>56</v>
      </c>
      <c r="M14" s="84">
        <v>69.865969271003593</v>
      </c>
      <c r="N14" s="84">
        <v>12.71984308597581</v>
      </c>
      <c r="O14" s="84">
        <v>0.52304674730304024</v>
      </c>
      <c r="P14" s="84">
        <v>0.37920889179470418</v>
      </c>
      <c r="Q14" s="84">
        <v>13.128473357306309</v>
      </c>
      <c r="R14" s="84">
        <v>2.6511932003922851</v>
      </c>
      <c r="S14" s="84">
        <v>0.10460934946060804</v>
      </c>
      <c r="T14" s="84">
        <v>5.8842759071592025E-2</v>
      </c>
      <c r="U14" s="84">
        <v>0.38574697613599213</v>
      </c>
      <c r="V14" s="85">
        <v>0.18306636155606409</v>
      </c>
    </row>
    <row r="15" spans="1:22" hidden="1" x14ac:dyDescent="0.25">
      <c r="A15" s="82" t="s">
        <v>69</v>
      </c>
      <c r="B15" s="83">
        <v>149218</v>
      </c>
      <c r="C15" s="84">
        <v>104445</v>
      </c>
      <c r="D15" s="84">
        <v>20772</v>
      </c>
      <c r="E15" s="84">
        <v>1192</v>
      </c>
      <c r="F15" s="84">
        <v>533</v>
      </c>
      <c r="G15" s="84">
        <v>17618</v>
      </c>
      <c r="H15" s="84">
        <v>4143</v>
      </c>
      <c r="I15" s="84">
        <v>87</v>
      </c>
      <c r="J15" s="84">
        <v>61</v>
      </c>
      <c r="K15" s="84">
        <v>258</v>
      </c>
      <c r="L15" s="84">
        <v>109</v>
      </c>
      <c r="M15" s="84">
        <v>69.994906780683294</v>
      </c>
      <c r="N15" s="84">
        <v>13.920572585076869</v>
      </c>
      <c r="O15" s="84">
        <v>0.79883124019890372</v>
      </c>
      <c r="P15" s="84">
        <v>0.3571955126057178</v>
      </c>
      <c r="Q15" s="84">
        <v>11.806886568644535</v>
      </c>
      <c r="R15" s="84">
        <v>2.7764746880403166</v>
      </c>
      <c r="S15" s="84">
        <v>5.8303957967537429E-2</v>
      </c>
      <c r="T15" s="84">
        <v>4.0879786620917048E-2</v>
      </c>
      <c r="U15" s="84">
        <v>0.17290139259338685</v>
      </c>
      <c r="V15" s="85">
        <v>7.3047487568523903E-2</v>
      </c>
    </row>
    <row r="16" spans="1:22" hidden="1" x14ac:dyDescent="0.25">
      <c r="A16" s="82" t="s">
        <v>29</v>
      </c>
      <c r="B16" s="83">
        <v>19344</v>
      </c>
      <c r="C16" s="84">
        <v>13665</v>
      </c>
      <c r="D16" s="84">
        <v>2400</v>
      </c>
      <c r="E16" s="84">
        <v>97</v>
      </c>
      <c r="F16" s="84">
        <v>79</v>
      </c>
      <c r="G16" s="84">
        <v>2484</v>
      </c>
      <c r="H16" s="84">
        <v>524</v>
      </c>
      <c r="I16" s="84">
        <v>14</v>
      </c>
      <c r="J16" s="84">
        <v>10</v>
      </c>
      <c r="K16" s="84">
        <v>51</v>
      </c>
      <c r="L16" s="84">
        <v>20</v>
      </c>
      <c r="M16" s="84">
        <v>70.642059553349881</v>
      </c>
      <c r="N16" s="84">
        <v>12.406947890818859</v>
      </c>
      <c r="O16" s="84">
        <v>0.5014474772539288</v>
      </c>
      <c r="P16" s="84">
        <v>0.40839536807278748</v>
      </c>
      <c r="Q16" s="84">
        <v>12.841191066997517</v>
      </c>
      <c r="R16" s="84">
        <v>2.7088502894954507</v>
      </c>
      <c r="S16" s="84">
        <v>7.2373862696443345E-2</v>
      </c>
      <c r="T16" s="84">
        <v>5.1695616211745246E-2</v>
      </c>
      <c r="U16" s="84">
        <v>0.26364764267990076</v>
      </c>
      <c r="V16" s="85">
        <v>0.10339123242349049</v>
      </c>
    </row>
    <row r="17" spans="1:22" hidden="1" x14ac:dyDescent="0.25">
      <c r="A17" s="82" t="s">
        <v>30</v>
      </c>
      <c r="B17" s="83">
        <v>66322</v>
      </c>
      <c r="C17" s="84">
        <v>45052</v>
      </c>
      <c r="D17" s="84">
        <v>8864</v>
      </c>
      <c r="E17" s="84">
        <v>458</v>
      </c>
      <c r="F17" s="84">
        <v>214</v>
      </c>
      <c r="G17" s="84">
        <v>9309</v>
      </c>
      <c r="H17" s="84">
        <v>2169</v>
      </c>
      <c r="I17" s="84">
        <v>60</v>
      </c>
      <c r="J17" s="84">
        <v>31</v>
      </c>
      <c r="K17" s="84">
        <v>107</v>
      </c>
      <c r="L17" s="84">
        <v>58</v>
      </c>
      <c r="M17" s="84">
        <v>67.929193932631705</v>
      </c>
      <c r="N17" s="84">
        <v>13.365097554356019</v>
      </c>
      <c r="O17" s="84">
        <v>0.69057024818310664</v>
      </c>
      <c r="P17" s="84">
        <v>0.32266819456590573</v>
      </c>
      <c r="Q17" s="84">
        <v>14.036066463616899</v>
      </c>
      <c r="R17" s="84">
        <v>3.270408009408643</v>
      </c>
      <c r="S17" s="84">
        <v>9.0467718102590383E-2</v>
      </c>
      <c r="T17" s="84">
        <v>4.6741654353005035E-2</v>
      </c>
      <c r="U17" s="84">
        <v>0.16133409728295287</v>
      </c>
      <c r="V17" s="85">
        <v>8.7452127499170709E-2</v>
      </c>
    </row>
    <row r="18" spans="1:22" hidden="1" x14ac:dyDescent="0.25">
      <c r="A18" s="82" t="s">
        <v>31</v>
      </c>
      <c r="B18" s="83">
        <v>62081</v>
      </c>
      <c r="C18" s="84">
        <v>44552</v>
      </c>
      <c r="D18" s="84">
        <v>7868</v>
      </c>
      <c r="E18" s="84">
        <v>399</v>
      </c>
      <c r="F18" s="84">
        <v>217</v>
      </c>
      <c r="G18" s="84">
        <v>7167</v>
      </c>
      <c r="H18" s="84">
        <v>1521</v>
      </c>
      <c r="I18" s="84">
        <v>44</v>
      </c>
      <c r="J18" s="84">
        <v>28</v>
      </c>
      <c r="K18" s="84">
        <v>205</v>
      </c>
      <c r="L18" s="84">
        <v>80</v>
      </c>
      <c r="M18" s="84">
        <v>71.764307920297682</v>
      </c>
      <c r="N18" s="84">
        <v>12.673764920023839</v>
      </c>
      <c r="O18" s="84">
        <v>0.64270871925387796</v>
      </c>
      <c r="P18" s="84">
        <v>0.34954333854158276</v>
      </c>
      <c r="Q18" s="84">
        <v>11.544594964642966</v>
      </c>
      <c r="R18" s="84">
        <v>2.4500249673813244</v>
      </c>
      <c r="S18" s="84">
        <v>7.0875146985390061E-2</v>
      </c>
      <c r="T18" s="84">
        <v>4.5102366263430033E-2</v>
      </c>
      <c r="U18" s="84">
        <v>0.3302137530001128</v>
      </c>
      <c r="V18" s="85">
        <v>0.1288639036098001</v>
      </c>
    </row>
    <row r="19" spans="1:22" hidden="1" x14ac:dyDescent="0.25">
      <c r="A19" s="82" t="s">
        <v>32</v>
      </c>
      <c r="B19" s="83">
        <v>777</v>
      </c>
      <c r="C19" s="84">
        <v>578</v>
      </c>
      <c r="D19" s="84">
        <v>85</v>
      </c>
      <c r="E19" s="84">
        <v>4</v>
      </c>
      <c r="F19" s="84">
        <v>1</v>
      </c>
      <c r="G19" s="84">
        <v>100</v>
      </c>
      <c r="H19" s="84">
        <v>5</v>
      </c>
      <c r="I19" s="84">
        <v>1</v>
      </c>
      <c r="J19" s="84">
        <v>1</v>
      </c>
      <c r="K19" s="84">
        <v>0</v>
      </c>
      <c r="L19" s="84">
        <v>2</v>
      </c>
      <c r="M19" s="84">
        <v>74.388674388674389</v>
      </c>
      <c r="N19" s="84">
        <v>10.939510939510939</v>
      </c>
      <c r="O19" s="84">
        <v>0.51480051480051481</v>
      </c>
      <c r="P19" s="84">
        <v>0.1287001287001287</v>
      </c>
      <c r="Q19" s="84">
        <v>12.87001287001287</v>
      </c>
      <c r="R19" s="84">
        <v>0.64350064350064351</v>
      </c>
      <c r="S19" s="84">
        <v>0.1287001287001287</v>
      </c>
      <c r="T19" s="84">
        <v>0.1287001287001287</v>
      </c>
      <c r="U19" s="84">
        <v>0</v>
      </c>
      <c r="V19" s="85">
        <v>0.2574002574002574</v>
      </c>
    </row>
    <row r="20" spans="1:22" hidden="1" x14ac:dyDescent="0.25">
      <c r="A20" s="82" t="s">
        <v>34</v>
      </c>
      <c r="B20" s="83">
        <v>1420</v>
      </c>
      <c r="C20" s="84">
        <v>1075</v>
      </c>
      <c r="D20" s="84">
        <v>167</v>
      </c>
      <c r="E20" s="84">
        <v>2</v>
      </c>
      <c r="F20" s="84">
        <v>4</v>
      </c>
      <c r="G20" s="84">
        <v>131</v>
      </c>
      <c r="H20" s="84">
        <v>27</v>
      </c>
      <c r="I20" s="84">
        <v>0</v>
      </c>
      <c r="J20" s="84">
        <v>2</v>
      </c>
      <c r="K20" s="84">
        <v>9</v>
      </c>
      <c r="L20" s="84">
        <v>3</v>
      </c>
      <c r="M20" s="84">
        <v>75.704225352112672</v>
      </c>
      <c r="N20" s="84">
        <v>11.76056338028169</v>
      </c>
      <c r="O20" s="84">
        <v>0.14084507042253522</v>
      </c>
      <c r="P20" s="84">
        <v>0.28169014084507044</v>
      </c>
      <c r="Q20" s="84">
        <v>9.225352112676056</v>
      </c>
      <c r="R20" s="84">
        <v>1.9014084507042253</v>
      </c>
      <c r="S20" s="84">
        <v>0</v>
      </c>
      <c r="T20" s="84">
        <v>0.14084507042253522</v>
      </c>
      <c r="U20" s="84">
        <v>0.63380281690140849</v>
      </c>
      <c r="V20" s="85">
        <v>0.21126760563380279</v>
      </c>
    </row>
    <row r="21" spans="1:22" hidden="1" x14ac:dyDescent="0.25">
      <c r="A21" s="82" t="s">
        <v>35</v>
      </c>
      <c r="B21" s="83">
        <v>30859</v>
      </c>
      <c r="C21" s="84">
        <v>21203</v>
      </c>
      <c r="D21" s="84">
        <v>3589</v>
      </c>
      <c r="E21" s="84">
        <v>184</v>
      </c>
      <c r="F21" s="84">
        <v>91</v>
      </c>
      <c r="G21" s="84">
        <v>4636</v>
      </c>
      <c r="H21" s="84">
        <v>943</v>
      </c>
      <c r="I21" s="84">
        <v>20</v>
      </c>
      <c r="J21" s="84">
        <v>18</v>
      </c>
      <c r="K21" s="84">
        <v>109</v>
      </c>
      <c r="L21" s="84">
        <v>66</v>
      </c>
      <c r="M21" s="84">
        <v>68.709290644544538</v>
      </c>
      <c r="N21" s="84">
        <v>11.630318545643087</v>
      </c>
      <c r="O21" s="84">
        <v>0.59626041025308663</v>
      </c>
      <c r="P21" s="84">
        <v>0.29488965941864614</v>
      </c>
      <c r="Q21" s="84">
        <v>15.023169901811464</v>
      </c>
      <c r="R21" s="84">
        <v>3.0558346025470686</v>
      </c>
      <c r="S21" s="84">
        <v>6.4810914157944197E-2</v>
      </c>
      <c r="T21" s="84">
        <v>5.8329822742149776E-2</v>
      </c>
      <c r="U21" s="84">
        <v>0.35321948216079591</v>
      </c>
      <c r="V21" s="85">
        <v>0.21387601672121587</v>
      </c>
    </row>
    <row r="22" spans="1:22" hidden="1" x14ac:dyDescent="0.25">
      <c r="A22" s="82" t="s">
        <v>36</v>
      </c>
      <c r="B22" s="83">
        <v>1983</v>
      </c>
      <c r="C22" s="84">
        <v>1437</v>
      </c>
      <c r="D22" s="84">
        <v>211</v>
      </c>
      <c r="E22" s="84">
        <v>7</v>
      </c>
      <c r="F22" s="84">
        <v>7</v>
      </c>
      <c r="G22" s="84">
        <v>267</v>
      </c>
      <c r="H22" s="84">
        <v>48</v>
      </c>
      <c r="I22" s="84">
        <v>2</v>
      </c>
      <c r="J22" s="84">
        <v>0</v>
      </c>
      <c r="K22" s="84">
        <v>3</v>
      </c>
      <c r="L22" s="84">
        <v>1</v>
      </c>
      <c r="M22" s="84">
        <v>72.465960665658088</v>
      </c>
      <c r="N22" s="84">
        <v>10.640443772062531</v>
      </c>
      <c r="O22" s="84">
        <v>0.3530005042864347</v>
      </c>
      <c r="P22" s="84">
        <v>0.3530005042864347</v>
      </c>
      <c r="Q22" s="84">
        <v>13.464447806354011</v>
      </c>
      <c r="R22" s="84">
        <v>2.4205748865355523</v>
      </c>
      <c r="S22" s="84">
        <v>0.10085728693898136</v>
      </c>
      <c r="T22" s="84">
        <v>0</v>
      </c>
      <c r="U22" s="84">
        <v>0.15128593040847202</v>
      </c>
      <c r="V22" s="85">
        <v>5.0428643469490678E-2</v>
      </c>
    </row>
    <row r="23" spans="1:22" hidden="1" x14ac:dyDescent="0.25">
      <c r="A23" s="86" t="s">
        <v>33</v>
      </c>
      <c r="B23" s="87">
        <v>477102</v>
      </c>
      <c r="C23" s="88">
        <v>333411</v>
      </c>
      <c r="D23" s="88">
        <v>61939</v>
      </c>
      <c r="E23" s="88">
        <v>3220</v>
      </c>
      <c r="F23" s="88">
        <v>1664</v>
      </c>
      <c r="G23" s="88">
        <v>61282</v>
      </c>
      <c r="H23" s="88">
        <v>13321</v>
      </c>
      <c r="I23" s="88">
        <v>345</v>
      </c>
      <c r="J23" s="88">
        <v>228</v>
      </c>
      <c r="K23" s="88">
        <v>1137</v>
      </c>
      <c r="L23" s="88">
        <v>555</v>
      </c>
      <c r="M23" s="88">
        <v>69.882540840323443</v>
      </c>
      <c r="N23" s="88">
        <v>12.982339206291318</v>
      </c>
      <c r="O23" s="88">
        <v>0.67490809093233728</v>
      </c>
      <c r="P23" s="88">
        <v>0.34877237991037557</v>
      </c>
      <c r="Q23" s="88">
        <v>12.8446328038868</v>
      </c>
      <c r="R23" s="88">
        <v>2.7920654283570387</v>
      </c>
      <c r="S23" s="88">
        <v>7.2311581171321859E-2</v>
      </c>
      <c r="T23" s="88">
        <v>4.7788523208873578E-2</v>
      </c>
      <c r="U23" s="88">
        <v>0.23831381968635634</v>
      </c>
      <c r="V23" s="89">
        <v>0.11632732623212645</v>
      </c>
    </row>
    <row r="24" spans="1:22" ht="13" x14ac:dyDescent="0.3">
      <c r="A24" s="3" t="s">
        <v>107</v>
      </c>
    </row>
    <row r="25" spans="1:22" ht="13" x14ac:dyDescent="0.3">
      <c r="A25" s="3"/>
      <c r="C25" s="64"/>
      <c r="D25" s="64"/>
      <c r="E25" s="64"/>
      <c r="F25" s="64"/>
      <c r="G25" s="64"/>
      <c r="H25" s="64"/>
      <c r="I25" s="64"/>
      <c r="J25" s="64"/>
      <c r="K25" s="64"/>
      <c r="L25" s="64"/>
    </row>
    <row r="26" spans="1:22" ht="15" customHeight="1" x14ac:dyDescent="0.3">
      <c r="B26" s="116" t="s">
        <v>104</v>
      </c>
      <c r="C26" s="111" t="s">
        <v>56</v>
      </c>
      <c r="D26" s="112"/>
      <c r="E26" s="112"/>
      <c r="F26" s="113"/>
      <c r="G26" s="111" t="s">
        <v>4</v>
      </c>
      <c r="H26" s="114"/>
      <c r="I26" s="114"/>
      <c r="J26" s="115"/>
      <c r="K26" s="111" t="s">
        <v>57</v>
      </c>
      <c r="L26" s="113"/>
    </row>
    <row r="27" spans="1:22" ht="15" customHeight="1" x14ac:dyDescent="0.3">
      <c r="A27" s="5" t="s">
        <v>58</v>
      </c>
      <c r="B27" s="117"/>
      <c r="C27" s="91" t="s">
        <v>59</v>
      </c>
      <c r="D27" s="92" t="s">
        <v>60</v>
      </c>
      <c r="E27" s="92" t="s">
        <v>61</v>
      </c>
      <c r="F27" s="93" t="s">
        <v>62</v>
      </c>
      <c r="G27" s="92" t="s">
        <v>63</v>
      </c>
      <c r="H27" s="92" t="s">
        <v>64</v>
      </c>
      <c r="I27" s="92" t="s">
        <v>65</v>
      </c>
      <c r="J27" s="92" t="s">
        <v>66</v>
      </c>
      <c r="K27" s="91" t="s">
        <v>67</v>
      </c>
      <c r="L27" s="94" t="s">
        <v>4</v>
      </c>
    </row>
    <row r="28" spans="1:22" ht="15" customHeight="1" x14ac:dyDescent="0.3">
      <c r="A28" s="6" t="s">
        <v>68</v>
      </c>
      <c r="B28" s="69">
        <f t="shared" ref="B28:B42" si="0">IF(OR($B$5="(All)",$B$5="(Multiple Items)",$B$6="(All)",$B$6="(Multiple Items)"),"-",B9)</f>
        <v>38642</v>
      </c>
      <c r="C28" s="10">
        <f t="shared" ref="C28:L28" si="1">IF(OR($B$5="(All)",$B$5="(Multiple Items)",$B$6="(All)",$B$6="(Multiple Items)"),"-",C9)</f>
        <v>26752</v>
      </c>
      <c r="D28" s="11">
        <f t="shared" si="1"/>
        <v>4610</v>
      </c>
      <c r="E28" s="11">
        <f t="shared" si="1"/>
        <v>251</v>
      </c>
      <c r="F28" s="12">
        <f t="shared" si="1"/>
        <v>128</v>
      </c>
      <c r="G28" s="11">
        <f t="shared" si="1"/>
        <v>5654</v>
      </c>
      <c r="H28" s="11">
        <f t="shared" si="1"/>
        <v>1098</v>
      </c>
      <c r="I28" s="11">
        <f t="shared" si="1"/>
        <v>30</v>
      </c>
      <c r="J28" s="11">
        <f t="shared" si="1"/>
        <v>19</v>
      </c>
      <c r="K28" s="13">
        <f t="shared" si="1"/>
        <v>71</v>
      </c>
      <c r="L28" s="14">
        <f t="shared" si="1"/>
        <v>29</v>
      </c>
    </row>
    <row r="29" spans="1:22" ht="15" customHeight="1" x14ac:dyDescent="0.3">
      <c r="A29" s="7" t="s">
        <v>24</v>
      </c>
      <c r="B29" s="69">
        <f t="shared" si="0"/>
        <v>6094</v>
      </c>
      <c r="C29" s="9">
        <f t="shared" ref="C29:L29" si="2">IF(OR($B$5="(All)",$B$5="(Multiple Items)",$B$6="(All)",$B$6="(Multiple Items)"),"-",C10)</f>
        <v>4303</v>
      </c>
      <c r="D29" s="15">
        <f t="shared" si="2"/>
        <v>662</v>
      </c>
      <c r="E29" s="15">
        <f t="shared" si="2"/>
        <v>30</v>
      </c>
      <c r="F29" s="14">
        <f t="shared" si="2"/>
        <v>17</v>
      </c>
      <c r="G29" s="15">
        <f t="shared" si="2"/>
        <v>869</v>
      </c>
      <c r="H29" s="15">
        <f t="shared" si="2"/>
        <v>161</v>
      </c>
      <c r="I29" s="15">
        <f t="shared" si="2"/>
        <v>2</v>
      </c>
      <c r="J29" s="15">
        <f t="shared" si="2"/>
        <v>4</v>
      </c>
      <c r="K29" s="16">
        <f t="shared" si="2"/>
        <v>26</v>
      </c>
      <c r="L29" s="14">
        <f t="shared" si="2"/>
        <v>20</v>
      </c>
    </row>
    <row r="30" spans="1:22" ht="15" customHeight="1" x14ac:dyDescent="0.3">
      <c r="A30" s="7" t="s">
        <v>25</v>
      </c>
      <c r="B30" s="69">
        <f t="shared" si="0"/>
        <v>11742</v>
      </c>
      <c r="C30" s="9">
        <f t="shared" ref="C30:L30" si="3">IF(OR($B$5="(All)",$B$5="(Multiple Items)",$B$6="(All)",$B$6="(Multiple Items)"),"-",C11)</f>
        <v>7987</v>
      </c>
      <c r="D30" s="15">
        <f t="shared" si="3"/>
        <v>1522</v>
      </c>
      <c r="E30" s="15">
        <f t="shared" si="3"/>
        <v>66</v>
      </c>
      <c r="F30" s="14">
        <f t="shared" si="3"/>
        <v>32</v>
      </c>
      <c r="G30" s="15">
        <f t="shared" si="3"/>
        <v>1731</v>
      </c>
      <c r="H30" s="15">
        <f t="shared" si="3"/>
        <v>333</v>
      </c>
      <c r="I30" s="15">
        <f t="shared" si="3"/>
        <v>8</v>
      </c>
      <c r="J30" s="15">
        <f t="shared" si="3"/>
        <v>6</v>
      </c>
      <c r="K30" s="16">
        <f t="shared" si="3"/>
        <v>41</v>
      </c>
      <c r="L30" s="14">
        <f t="shared" si="3"/>
        <v>16</v>
      </c>
    </row>
    <row r="31" spans="1:22" ht="15" customHeight="1" x14ac:dyDescent="0.3">
      <c r="A31" s="7" t="s">
        <v>26</v>
      </c>
      <c r="B31" s="69">
        <f t="shared" si="0"/>
        <v>31744</v>
      </c>
      <c r="C31" s="9">
        <f t="shared" ref="C31:L31" si="4">IF(OR($B$5="(All)",$B$5="(Multiple Items)",$B$6="(All)",$B$6="(Multiple Items)"),"-",C12)</f>
        <v>22375</v>
      </c>
      <c r="D31" s="15">
        <f t="shared" si="4"/>
        <v>4044</v>
      </c>
      <c r="E31" s="15">
        <f t="shared" si="4"/>
        <v>211</v>
      </c>
      <c r="F31" s="14">
        <f t="shared" si="4"/>
        <v>109</v>
      </c>
      <c r="G31" s="15">
        <f t="shared" si="4"/>
        <v>3976</v>
      </c>
      <c r="H31" s="15">
        <f t="shared" si="4"/>
        <v>835</v>
      </c>
      <c r="I31" s="15">
        <f t="shared" si="4"/>
        <v>27</v>
      </c>
      <c r="J31" s="15">
        <f t="shared" si="4"/>
        <v>16</v>
      </c>
      <c r="K31" s="16">
        <f t="shared" si="4"/>
        <v>90</v>
      </c>
      <c r="L31" s="14">
        <f t="shared" si="4"/>
        <v>61</v>
      </c>
    </row>
    <row r="32" spans="1:22" ht="15" customHeight="1" x14ac:dyDescent="0.3">
      <c r="A32" s="7" t="s">
        <v>27</v>
      </c>
      <c r="B32" s="69">
        <f t="shared" si="0"/>
        <v>26286</v>
      </c>
      <c r="C32" s="9">
        <f t="shared" ref="C32:L32" si="5">IF(OR($B$5="(All)",$B$5="(Multiple Items)",$B$6="(All)",$B$6="(Multiple Items)"),"-",C13)</f>
        <v>18615</v>
      </c>
      <c r="D32" s="15">
        <f t="shared" si="5"/>
        <v>3254</v>
      </c>
      <c r="E32" s="15">
        <f t="shared" si="5"/>
        <v>159</v>
      </c>
      <c r="F32" s="14">
        <f t="shared" si="5"/>
        <v>116</v>
      </c>
      <c r="G32" s="15">
        <f t="shared" si="5"/>
        <v>3324</v>
      </c>
      <c r="H32" s="15">
        <f t="shared" si="5"/>
        <v>703</v>
      </c>
      <c r="I32" s="15">
        <f t="shared" si="5"/>
        <v>18</v>
      </c>
      <c r="J32" s="15">
        <f t="shared" si="5"/>
        <v>14</v>
      </c>
      <c r="K32" s="16">
        <f t="shared" si="5"/>
        <v>49</v>
      </c>
      <c r="L32" s="14">
        <f t="shared" si="5"/>
        <v>34</v>
      </c>
    </row>
    <row r="33" spans="1:12" ht="15" customHeight="1" x14ac:dyDescent="0.3">
      <c r="A33" s="7" t="s">
        <v>28</v>
      </c>
      <c r="B33" s="69">
        <f t="shared" si="0"/>
        <v>30590</v>
      </c>
      <c r="C33" s="9">
        <f t="shared" ref="C33:L33" si="6">IF(OR($B$5="(All)",$B$5="(Multiple Items)",$B$6="(All)",$B$6="(Multiple Items)"),"-",C14)</f>
        <v>21372</v>
      </c>
      <c r="D33" s="15">
        <f t="shared" si="6"/>
        <v>3891</v>
      </c>
      <c r="E33" s="15">
        <f t="shared" si="6"/>
        <v>160</v>
      </c>
      <c r="F33" s="14">
        <f t="shared" si="6"/>
        <v>116</v>
      </c>
      <c r="G33" s="15">
        <f t="shared" si="6"/>
        <v>4016</v>
      </c>
      <c r="H33" s="15">
        <f t="shared" si="6"/>
        <v>811</v>
      </c>
      <c r="I33" s="15">
        <f t="shared" si="6"/>
        <v>32</v>
      </c>
      <c r="J33" s="15">
        <f t="shared" si="6"/>
        <v>18</v>
      </c>
      <c r="K33" s="16">
        <f t="shared" si="6"/>
        <v>118</v>
      </c>
      <c r="L33" s="14">
        <f t="shared" si="6"/>
        <v>56</v>
      </c>
    </row>
    <row r="34" spans="1:12" ht="15" customHeight="1" x14ac:dyDescent="0.3">
      <c r="A34" s="7" t="s">
        <v>69</v>
      </c>
      <c r="B34" s="69">
        <f t="shared" si="0"/>
        <v>149218</v>
      </c>
      <c r="C34" s="9">
        <f t="shared" ref="C34:L34" si="7">IF(OR($B$5="(All)",$B$5="(Multiple Items)",$B$6="(All)",$B$6="(Multiple Items)"),"-",C15)</f>
        <v>104445</v>
      </c>
      <c r="D34" s="15">
        <f t="shared" si="7"/>
        <v>20772</v>
      </c>
      <c r="E34" s="15">
        <f t="shared" si="7"/>
        <v>1192</v>
      </c>
      <c r="F34" s="14">
        <f t="shared" si="7"/>
        <v>533</v>
      </c>
      <c r="G34" s="15">
        <f t="shared" si="7"/>
        <v>17618</v>
      </c>
      <c r="H34" s="15">
        <f t="shared" si="7"/>
        <v>4143</v>
      </c>
      <c r="I34" s="15">
        <f t="shared" si="7"/>
        <v>87</v>
      </c>
      <c r="J34" s="15">
        <f t="shared" si="7"/>
        <v>61</v>
      </c>
      <c r="K34" s="16">
        <f t="shared" si="7"/>
        <v>258</v>
      </c>
      <c r="L34" s="14">
        <f t="shared" si="7"/>
        <v>109</v>
      </c>
    </row>
    <row r="35" spans="1:12" ht="15" customHeight="1" x14ac:dyDescent="0.3">
      <c r="A35" s="7" t="s">
        <v>29</v>
      </c>
      <c r="B35" s="69">
        <f t="shared" si="0"/>
        <v>19344</v>
      </c>
      <c r="C35" s="9">
        <f t="shared" ref="C35:L35" si="8">IF(OR($B$5="(All)",$B$5="(Multiple Items)",$B$6="(All)",$B$6="(Multiple Items)"),"-",C16)</f>
        <v>13665</v>
      </c>
      <c r="D35" s="15">
        <f t="shared" si="8"/>
        <v>2400</v>
      </c>
      <c r="E35" s="15">
        <f t="shared" si="8"/>
        <v>97</v>
      </c>
      <c r="F35" s="14">
        <f t="shared" si="8"/>
        <v>79</v>
      </c>
      <c r="G35" s="15">
        <f t="shared" si="8"/>
        <v>2484</v>
      </c>
      <c r="H35" s="15">
        <f t="shared" si="8"/>
        <v>524</v>
      </c>
      <c r="I35" s="15">
        <f t="shared" si="8"/>
        <v>14</v>
      </c>
      <c r="J35" s="15">
        <f t="shared" si="8"/>
        <v>10</v>
      </c>
      <c r="K35" s="16">
        <f t="shared" si="8"/>
        <v>51</v>
      </c>
      <c r="L35" s="14">
        <f t="shared" si="8"/>
        <v>20</v>
      </c>
    </row>
    <row r="36" spans="1:12" ht="15" customHeight="1" x14ac:dyDescent="0.3">
      <c r="A36" s="7" t="s">
        <v>30</v>
      </c>
      <c r="B36" s="69">
        <f t="shared" si="0"/>
        <v>66322</v>
      </c>
      <c r="C36" s="9">
        <f t="shared" ref="C36:L36" si="9">IF(OR($B$5="(All)",$B$5="(Multiple Items)",$B$6="(All)",$B$6="(Multiple Items)"),"-",C17)</f>
        <v>45052</v>
      </c>
      <c r="D36" s="15">
        <f t="shared" si="9"/>
        <v>8864</v>
      </c>
      <c r="E36" s="15">
        <f t="shared" si="9"/>
        <v>458</v>
      </c>
      <c r="F36" s="14">
        <f t="shared" si="9"/>
        <v>214</v>
      </c>
      <c r="G36" s="15">
        <f t="shared" si="9"/>
        <v>9309</v>
      </c>
      <c r="H36" s="15">
        <f t="shared" si="9"/>
        <v>2169</v>
      </c>
      <c r="I36" s="15">
        <f t="shared" si="9"/>
        <v>60</v>
      </c>
      <c r="J36" s="15">
        <f t="shared" si="9"/>
        <v>31</v>
      </c>
      <c r="K36" s="16">
        <f t="shared" si="9"/>
        <v>107</v>
      </c>
      <c r="L36" s="14">
        <f t="shared" si="9"/>
        <v>58</v>
      </c>
    </row>
    <row r="37" spans="1:12" ht="15" customHeight="1" x14ac:dyDescent="0.3">
      <c r="A37" s="7" t="s">
        <v>31</v>
      </c>
      <c r="B37" s="69">
        <f t="shared" si="0"/>
        <v>62081</v>
      </c>
      <c r="C37" s="9">
        <f t="shared" ref="C37:L37" si="10">IF(OR($B$5="(All)",$B$5="(Multiple Items)",$B$6="(All)",$B$6="(Multiple Items)"),"-",C18)</f>
        <v>44552</v>
      </c>
      <c r="D37" s="15">
        <f t="shared" si="10"/>
        <v>7868</v>
      </c>
      <c r="E37" s="15">
        <f t="shared" si="10"/>
        <v>399</v>
      </c>
      <c r="F37" s="14">
        <f t="shared" si="10"/>
        <v>217</v>
      </c>
      <c r="G37" s="15">
        <f t="shared" si="10"/>
        <v>7167</v>
      </c>
      <c r="H37" s="15">
        <f t="shared" si="10"/>
        <v>1521</v>
      </c>
      <c r="I37" s="15">
        <f t="shared" si="10"/>
        <v>44</v>
      </c>
      <c r="J37" s="15">
        <f t="shared" si="10"/>
        <v>28</v>
      </c>
      <c r="K37" s="16">
        <f t="shared" si="10"/>
        <v>205</v>
      </c>
      <c r="L37" s="14">
        <f t="shared" si="10"/>
        <v>80</v>
      </c>
    </row>
    <row r="38" spans="1:12" ht="15" customHeight="1" x14ac:dyDescent="0.3">
      <c r="A38" s="7" t="s">
        <v>32</v>
      </c>
      <c r="B38" s="69">
        <f t="shared" si="0"/>
        <v>777</v>
      </c>
      <c r="C38" s="9">
        <f t="shared" ref="C38:L38" si="11">IF(OR($B$5="(All)",$B$5="(Multiple Items)",$B$6="(All)",$B$6="(Multiple Items)"),"-",C19)</f>
        <v>578</v>
      </c>
      <c r="D38" s="15">
        <f t="shared" si="11"/>
        <v>85</v>
      </c>
      <c r="E38" s="15">
        <f t="shared" si="11"/>
        <v>4</v>
      </c>
      <c r="F38" s="14">
        <f t="shared" si="11"/>
        <v>1</v>
      </c>
      <c r="G38" s="15">
        <f t="shared" si="11"/>
        <v>100</v>
      </c>
      <c r="H38" s="15">
        <f t="shared" si="11"/>
        <v>5</v>
      </c>
      <c r="I38" s="15">
        <f t="shared" si="11"/>
        <v>1</v>
      </c>
      <c r="J38" s="15">
        <f t="shared" si="11"/>
        <v>1</v>
      </c>
      <c r="K38" s="16">
        <f t="shared" si="11"/>
        <v>0</v>
      </c>
      <c r="L38" s="14">
        <f t="shared" si="11"/>
        <v>2</v>
      </c>
    </row>
    <row r="39" spans="1:12" ht="15" customHeight="1" x14ac:dyDescent="0.3">
      <c r="A39" s="7" t="s">
        <v>34</v>
      </c>
      <c r="B39" s="69">
        <f t="shared" si="0"/>
        <v>1420</v>
      </c>
      <c r="C39" s="9">
        <f t="shared" ref="C39:L39" si="12">IF(OR($B$5="(All)",$B$5="(Multiple Items)",$B$6="(All)",$B$6="(Multiple Items)"),"-",C20)</f>
        <v>1075</v>
      </c>
      <c r="D39" s="15">
        <f t="shared" si="12"/>
        <v>167</v>
      </c>
      <c r="E39" s="15">
        <f t="shared" si="12"/>
        <v>2</v>
      </c>
      <c r="F39" s="14">
        <f t="shared" si="12"/>
        <v>4</v>
      </c>
      <c r="G39" s="15">
        <f t="shared" si="12"/>
        <v>131</v>
      </c>
      <c r="H39" s="15">
        <f t="shared" si="12"/>
        <v>27</v>
      </c>
      <c r="I39" s="15">
        <f t="shared" si="12"/>
        <v>0</v>
      </c>
      <c r="J39" s="15">
        <f t="shared" si="12"/>
        <v>2</v>
      </c>
      <c r="K39" s="16">
        <f t="shared" si="12"/>
        <v>9</v>
      </c>
      <c r="L39" s="14">
        <f t="shared" si="12"/>
        <v>3</v>
      </c>
    </row>
    <row r="40" spans="1:12" ht="15" customHeight="1" x14ac:dyDescent="0.3">
      <c r="A40" s="7" t="s">
        <v>35</v>
      </c>
      <c r="B40" s="69">
        <f t="shared" si="0"/>
        <v>30859</v>
      </c>
      <c r="C40" s="9">
        <f t="shared" ref="C40:L40" si="13">IF(OR($B$5="(All)",$B$5="(Multiple Items)",$B$6="(All)",$B$6="(Multiple Items)"),"-",C21)</f>
        <v>21203</v>
      </c>
      <c r="D40" s="15">
        <f t="shared" si="13"/>
        <v>3589</v>
      </c>
      <c r="E40" s="15">
        <f t="shared" si="13"/>
        <v>184</v>
      </c>
      <c r="F40" s="14">
        <f t="shared" si="13"/>
        <v>91</v>
      </c>
      <c r="G40" s="15">
        <f t="shared" si="13"/>
        <v>4636</v>
      </c>
      <c r="H40" s="15">
        <f t="shared" si="13"/>
        <v>943</v>
      </c>
      <c r="I40" s="15">
        <f t="shared" si="13"/>
        <v>20</v>
      </c>
      <c r="J40" s="15">
        <f t="shared" si="13"/>
        <v>18</v>
      </c>
      <c r="K40" s="16">
        <f t="shared" si="13"/>
        <v>109</v>
      </c>
      <c r="L40" s="14">
        <f t="shared" si="13"/>
        <v>66</v>
      </c>
    </row>
    <row r="41" spans="1:12" ht="15" customHeight="1" x14ac:dyDescent="0.3">
      <c r="A41" s="7" t="s">
        <v>36</v>
      </c>
      <c r="B41" s="69">
        <f t="shared" si="0"/>
        <v>1983</v>
      </c>
      <c r="C41" s="9">
        <f t="shared" ref="C41:L41" si="14">IF(OR($B$5="(All)",$B$5="(Multiple Items)",$B$6="(All)",$B$6="(Multiple Items)"),"-",C22)</f>
        <v>1437</v>
      </c>
      <c r="D41" s="15">
        <f t="shared" si="14"/>
        <v>211</v>
      </c>
      <c r="E41" s="15">
        <f t="shared" si="14"/>
        <v>7</v>
      </c>
      <c r="F41" s="14">
        <f t="shared" si="14"/>
        <v>7</v>
      </c>
      <c r="G41" s="15">
        <f t="shared" si="14"/>
        <v>267</v>
      </c>
      <c r="H41" s="15">
        <f t="shared" si="14"/>
        <v>48</v>
      </c>
      <c r="I41" s="15">
        <f t="shared" si="14"/>
        <v>2</v>
      </c>
      <c r="J41" s="15">
        <f t="shared" si="14"/>
        <v>0</v>
      </c>
      <c r="K41" s="16">
        <f t="shared" si="14"/>
        <v>3</v>
      </c>
      <c r="L41" s="14">
        <f t="shared" si="14"/>
        <v>1</v>
      </c>
    </row>
    <row r="42" spans="1:12" ht="15" customHeight="1" x14ac:dyDescent="0.3">
      <c r="A42" s="8" t="s">
        <v>33</v>
      </c>
      <c r="B42" s="17">
        <f t="shared" si="0"/>
        <v>477102</v>
      </c>
      <c r="C42" s="17">
        <f t="shared" ref="C42:L42" si="15">IF(OR($B$5="(All)",$B$5="(Multiple Items)",$B$6="(All)",$B$6="(Multiple Items)"),"-",C23)</f>
        <v>333411</v>
      </c>
      <c r="D42" s="18">
        <f t="shared" si="15"/>
        <v>61939</v>
      </c>
      <c r="E42" s="18">
        <f t="shared" si="15"/>
        <v>3220</v>
      </c>
      <c r="F42" s="19">
        <f t="shared" si="15"/>
        <v>1664</v>
      </c>
      <c r="G42" s="18">
        <f t="shared" si="15"/>
        <v>61282</v>
      </c>
      <c r="H42" s="18">
        <f t="shared" si="15"/>
        <v>13321</v>
      </c>
      <c r="I42" s="18">
        <f t="shared" si="15"/>
        <v>345</v>
      </c>
      <c r="J42" s="18">
        <f t="shared" si="15"/>
        <v>228</v>
      </c>
      <c r="K42" s="20">
        <f t="shared" si="15"/>
        <v>1137</v>
      </c>
      <c r="L42" s="19">
        <f t="shared" si="15"/>
        <v>555</v>
      </c>
    </row>
    <row r="43" spans="1:12" ht="15" customHeight="1" x14ac:dyDescent="0.25"/>
    <row r="44" spans="1:12" ht="15" customHeight="1" x14ac:dyDescent="0.25"/>
    <row r="45" spans="1:12" ht="15" customHeight="1" x14ac:dyDescent="0.3">
      <c r="A45" s="3" t="s">
        <v>108</v>
      </c>
    </row>
    <row r="46" spans="1:12" ht="15" customHeight="1" x14ac:dyDescent="0.25"/>
    <row r="47" spans="1:12" ht="15" customHeight="1" x14ac:dyDescent="0.3">
      <c r="B47" s="116" t="s">
        <v>104</v>
      </c>
      <c r="C47" s="111" t="s">
        <v>56</v>
      </c>
      <c r="D47" s="112"/>
      <c r="E47" s="112"/>
      <c r="F47" s="113"/>
      <c r="G47" s="111" t="s">
        <v>4</v>
      </c>
      <c r="H47" s="114"/>
      <c r="I47" s="114"/>
      <c r="J47" s="115"/>
      <c r="K47" s="111" t="s">
        <v>57</v>
      </c>
      <c r="L47" s="113"/>
    </row>
    <row r="48" spans="1:12" ht="15" customHeight="1" x14ac:dyDescent="0.3">
      <c r="A48" s="5" t="s">
        <v>58</v>
      </c>
      <c r="B48" s="117"/>
      <c r="C48" s="91" t="s">
        <v>59</v>
      </c>
      <c r="D48" s="92" t="s">
        <v>60</v>
      </c>
      <c r="E48" s="92" t="s">
        <v>61</v>
      </c>
      <c r="F48" s="93" t="s">
        <v>62</v>
      </c>
      <c r="G48" s="92" t="s">
        <v>63</v>
      </c>
      <c r="H48" s="92" t="s">
        <v>64</v>
      </c>
      <c r="I48" s="92" t="s">
        <v>65</v>
      </c>
      <c r="J48" s="92" t="s">
        <v>66</v>
      </c>
      <c r="K48" s="91" t="s">
        <v>67</v>
      </c>
      <c r="L48" s="94" t="s">
        <v>4</v>
      </c>
    </row>
    <row r="49" spans="1:12" ht="15" customHeight="1" x14ac:dyDescent="0.3">
      <c r="A49" s="6" t="s">
        <v>68</v>
      </c>
      <c r="B49" s="70">
        <v>100</v>
      </c>
      <c r="C49" s="23">
        <f t="shared" ref="C49:C63" si="16">IF(OR($B$5="(All)",$B$5="(Multiple Items)",$B$6="(All)",$B$6="(Multiple Items)",M9=0),"-",M9)</f>
        <v>69.230371098804412</v>
      </c>
      <c r="D49" s="23">
        <f t="shared" ref="D49:D63" si="17">IF(OR($B$5="(All)",$B$5="(Multiple Items)",$B$6="(All)",$B$6="(Multiple Items)",N9=0),"-",N9)</f>
        <v>11.93002432586305</v>
      </c>
      <c r="E49" s="23">
        <f t="shared" ref="E49:E63" si="18">IF(OR($B$5="(All)",$B$5="(Multiple Items)",$B$6="(All)",$B$6="(Multiple Items)",O9=0),"-",O9)</f>
        <v>0.64955230060555869</v>
      </c>
      <c r="F49" s="24">
        <f t="shared" ref="F49:F63" si="19">IF(OR($B$5="(All)",$B$5="(Multiple Items)",$B$6="(All)",$B$6="(Multiple Items)",P9=0),"-",P9)</f>
        <v>0.33124579473112153</v>
      </c>
      <c r="G49" s="24">
        <f t="shared" ref="G49:G63" si="20">IF(OR($B$5="(All)",$B$5="(Multiple Items)",$B$6="(All)",$B$6="(Multiple Items)",Q9=0),"-",Q9)</f>
        <v>14.631747839138761</v>
      </c>
      <c r="H49" s="23">
        <f t="shared" ref="H49:H63" si="21">IF(OR($B$5="(All)",$B$5="(Multiple Items)",$B$6="(All)",$B$6="(Multiple Items)",R9=0),"-",R9)</f>
        <v>2.8414678329279024</v>
      </c>
      <c r="I49" s="23">
        <f t="shared" ref="I49:I63" si="22">IF(OR($B$5="(All)",$B$5="(Multiple Items)",$B$6="(All)",$B$6="(Multiple Items)",S9=0),"-",S9)</f>
        <v>7.7635733140106619E-2</v>
      </c>
      <c r="J49" s="23">
        <f t="shared" ref="J49:J63" si="23">IF(OR($B$5="(All)",$B$5="(Multiple Items)",$B$6="(All)",$B$6="(Multiple Items)",T9=0),"-",T9)</f>
        <v>4.9169297655400859E-2</v>
      </c>
      <c r="K49" s="23">
        <f t="shared" ref="K49:K63" si="24">IF(OR($B$5="(All)",$B$5="(Multiple Items)",$B$6="(All)",$B$6="(Multiple Items)",U9=0),"-",U9)</f>
        <v>0.183737901764919</v>
      </c>
      <c r="L49" s="24">
        <f t="shared" ref="L49:L63" si="25">IF(OR($B$5="(All)",$B$5="(Multiple Items)",$B$6="(All)",$B$6="(Multiple Items)",V9=0),"-",V9)</f>
        <v>7.5047875368769723E-2</v>
      </c>
    </row>
    <row r="50" spans="1:12" ht="15" customHeight="1" x14ac:dyDescent="0.3">
      <c r="A50" s="7" t="s">
        <v>24</v>
      </c>
      <c r="B50" s="70">
        <v>100</v>
      </c>
      <c r="C50" s="21">
        <f t="shared" si="16"/>
        <v>70.610436494913031</v>
      </c>
      <c r="D50" s="21">
        <f t="shared" si="17"/>
        <v>10.863144076140467</v>
      </c>
      <c r="E50" s="21">
        <f t="shared" si="18"/>
        <v>0.49228749589760418</v>
      </c>
      <c r="F50" s="25">
        <f t="shared" si="19"/>
        <v>0.27896291434197573</v>
      </c>
      <c r="G50" s="25">
        <f t="shared" si="20"/>
        <v>14.259927797833935</v>
      </c>
      <c r="H50" s="21">
        <f t="shared" si="21"/>
        <v>2.6419428946504757</v>
      </c>
      <c r="I50" s="21">
        <f t="shared" si="22"/>
        <v>3.2819166393173609E-2</v>
      </c>
      <c r="J50" s="21">
        <f t="shared" si="23"/>
        <v>6.5638332786347217E-2</v>
      </c>
      <c r="K50" s="21">
        <f t="shared" si="24"/>
        <v>0.426649163111257</v>
      </c>
      <c r="L50" s="25">
        <f t="shared" si="25"/>
        <v>0.32819166393173616</v>
      </c>
    </row>
    <row r="51" spans="1:12" ht="15" customHeight="1" x14ac:dyDescent="0.3">
      <c r="A51" s="7" t="s">
        <v>25</v>
      </c>
      <c r="B51" s="70">
        <v>100</v>
      </c>
      <c r="C51" s="21">
        <f t="shared" si="16"/>
        <v>68.020780105603819</v>
      </c>
      <c r="D51" s="21">
        <f t="shared" si="17"/>
        <v>12.962016692215977</v>
      </c>
      <c r="E51" s="21">
        <f t="shared" si="18"/>
        <v>0.56208482370975976</v>
      </c>
      <c r="F51" s="25">
        <f t="shared" si="19"/>
        <v>0.27252597513200477</v>
      </c>
      <c r="G51" s="25">
        <f t="shared" si="20"/>
        <v>14.741951967296881</v>
      </c>
      <c r="H51" s="21">
        <f t="shared" si="21"/>
        <v>2.8359734287174247</v>
      </c>
      <c r="I51" s="21">
        <f t="shared" si="22"/>
        <v>6.8131493783001193E-2</v>
      </c>
      <c r="J51" s="21">
        <f t="shared" si="23"/>
        <v>5.1098620337250898E-2</v>
      </c>
      <c r="K51" s="21">
        <f t="shared" si="24"/>
        <v>0.34917390563788109</v>
      </c>
      <c r="L51" s="25">
        <f t="shared" si="25"/>
        <v>0.13626298756600239</v>
      </c>
    </row>
    <row r="52" spans="1:12" ht="15" customHeight="1" x14ac:dyDescent="0.3">
      <c r="A52" s="7" t="s">
        <v>26</v>
      </c>
      <c r="B52" s="70">
        <v>100</v>
      </c>
      <c r="C52" s="21">
        <f t="shared" si="16"/>
        <v>70.48576108870968</v>
      </c>
      <c r="D52" s="21">
        <f t="shared" si="17"/>
        <v>12.739415322580644</v>
      </c>
      <c r="E52" s="21">
        <f t="shared" si="18"/>
        <v>0.66469254032258063</v>
      </c>
      <c r="F52" s="25">
        <f t="shared" si="19"/>
        <v>0.34337197580645162</v>
      </c>
      <c r="G52" s="25">
        <f t="shared" si="20"/>
        <v>12.525201612903224</v>
      </c>
      <c r="H52" s="21">
        <f t="shared" si="21"/>
        <v>2.6304183467741935</v>
      </c>
      <c r="I52" s="21">
        <f t="shared" si="22"/>
        <v>8.5055443548387094E-2</v>
      </c>
      <c r="J52" s="21">
        <f t="shared" si="23"/>
        <v>5.040322580645161E-2</v>
      </c>
      <c r="K52" s="21">
        <f t="shared" si="24"/>
        <v>0.28351814516129031</v>
      </c>
      <c r="L52" s="25">
        <f t="shared" si="25"/>
        <v>0.19216229838709678</v>
      </c>
    </row>
    <row r="53" spans="1:12" ht="15" customHeight="1" x14ac:dyDescent="0.3">
      <c r="A53" s="7" t="s">
        <v>27</v>
      </c>
      <c r="B53" s="70">
        <v>100</v>
      </c>
      <c r="C53" s="21">
        <f t="shared" si="16"/>
        <v>70.817165030814877</v>
      </c>
      <c r="D53" s="21">
        <f t="shared" si="17"/>
        <v>12.379213269420983</v>
      </c>
      <c r="E53" s="21">
        <f t="shared" si="18"/>
        <v>0.60488472951380967</v>
      </c>
      <c r="F53" s="25">
        <f t="shared" si="19"/>
        <v>0.441299551091836</v>
      </c>
      <c r="G53" s="25">
        <f t="shared" si="20"/>
        <v>12.645514722666057</v>
      </c>
      <c r="H53" s="21">
        <f t="shared" si="21"/>
        <v>2.6744274518755233</v>
      </c>
      <c r="I53" s="21">
        <f t="shared" si="22"/>
        <v>6.8477516548733158E-2</v>
      </c>
      <c r="J53" s="21">
        <f t="shared" si="23"/>
        <v>5.3260290649014677E-2</v>
      </c>
      <c r="K53" s="21">
        <f t="shared" si="24"/>
        <v>0.1864110172715514</v>
      </c>
      <c r="L53" s="25">
        <f t="shared" si="25"/>
        <v>0.12934642014760708</v>
      </c>
    </row>
    <row r="54" spans="1:12" ht="15" customHeight="1" x14ac:dyDescent="0.3">
      <c r="A54" s="7" t="s">
        <v>28</v>
      </c>
      <c r="B54" s="70">
        <v>100</v>
      </c>
      <c r="C54" s="21">
        <f t="shared" si="16"/>
        <v>69.865969271003593</v>
      </c>
      <c r="D54" s="21">
        <f t="shared" si="17"/>
        <v>12.71984308597581</v>
      </c>
      <c r="E54" s="21">
        <f t="shared" si="18"/>
        <v>0.52304674730304024</v>
      </c>
      <c r="F54" s="25">
        <f t="shared" si="19"/>
        <v>0.37920889179470418</v>
      </c>
      <c r="G54" s="25">
        <f t="shared" si="20"/>
        <v>13.128473357306309</v>
      </c>
      <c r="H54" s="21">
        <f t="shared" si="21"/>
        <v>2.6511932003922851</v>
      </c>
      <c r="I54" s="21">
        <f t="shared" si="22"/>
        <v>0.10460934946060804</v>
      </c>
      <c r="J54" s="21">
        <f t="shared" si="23"/>
        <v>5.8842759071592025E-2</v>
      </c>
      <c r="K54" s="21">
        <f t="shared" si="24"/>
        <v>0.38574697613599213</v>
      </c>
      <c r="L54" s="25">
        <f t="shared" si="25"/>
        <v>0.18306636155606409</v>
      </c>
    </row>
    <row r="55" spans="1:12" ht="15" customHeight="1" x14ac:dyDescent="0.3">
      <c r="A55" s="7" t="s">
        <v>69</v>
      </c>
      <c r="B55" s="70">
        <v>100</v>
      </c>
      <c r="C55" s="21">
        <f t="shared" si="16"/>
        <v>69.994906780683294</v>
      </c>
      <c r="D55" s="21">
        <f t="shared" si="17"/>
        <v>13.920572585076869</v>
      </c>
      <c r="E55" s="21">
        <f t="shared" si="18"/>
        <v>0.79883124019890372</v>
      </c>
      <c r="F55" s="25">
        <f t="shared" si="19"/>
        <v>0.3571955126057178</v>
      </c>
      <c r="G55" s="25">
        <f t="shared" si="20"/>
        <v>11.806886568644535</v>
      </c>
      <c r="H55" s="21">
        <f t="shared" si="21"/>
        <v>2.7764746880403166</v>
      </c>
      <c r="I55" s="21">
        <f t="shared" si="22"/>
        <v>5.8303957967537429E-2</v>
      </c>
      <c r="J55" s="21">
        <f t="shared" si="23"/>
        <v>4.0879786620917048E-2</v>
      </c>
      <c r="K55" s="21">
        <f t="shared" si="24"/>
        <v>0.17290139259338685</v>
      </c>
      <c r="L55" s="25">
        <f t="shared" si="25"/>
        <v>7.3047487568523903E-2</v>
      </c>
    </row>
    <row r="56" spans="1:12" ht="15" customHeight="1" x14ac:dyDescent="0.3">
      <c r="A56" s="7" t="s">
        <v>29</v>
      </c>
      <c r="B56" s="70">
        <v>100</v>
      </c>
      <c r="C56" s="21">
        <f t="shared" si="16"/>
        <v>70.642059553349881</v>
      </c>
      <c r="D56" s="21">
        <f t="shared" si="17"/>
        <v>12.406947890818859</v>
      </c>
      <c r="E56" s="21">
        <f t="shared" si="18"/>
        <v>0.5014474772539288</v>
      </c>
      <c r="F56" s="25">
        <f t="shared" si="19"/>
        <v>0.40839536807278748</v>
      </c>
      <c r="G56" s="25">
        <f t="shared" si="20"/>
        <v>12.841191066997517</v>
      </c>
      <c r="H56" s="21">
        <f t="shared" si="21"/>
        <v>2.7088502894954507</v>
      </c>
      <c r="I56" s="21">
        <f t="shared" si="22"/>
        <v>7.2373862696443345E-2</v>
      </c>
      <c r="J56" s="21">
        <f t="shared" si="23"/>
        <v>5.1695616211745246E-2</v>
      </c>
      <c r="K56" s="21">
        <f t="shared" si="24"/>
        <v>0.26364764267990076</v>
      </c>
      <c r="L56" s="25">
        <f t="shared" si="25"/>
        <v>0.10339123242349049</v>
      </c>
    </row>
    <row r="57" spans="1:12" ht="15" customHeight="1" x14ac:dyDescent="0.3">
      <c r="A57" s="7" t="s">
        <v>30</v>
      </c>
      <c r="B57" s="70">
        <v>100</v>
      </c>
      <c r="C57" s="21">
        <f t="shared" si="16"/>
        <v>67.929193932631705</v>
      </c>
      <c r="D57" s="21">
        <f t="shared" si="17"/>
        <v>13.365097554356019</v>
      </c>
      <c r="E57" s="21">
        <f t="shared" si="18"/>
        <v>0.69057024818310664</v>
      </c>
      <c r="F57" s="25">
        <f t="shared" si="19"/>
        <v>0.32266819456590573</v>
      </c>
      <c r="G57" s="25">
        <f t="shared" si="20"/>
        <v>14.036066463616899</v>
      </c>
      <c r="H57" s="21">
        <f t="shared" si="21"/>
        <v>3.270408009408643</v>
      </c>
      <c r="I57" s="21">
        <f t="shared" si="22"/>
        <v>9.0467718102590383E-2</v>
      </c>
      <c r="J57" s="21">
        <f t="shared" si="23"/>
        <v>4.6741654353005035E-2</v>
      </c>
      <c r="K57" s="21">
        <f t="shared" si="24"/>
        <v>0.16133409728295287</v>
      </c>
      <c r="L57" s="25">
        <f t="shared" si="25"/>
        <v>8.7452127499170709E-2</v>
      </c>
    </row>
    <row r="58" spans="1:12" ht="15" customHeight="1" x14ac:dyDescent="0.3">
      <c r="A58" s="7" t="s">
        <v>31</v>
      </c>
      <c r="B58" s="70">
        <v>100</v>
      </c>
      <c r="C58" s="21">
        <f t="shared" si="16"/>
        <v>71.764307920297682</v>
      </c>
      <c r="D58" s="21">
        <f t="shared" si="17"/>
        <v>12.673764920023839</v>
      </c>
      <c r="E58" s="21">
        <f t="shared" si="18"/>
        <v>0.64270871925387796</v>
      </c>
      <c r="F58" s="25">
        <f t="shared" si="19"/>
        <v>0.34954333854158276</v>
      </c>
      <c r="G58" s="25">
        <f t="shared" si="20"/>
        <v>11.544594964642966</v>
      </c>
      <c r="H58" s="21">
        <f t="shared" si="21"/>
        <v>2.4500249673813244</v>
      </c>
      <c r="I58" s="21">
        <f t="shared" si="22"/>
        <v>7.0875146985390061E-2</v>
      </c>
      <c r="J58" s="21">
        <f t="shared" si="23"/>
        <v>4.5102366263430033E-2</v>
      </c>
      <c r="K58" s="21">
        <f t="shared" si="24"/>
        <v>0.3302137530001128</v>
      </c>
      <c r="L58" s="25">
        <f t="shared" si="25"/>
        <v>0.1288639036098001</v>
      </c>
    </row>
    <row r="59" spans="1:12" ht="15" customHeight="1" x14ac:dyDescent="0.3">
      <c r="A59" s="7" t="s">
        <v>32</v>
      </c>
      <c r="B59" s="70">
        <v>100</v>
      </c>
      <c r="C59" s="21">
        <f t="shared" si="16"/>
        <v>74.388674388674389</v>
      </c>
      <c r="D59" s="21">
        <f t="shared" si="17"/>
        <v>10.939510939510939</v>
      </c>
      <c r="E59" s="21">
        <f t="shared" si="18"/>
        <v>0.51480051480051481</v>
      </c>
      <c r="F59" s="25">
        <f t="shared" si="19"/>
        <v>0.1287001287001287</v>
      </c>
      <c r="G59" s="25">
        <f t="shared" si="20"/>
        <v>12.87001287001287</v>
      </c>
      <c r="H59" s="21">
        <f t="shared" si="21"/>
        <v>0.64350064350064351</v>
      </c>
      <c r="I59" s="21">
        <f t="shared" si="22"/>
        <v>0.1287001287001287</v>
      </c>
      <c r="J59" s="21">
        <f t="shared" si="23"/>
        <v>0.1287001287001287</v>
      </c>
      <c r="K59" s="21" t="str">
        <f t="shared" si="24"/>
        <v>-</v>
      </c>
      <c r="L59" s="25">
        <f t="shared" si="25"/>
        <v>0.2574002574002574</v>
      </c>
    </row>
    <row r="60" spans="1:12" ht="15" customHeight="1" x14ac:dyDescent="0.3">
      <c r="A60" s="7" t="s">
        <v>34</v>
      </c>
      <c r="B60" s="70">
        <v>100</v>
      </c>
      <c r="C60" s="21">
        <f t="shared" si="16"/>
        <v>75.704225352112672</v>
      </c>
      <c r="D60" s="21">
        <f t="shared" si="17"/>
        <v>11.76056338028169</v>
      </c>
      <c r="E60" s="21">
        <f t="shared" si="18"/>
        <v>0.14084507042253522</v>
      </c>
      <c r="F60" s="25">
        <f t="shared" si="19"/>
        <v>0.28169014084507044</v>
      </c>
      <c r="G60" s="25">
        <f t="shared" si="20"/>
        <v>9.225352112676056</v>
      </c>
      <c r="H60" s="21">
        <f t="shared" si="21"/>
        <v>1.9014084507042253</v>
      </c>
      <c r="I60" s="21" t="str">
        <f t="shared" si="22"/>
        <v>-</v>
      </c>
      <c r="J60" s="21">
        <f t="shared" si="23"/>
        <v>0.14084507042253522</v>
      </c>
      <c r="K60" s="21">
        <f t="shared" si="24"/>
        <v>0.63380281690140849</v>
      </c>
      <c r="L60" s="25">
        <f t="shared" si="25"/>
        <v>0.21126760563380279</v>
      </c>
    </row>
    <row r="61" spans="1:12" ht="15" customHeight="1" x14ac:dyDescent="0.3">
      <c r="A61" s="7" t="s">
        <v>35</v>
      </c>
      <c r="B61" s="70">
        <v>100</v>
      </c>
      <c r="C61" s="21">
        <f t="shared" si="16"/>
        <v>68.709290644544538</v>
      </c>
      <c r="D61" s="21">
        <f t="shared" si="17"/>
        <v>11.630318545643087</v>
      </c>
      <c r="E61" s="21">
        <f t="shared" si="18"/>
        <v>0.59626041025308663</v>
      </c>
      <c r="F61" s="25">
        <f t="shared" si="19"/>
        <v>0.29488965941864614</v>
      </c>
      <c r="G61" s="25">
        <f t="shared" si="20"/>
        <v>15.023169901811464</v>
      </c>
      <c r="H61" s="21">
        <f t="shared" si="21"/>
        <v>3.0558346025470686</v>
      </c>
      <c r="I61" s="21">
        <f t="shared" si="22"/>
        <v>6.4810914157944197E-2</v>
      </c>
      <c r="J61" s="21">
        <f t="shared" si="23"/>
        <v>5.8329822742149776E-2</v>
      </c>
      <c r="K61" s="21">
        <f t="shared" si="24"/>
        <v>0.35321948216079591</v>
      </c>
      <c r="L61" s="25">
        <f t="shared" si="25"/>
        <v>0.21387601672121587</v>
      </c>
    </row>
    <row r="62" spans="1:12" ht="15" customHeight="1" x14ac:dyDescent="0.3">
      <c r="A62" s="7" t="s">
        <v>36</v>
      </c>
      <c r="B62" s="70">
        <v>100</v>
      </c>
      <c r="C62" s="21">
        <f t="shared" si="16"/>
        <v>72.465960665658088</v>
      </c>
      <c r="D62" s="21">
        <f t="shared" si="17"/>
        <v>10.640443772062531</v>
      </c>
      <c r="E62" s="21">
        <f t="shared" si="18"/>
        <v>0.3530005042864347</v>
      </c>
      <c r="F62" s="25">
        <f t="shared" si="19"/>
        <v>0.3530005042864347</v>
      </c>
      <c r="G62" s="25">
        <f t="shared" si="20"/>
        <v>13.464447806354011</v>
      </c>
      <c r="H62" s="21">
        <f t="shared" si="21"/>
        <v>2.4205748865355523</v>
      </c>
      <c r="I62" s="21">
        <f t="shared" si="22"/>
        <v>0.10085728693898136</v>
      </c>
      <c r="J62" s="21" t="str">
        <f t="shared" si="23"/>
        <v>-</v>
      </c>
      <c r="K62" s="21">
        <f t="shared" si="24"/>
        <v>0.15128593040847202</v>
      </c>
      <c r="L62" s="25">
        <f t="shared" si="25"/>
        <v>5.0428643469490678E-2</v>
      </c>
    </row>
    <row r="63" spans="1:12" ht="15" customHeight="1" x14ac:dyDescent="0.3">
      <c r="A63" s="8" t="s">
        <v>33</v>
      </c>
      <c r="B63" s="22">
        <v>100</v>
      </c>
      <c r="C63" s="22">
        <f t="shared" si="16"/>
        <v>69.882540840323443</v>
      </c>
      <c r="D63" s="22">
        <f t="shared" si="17"/>
        <v>12.982339206291318</v>
      </c>
      <c r="E63" s="22">
        <f t="shared" si="18"/>
        <v>0.67490809093233728</v>
      </c>
      <c r="F63" s="26">
        <f t="shared" si="19"/>
        <v>0.34877237991037557</v>
      </c>
      <c r="G63" s="26">
        <f t="shared" si="20"/>
        <v>12.8446328038868</v>
      </c>
      <c r="H63" s="22">
        <f t="shared" si="21"/>
        <v>2.7920654283570387</v>
      </c>
      <c r="I63" s="22">
        <f t="shared" si="22"/>
        <v>7.2311581171321859E-2</v>
      </c>
      <c r="J63" s="22">
        <f t="shared" si="23"/>
        <v>4.7788523208873578E-2</v>
      </c>
      <c r="K63" s="22">
        <f t="shared" si="24"/>
        <v>0.23831381968635634</v>
      </c>
      <c r="L63" s="26">
        <f t="shared" si="25"/>
        <v>0.11632732623212645</v>
      </c>
    </row>
    <row r="64" spans="1:12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</row>
    <row r="65" spans="1:12" x14ac:dyDescent="0.25">
      <c r="A65" s="4" t="s">
        <v>98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</row>
    <row r="66" spans="1:12" x14ac:dyDescent="0.25">
      <c r="A66" s="90" t="s">
        <v>99</v>
      </c>
    </row>
    <row r="67" spans="1:12" x14ac:dyDescent="0.25">
      <c r="A67" s="39"/>
    </row>
  </sheetData>
  <mergeCells count="8">
    <mergeCell ref="C47:F47"/>
    <mergeCell ref="G47:J47"/>
    <mergeCell ref="K47:L47"/>
    <mergeCell ref="B26:B27"/>
    <mergeCell ref="C26:F26"/>
    <mergeCell ref="G26:J26"/>
    <mergeCell ref="K26:L26"/>
    <mergeCell ref="B47:B48"/>
  </mergeCells>
  <pageMargins left="0.57999999999999996" right="0.3" top="0.49" bottom="0.39" header="0.31496062992125984" footer="0.31496062992125984"/>
  <pageSetup paperSize="9" scale="84" orientation="landscape" horizontalDpi="90" verticalDpi="9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121"/>
  <sheetViews>
    <sheetView workbookViewId="0"/>
  </sheetViews>
  <sheetFormatPr defaultColWidth="9" defaultRowHeight="10" x14ac:dyDescent="0.2"/>
  <cols>
    <col min="1" max="1" width="7.6640625" style="99" customWidth="1"/>
    <col min="2" max="2" width="40.6640625" style="99" customWidth="1"/>
    <col min="3" max="24" width="8.6640625" style="99" customWidth="1"/>
    <col min="25" max="16384" width="9" style="99"/>
  </cols>
  <sheetData>
    <row r="1" spans="1:24" x14ac:dyDescent="0.2">
      <c r="A1" s="100" t="s">
        <v>0</v>
      </c>
      <c r="B1" s="100" t="s">
        <v>87</v>
      </c>
      <c r="C1" s="101" t="s">
        <v>1</v>
      </c>
      <c r="D1" s="101" t="s">
        <v>2</v>
      </c>
      <c r="E1" s="101" t="s">
        <v>3</v>
      </c>
      <c r="F1" s="101" t="s">
        <v>4</v>
      </c>
      <c r="G1" s="101" t="s">
        <v>5</v>
      </c>
      <c r="H1" s="101" t="s">
        <v>6</v>
      </c>
      <c r="I1" s="101" t="s">
        <v>7</v>
      </c>
      <c r="J1" s="101" t="s">
        <v>8</v>
      </c>
      <c r="K1" s="101" t="s">
        <v>9</v>
      </c>
      <c r="L1" s="101" t="s">
        <v>10</v>
      </c>
      <c r="M1" s="101" t="s">
        <v>11</v>
      </c>
      <c r="N1" s="101" t="s">
        <v>12</v>
      </c>
      <c r="O1" s="101" t="s">
        <v>13</v>
      </c>
      <c r="P1" s="101" t="s">
        <v>14</v>
      </c>
      <c r="Q1" s="101" t="s">
        <v>15</v>
      </c>
      <c r="R1" s="101" t="s">
        <v>16</v>
      </c>
      <c r="S1" s="101" t="s">
        <v>17</v>
      </c>
      <c r="T1" s="101" t="s">
        <v>18</v>
      </c>
      <c r="U1" s="101" t="s">
        <v>19</v>
      </c>
      <c r="V1" s="101" t="s">
        <v>20</v>
      </c>
      <c r="W1" s="101" t="s">
        <v>21</v>
      </c>
      <c r="X1" s="101" t="s">
        <v>22</v>
      </c>
    </row>
    <row r="2" spans="1:24" x14ac:dyDescent="0.2">
      <c r="A2" s="100" t="s">
        <v>23</v>
      </c>
      <c r="B2" s="100" t="s">
        <v>68</v>
      </c>
      <c r="C2" s="102">
        <v>3</v>
      </c>
      <c r="D2" s="103">
        <v>24642</v>
      </c>
      <c r="E2" s="103">
        <v>4161</v>
      </c>
      <c r="F2" s="103">
        <v>40</v>
      </c>
      <c r="G2" s="103">
        <v>257</v>
      </c>
      <c r="H2" s="103">
        <v>112</v>
      </c>
      <c r="I2" s="103">
        <v>6161</v>
      </c>
      <c r="J2" s="103">
        <v>1079</v>
      </c>
      <c r="K2" s="103">
        <v>27</v>
      </c>
      <c r="L2" s="103">
        <v>13</v>
      </c>
      <c r="M2" s="103">
        <v>92</v>
      </c>
      <c r="N2" s="103">
        <v>36584</v>
      </c>
      <c r="O2" s="103">
        <v>67.35731467308112</v>
      </c>
      <c r="P2" s="103">
        <v>11.373824622785918</v>
      </c>
      <c r="Q2" s="103">
        <v>0.10933741526350316</v>
      </c>
      <c r="R2" s="103">
        <v>0.70249289306800788</v>
      </c>
      <c r="S2" s="103">
        <v>0.30614476273780888</v>
      </c>
      <c r="T2" s="103">
        <v>16.840695385961077</v>
      </c>
      <c r="U2" s="103">
        <v>2.9493767767329979</v>
      </c>
      <c r="V2" s="103">
        <v>7.3802755302864634E-2</v>
      </c>
      <c r="W2" s="103">
        <v>3.553465996063853E-2</v>
      </c>
      <c r="X2" s="103">
        <v>0.25147605510605731</v>
      </c>
    </row>
    <row r="3" spans="1:24" x14ac:dyDescent="0.2">
      <c r="A3" s="100" t="s">
        <v>23</v>
      </c>
      <c r="B3" s="100" t="s">
        <v>24</v>
      </c>
      <c r="C3" s="102">
        <v>3</v>
      </c>
      <c r="D3" s="103">
        <v>3582</v>
      </c>
      <c r="E3" s="103">
        <v>575</v>
      </c>
      <c r="F3" s="103">
        <v>11</v>
      </c>
      <c r="G3" s="103">
        <v>41</v>
      </c>
      <c r="H3" s="103">
        <v>14</v>
      </c>
      <c r="I3" s="103">
        <v>1076</v>
      </c>
      <c r="J3" s="103">
        <v>205</v>
      </c>
      <c r="K3" s="103">
        <v>3</v>
      </c>
      <c r="L3" s="103">
        <v>5</v>
      </c>
      <c r="M3" s="103">
        <v>39</v>
      </c>
      <c r="N3" s="103">
        <v>5551</v>
      </c>
      <c r="O3" s="103">
        <v>64.528913709241579</v>
      </c>
      <c r="P3" s="103">
        <v>10.358493965051343</v>
      </c>
      <c r="Q3" s="103">
        <v>0.19816249324446045</v>
      </c>
      <c r="R3" s="103">
        <v>0.73860565663844358</v>
      </c>
      <c r="S3" s="103">
        <v>0.25220680958385877</v>
      </c>
      <c r="T3" s="103">
        <v>19.38389479373086</v>
      </c>
      <c r="U3" s="103">
        <v>3.6930282831922181</v>
      </c>
      <c r="V3" s="103">
        <v>5.404431633939831E-2</v>
      </c>
      <c r="W3" s="103">
        <v>9.0073860565663841E-2</v>
      </c>
      <c r="X3" s="103">
        <v>0.70257611241217799</v>
      </c>
    </row>
    <row r="4" spans="1:24" x14ac:dyDescent="0.2">
      <c r="A4" s="100" t="s">
        <v>23</v>
      </c>
      <c r="B4" s="100" t="s">
        <v>25</v>
      </c>
      <c r="C4" s="102">
        <v>3</v>
      </c>
      <c r="D4" s="103">
        <v>6625</v>
      </c>
      <c r="E4" s="103">
        <v>1181</v>
      </c>
      <c r="F4" s="103">
        <v>11</v>
      </c>
      <c r="G4" s="103">
        <v>78</v>
      </c>
      <c r="H4" s="103">
        <v>54</v>
      </c>
      <c r="I4" s="103">
        <v>1741</v>
      </c>
      <c r="J4" s="103">
        <v>323</v>
      </c>
      <c r="K4" s="103">
        <v>7</v>
      </c>
      <c r="L4" s="103">
        <v>4</v>
      </c>
      <c r="M4" s="103">
        <v>43</v>
      </c>
      <c r="N4" s="103">
        <v>10067</v>
      </c>
      <c r="O4" s="103">
        <v>65.809079169563915</v>
      </c>
      <c r="P4" s="103">
        <v>11.731399622529056</v>
      </c>
      <c r="Q4" s="103">
        <v>0.10926790503625707</v>
      </c>
      <c r="R4" s="103">
        <v>0.77480878116618657</v>
      </c>
      <c r="S4" s="103">
        <v>0.53640607926889838</v>
      </c>
      <c r="T4" s="103">
        <v>17.294129333465779</v>
      </c>
      <c r="U4" s="103">
        <v>3.2085030297010033</v>
      </c>
      <c r="V4" s="103">
        <v>6.9534121386709058E-2</v>
      </c>
      <c r="W4" s="103">
        <v>3.9733783649548028E-2</v>
      </c>
      <c r="X4" s="103">
        <v>0.42713817423264133</v>
      </c>
    </row>
    <row r="5" spans="1:24" x14ac:dyDescent="0.2">
      <c r="A5" s="100" t="s">
        <v>23</v>
      </c>
      <c r="B5" s="100" t="s">
        <v>26</v>
      </c>
      <c r="C5" s="102">
        <v>3</v>
      </c>
      <c r="D5" s="103">
        <v>18553</v>
      </c>
      <c r="E5" s="103">
        <v>3049</v>
      </c>
      <c r="F5" s="103">
        <v>59</v>
      </c>
      <c r="G5" s="103">
        <v>151</v>
      </c>
      <c r="H5" s="103">
        <v>104</v>
      </c>
      <c r="I5" s="103">
        <v>3952</v>
      </c>
      <c r="J5" s="103">
        <v>765</v>
      </c>
      <c r="K5" s="103">
        <v>25</v>
      </c>
      <c r="L5" s="103">
        <v>12</v>
      </c>
      <c r="M5" s="103">
        <v>128</v>
      </c>
      <c r="N5" s="103">
        <v>26798</v>
      </c>
      <c r="O5" s="103">
        <v>69.232778565564587</v>
      </c>
      <c r="P5" s="103">
        <v>11.37771475483245</v>
      </c>
      <c r="Q5" s="103">
        <v>0.2201656840062691</v>
      </c>
      <c r="R5" s="103">
        <v>0.56347488618553621</v>
      </c>
      <c r="S5" s="103">
        <v>0.38808866333308456</v>
      </c>
      <c r="T5" s="103">
        <v>14.747369206657213</v>
      </c>
      <c r="U5" s="103">
        <v>2.8546906485558625</v>
      </c>
      <c r="V5" s="103">
        <v>9.3290544070453021E-2</v>
      </c>
      <c r="W5" s="103">
        <v>4.4779461153817451E-2</v>
      </c>
      <c r="X5" s="103">
        <v>0.47764758564071946</v>
      </c>
    </row>
    <row r="6" spans="1:24" x14ac:dyDescent="0.2">
      <c r="A6" s="100" t="s">
        <v>23</v>
      </c>
      <c r="B6" s="100" t="s">
        <v>27</v>
      </c>
      <c r="C6" s="102">
        <v>3</v>
      </c>
      <c r="D6" s="103">
        <v>15235</v>
      </c>
      <c r="E6" s="103">
        <v>2604</v>
      </c>
      <c r="F6" s="103">
        <v>27</v>
      </c>
      <c r="G6" s="103">
        <v>152</v>
      </c>
      <c r="H6" s="103">
        <v>72</v>
      </c>
      <c r="I6" s="103">
        <v>3561</v>
      </c>
      <c r="J6" s="103">
        <v>650</v>
      </c>
      <c r="K6" s="103">
        <v>18</v>
      </c>
      <c r="L6" s="103">
        <v>11</v>
      </c>
      <c r="M6" s="103">
        <v>88</v>
      </c>
      <c r="N6" s="103">
        <v>22418</v>
      </c>
      <c r="O6" s="103">
        <v>67.958783120706585</v>
      </c>
      <c r="P6" s="103">
        <v>11.615665982692478</v>
      </c>
      <c r="Q6" s="103">
        <v>0.12043893300026765</v>
      </c>
      <c r="R6" s="103">
        <v>0.67802658577928454</v>
      </c>
      <c r="S6" s="103">
        <v>0.32117048800071374</v>
      </c>
      <c r="T6" s="103">
        <v>15.884557052368633</v>
      </c>
      <c r="U6" s="103">
        <v>2.8994557944508879</v>
      </c>
      <c r="V6" s="103">
        <v>8.0292622000178435E-2</v>
      </c>
      <c r="W6" s="103">
        <v>4.9067713444553483E-2</v>
      </c>
      <c r="X6" s="103">
        <v>0.39254170755642787</v>
      </c>
    </row>
    <row r="7" spans="1:24" x14ac:dyDescent="0.2">
      <c r="A7" s="100" t="s">
        <v>23</v>
      </c>
      <c r="B7" s="100" t="s">
        <v>28</v>
      </c>
      <c r="C7" s="102">
        <v>3</v>
      </c>
      <c r="D7" s="103">
        <v>21086</v>
      </c>
      <c r="E7" s="103">
        <v>3395</v>
      </c>
      <c r="F7" s="103">
        <v>86</v>
      </c>
      <c r="G7" s="103">
        <v>133</v>
      </c>
      <c r="H7" s="103">
        <v>98</v>
      </c>
      <c r="I7" s="103">
        <v>4489</v>
      </c>
      <c r="J7" s="103">
        <v>878</v>
      </c>
      <c r="K7" s="103">
        <v>26</v>
      </c>
      <c r="L7" s="103">
        <v>24</v>
      </c>
      <c r="M7" s="103">
        <v>155</v>
      </c>
      <c r="N7" s="103">
        <v>30370</v>
      </c>
      <c r="O7" s="103">
        <v>69.43035890681594</v>
      </c>
      <c r="P7" s="103">
        <v>11.178794863351991</v>
      </c>
      <c r="Q7" s="103">
        <v>0.2831741850510372</v>
      </c>
      <c r="R7" s="103">
        <v>0.437932169904511</v>
      </c>
      <c r="S7" s="103">
        <v>0.32268686203490288</v>
      </c>
      <c r="T7" s="103">
        <v>14.781033915047745</v>
      </c>
      <c r="U7" s="103">
        <v>2.8910108659861709</v>
      </c>
      <c r="V7" s="103">
        <v>8.5610800131708922E-2</v>
      </c>
      <c r="W7" s="103">
        <v>7.9025353967731318E-2</v>
      </c>
      <c r="X7" s="103">
        <v>0.51037207770826476</v>
      </c>
    </row>
    <row r="8" spans="1:24" x14ac:dyDescent="0.2">
      <c r="A8" s="100" t="s">
        <v>23</v>
      </c>
      <c r="B8" s="100" t="s">
        <v>69</v>
      </c>
      <c r="C8" s="102">
        <v>3</v>
      </c>
      <c r="D8" s="103">
        <v>95078</v>
      </c>
      <c r="E8" s="103">
        <v>20825</v>
      </c>
      <c r="F8" s="103">
        <v>108</v>
      </c>
      <c r="G8" s="103">
        <v>1423</v>
      </c>
      <c r="H8" s="103">
        <v>594</v>
      </c>
      <c r="I8" s="103">
        <v>20097</v>
      </c>
      <c r="J8" s="103">
        <v>4607</v>
      </c>
      <c r="K8" s="103">
        <v>105</v>
      </c>
      <c r="L8" s="103">
        <v>86</v>
      </c>
      <c r="M8" s="103">
        <v>346</v>
      </c>
      <c r="N8" s="103">
        <v>143269</v>
      </c>
      <c r="O8" s="103">
        <v>66.363274679100158</v>
      </c>
      <c r="P8" s="103">
        <v>14.535593882835784</v>
      </c>
      <c r="Q8" s="103">
        <v>7.5382671757323633E-2</v>
      </c>
      <c r="R8" s="103">
        <v>0.99323649917288459</v>
      </c>
      <c r="S8" s="103">
        <v>0.41460469466527999</v>
      </c>
      <c r="T8" s="103">
        <v>14.027458836175308</v>
      </c>
      <c r="U8" s="103">
        <v>3.2156293406110183</v>
      </c>
      <c r="V8" s="103">
        <v>7.3288708652953533E-2</v>
      </c>
      <c r="W8" s="103">
        <v>6.0026942325276236E-2</v>
      </c>
      <c r="X8" s="103">
        <v>0.24150374470401831</v>
      </c>
    </row>
    <row r="9" spans="1:24" x14ac:dyDescent="0.2">
      <c r="A9" s="100" t="s">
        <v>23</v>
      </c>
      <c r="B9" s="100" t="s">
        <v>29</v>
      </c>
      <c r="C9" s="102">
        <v>3</v>
      </c>
      <c r="D9" s="103">
        <v>13468</v>
      </c>
      <c r="E9" s="103">
        <v>2101</v>
      </c>
      <c r="F9" s="103">
        <v>33</v>
      </c>
      <c r="G9" s="103">
        <v>126</v>
      </c>
      <c r="H9" s="103">
        <v>87</v>
      </c>
      <c r="I9" s="103">
        <v>2862</v>
      </c>
      <c r="J9" s="103">
        <v>507</v>
      </c>
      <c r="K9" s="103">
        <v>19</v>
      </c>
      <c r="L9" s="103">
        <v>9</v>
      </c>
      <c r="M9" s="103">
        <v>83</v>
      </c>
      <c r="N9" s="103">
        <v>19295</v>
      </c>
      <c r="O9" s="103">
        <v>69.800466442083447</v>
      </c>
      <c r="P9" s="103">
        <v>10.888831303446489</v>
      </c>
      <c r="Q9" s="103">
        <v>0.17102876392847888</v>
      </c>
      <c r="R9" s="103">
        <v>0.65301891681782842</v>
      </c>
      <c r="S9" s="103">
        <v>0.45089401399326251</v>
      </c>
      <c r="T9" s="103">
        <v>14.832858253433532</v>
      </c>
      <c r="U9" s="103">
        <v>2.6276237367193573</v>
      </c>
      <c r="V9" s="103">
        <v>9.8471106504275735E-2</v>
      </c>
      <c r="W9" s="103">
        <v>4.6644208344130605E-2</v>
      </c>
      <c r="X9" s="103">
        <v>0.43016325472920447</v>
      </c>
    </row>
    <row r="10" spans="1:24" x14ac:dyDescent="0.2">
      <c r="A10" s="100" t="s">
        <v>23</v>
      </c>
      <c r="B10" s="100" t="s">
        <v>30</v>
      </c>
      <c r="C10" s="102">
        <v>3</v>
      </c>
      <c r="D10" s="103">
        <v>40007</v>
      </c>
      <c r="E10" s="103">
        <v>7825</v>
      </c>
      <c r="F10" s="103">
        <v>52</v>
      </c>
      <c r="G10" s="103">
        <v>412</v>
      </c>
      <c r="H10" s="103">
        <v>234</v>
      </c>
      <c r="I10" s="103">
        <v>10141</v>
      </c>
      <c r="J10" s="103">
        <v>2166</v>
      </c>
      <c r="K10" s="103">
        <v>59</v>
      </c>
      <c r="L10" s="103">
        <v>38</v>
      </c>
      <c r="M10" s="103">
        <v>145</v>
      </c>
      <c r="N10" s="103">
        <v>61079</v>
      </c>
      <c r="O10" s="103">
        <v>65.500417492100397</v>
      </c>
      <c r="P10" s="103">
        <v>12.811277198382424</v>
      </c>
      <c r="Q10" s="103">
        <v>8.5135644002030164E-2</v>
      </c>
      <c r="R10" s="103">
        <v>0.67453625632377734</v>
      </c>
      <c r="S10" s="103">
        <v>0.38311039800913571</v>
      </c>
      <c r="T10" s="103">
        <v>16.603087804318996</v>
      </c>
      <c r="U10" s="103">
        <v>3.5462270174691795</v>
      </c>
      <c r="V10" s="103">
        <v>9.6596211463841911E-2</v>
      </c>
      <c r="W10" s="103">
        <v>6.221450907840665E-2</v>
      </c>
      <c r="X10" s="103">
        <v>0.23739746885181487</v>
      </c>
    </row>
    <row r="11" spans="1:24" x14ac:dyDescent="0.2">
      <c r="A11" s="100" t="s">
        <v>23</v>
      </c>
      <c r="B11" s="100" t="s">
        <v>31</v>
      </c>
      <c r="C11" s="102">
        <v>3</v>
      </c>
      <c r="D11" s="103">
        <v>36360</v>
      </c>
      <c r="E11" s="103">
        <v>7063</v>
      </c>
      <c r="F11" s="103">
        <v>118</v>
      </c>
      <c r="G11" s="103">
        <v>406</v>
      </c>
      <c r="H11" s="103">
        <v>233</v>
      </c>
      <c r="I11" s="103">
        <v>7717</v>
      </c>
      <c r="J11" s="103">
        <v>1582</v>
      </c>
      <c r="K11" s="103">
        <v>60</v>
      </c>
      <c r="L11" s="103">
        <v>25</v>
      </c>
      <c r="M11" s="103">
        <v>313</v>
      </c>
      <c r="N11" s="103">
        <v>53877</v>
      </c>
      <c r="O11" s="103">
        <v>67.487053844868868</v>
      </c>
      <c r="P11" s="103">
        <v>13.109490134936985</v>
      </c>
      <c r="Q11" s="103">
        <v>0.21901739146574606</v>
      </c>
      <c r="R11" s="103">
        <v>0.75356831300926186</v>
      </c>
      <c r="S11" s="103">
        <v>0.4324665441654138</v>
      </c>
      <c r="T11" s="103">
        <v>14.323366185942051</v>
      </c>
      <c r="U11" s="103">
        <v>2.9363179093119514</v>
      </c>
      <c r="V11" s="103">
        <v>0.1113647753215658</v>
      </c>
      <c r="W11" s="103">
        <v>4.6401989717319084E-2</v>
      </c>
      <c r="X11" s="103">
        <v>0.58095291126083493</v>
      </c>
    </row>
    <row r="12" spans="1:24" x14ac:dyDescent="0.2">
      <c r="A12" s="100" t="s">
        <v>23</v>
      </c>
      <c r="B12" s="100" t="s">
        <v>32</v>
      </c>
      <c r="C12" s="102">
        <v>3</v>
      </c>
      <c r="D12" s="103">
        <v>496</v>
      </c>
      <c r="E12" s="103">
        <v>68</v>
      </c>
      <c r="F12" s="103">
        <v>1</v>
      </c>
      <c r="G12" s="103">
        <v>2</v>
      </c>
      <c r="H12" s="103">
        <v>1</v>
      </c>
      <c r="I12" s="103">
        <v>84</v>
      </c>
      <c r="J12" s="103">
        <v>9</v>
      </c>
      <c r="K12" s="103">
        <v>0</v>
      </c>
      <c r="L12" s="103">
        <v>0</v>
      </c>
      <c r="M12" s="103">
        <v>0</v>
      </c>
      <c r="N12" s="103">
        <v>661</v>
      </c>
      <c r="O12" s="103">
        <v>75.037821482602112</v>
      </c>
      <c r="P12" s="103">
        <v>10.287443267776098</v>
      </c>
      <c r="Q12" s="103">
        <v>0.15128593040847202</v>
      </c>
      <c r="R12" s="103">
        <v>0.30257186081694404</v>
      </c>
      <c r="S12" s="103">
        <v>0.15128593040847202</v>
      </c>
      <c r="T12" s="103">
        <v>12.708018154311649</v>
      </c>
      <c r="U12" s="103">
        <v>1.3615733736762481</v>
      </c>
      <c r="V12" s="103">
        <v>0</v>
      </c>
      <c r="W12" s="103">
        <v>0</v>
      </c>
      <c r="X12" s="103">
        <v>0</v>
      </c>
    </row>
    <row r="13" spans="1:24" x14ac:dyDescent="0.2">
      <c r="A13" s="100" t="s">
        <v>23</v>
      </c>
      <c r="B13" s="100" t="s">
        <v>33</v>
      </c>
      <c r="C13" s="102">
        <v>3</v>
      </c>
      <c r="D13" s="103">
        <v>296774</v>
      </c>
      <c r="E13" s="103">
        <v>56408</v>
      </c>
      <c r="F13" s="103">
        <v>614</v>
      </c>
      <c r="G13" s="103">
        <v>3418</v>
      </c>
      <c r="H13" s="103">
        <v>1721</v>
      </c>
      <c r="I13" s="103">
        <v>67548</v>
      </c>
      <c r="J13" s="103">
        <v>13960</v>
      </c>
      <c r="K13" s="103">
        <v>374</v>
      </c>
      <c r="L13" s="103">
        <v>254</v>
      </c>
      <c r="M13" s="103">
        <v>1572</v>
      </c>
      <c r="N13" s="103">
        <v>442643</v>
      </c>
      <c r="O13" s="103">
        <v>67.04590380961632</v>
      </c>
      <c r="P13" s="103">
        <v>12.743452398433952</v>
      </c>
      <c r="Q13" s="103">
        <v>0.13871223536800537</v>
      </c>
      <c r="R13" s="103">
        <v>0.77217983792808198</v>
      </c>
      <c r="S13" s="103">
        <v>0.38880090727742223</v>
      </c>
      <c r="T13" s="103">
        <v>15.260153216022845</v>
      </c>
      <c r="U13" s="103">
        <v>3.1537830712334771</v>
      </c>
      <c r="V13" s="103">
        <v>8.4492469100381121E-2</v>
      </c>
      <c r="W13" s="103">
        <v>5.7382585966568998E-2</v>
      </c>
      <c r="X13" s="103">
        <v>0.35513946905293881</v>
      </c>
    </row>
    <row r="14" spans="1:24" x14ac:dyDescent="0.2">
      <c r="A14" s="100" t="s">
        <v>23</v>
      </c>
      <c r="B14" s="100" t="s">
        <v>34</v>
      </c>
      <c r="C14" s="102">
        <v>3</v>
      </c>
      <c r="D14" s="103">
        <v>963</v>
      </c>
      <c r="E14" s="103">
        <v>163</v>
      </c>
      <c r="F14" s="103">
        <v>3</v>
      </c>
      <c r="G14" s="103">
        <v>7</v>
      </c>
      <c r="H14" s="103">
        <v>2</v>
      </c>
      <c r="I14" s="103">
        <v>152</v>
      </c>
      <c r="J14" s="103">
        <v>29</v>
      </c>
      <c r="K14" s="103">
        <v>1</v>
      </c>
      <c r="L14" s="103">
        <v>0</v>
      </c>
      <c r="M14" s="103">
        <v>7</v>
      </c>
      <c r="N14" s="103">
        <v>1327</v>
      </c>
      <c r="O14" s="103">
        <v>72.569706103993965</v>
      </c>
      <c r="P14" s="103">
        <v>12.283345892991711</v>
      </c>
      <c r="Q14" s="103">
        <v>0.22607385079125847</v>
      </c>
      <c r="R14" s="103">
        <v>0.52750565184626974</v>
      </c>
      <c r="S14" s="103">
        <v>0.15071590052750566</v>
      </c>
      <c r="T14" s="103">
        <v>11.454408440090431</v>
      </c>
      <c r="U14" s="103">
        <v>2.1853805576488319</v>
      </c>
      <c r="V14" s="103">
        <v>7.5357950263752832E-2</v>
      </c>
      <c r="W14" s="103">
        <v>0</v>
      </c>
      <c r="X14" s="103">
        <v>0.52750565184626974</v>
      </c>
    </row>
    <row r="15" spans="1:24" x14ac:dyDescent="0.2">
      <c r="A15" s="100" t="s">
        <v>23</v>
      </c>
      <c r="B15" s="100" t="s">
        <v>35</v>
      </c>
      <c r="C15" s="102">
        <v>3</v>
      </c>
      <c r="D15" s="103">
        <v>19283</v>
      </c>
      <c r="E15" s="103">
        <v>3204</v>
      </c>
      <c r="F15" s="103">
        <v>62</v>
      </c>
      <c r="G15" s="103">
        <v>214</v>
      </c>
      <c r="H15" s="103">
        <v>109</v>
      </c>
      <c r="I15" s="103">
        <v>5273</v>
      </c>
      <c r="J15" s="103">
        <v>1116</v>
      </c>
      <c r="K15" s="103">
        <v>24</v>
      </c>
      <c r="L15" s="103">
        <v>27</v>
      </c>
      <c r="M15" s="103">
        <v>122</v>
      </c>
      <c r="N15" s="103">
        <v>29434</v>
      </c>
      <c r="O15" s="103">
        <v>65.512672419650741</v>
      </c>
      <c r="P15" s="103">
        <v>10.885370659781206</v>
      </c>
      <c r="Q15" s="103">
        <v>0.21064075558877488</v>
      </c>
      <c r="R15" s="103">
        <v>0.72705034993544881</v>
      </c>
      <c r="S15" s="103">
        <v>0.37032003805123326</v>
      </c>
      <c r="T15" s="103">
        <v>17.91465651967113</v>
      </c>
      <c r="U15" s="103">
        <v>3.7915336005979481</v>
      </c>
      <c r="V15" s="103">
        <v>8.1538357002106404E-2</v>
      </c>
      <c r="W15" s="103">
        <v>9.1730651627369708E-2</v>
      </c>
      <c r="X15" s="103">
        <v>0.41448664809404084</v>
      </c>
    </row>
    <row r="16" spans="1:24" x14ac:dyDescent="0.2">
      <c r="A16" s="100" t="s">
        <v>23</v>
      </c>
      <c r="B16" s="100" t="s">
        <v>36</v>
      </c>
      <c r="C16" s="102">
        <v>3</v>
      </c>
      <c r="D16" s="103">
        <v>1396</v>
      </c>
      <c r="E16" s="103">
        <v>194</v>
      </c>
      <c r="F16" s="103">
        <v>3</v>
      </c>
      <c r="G16" s="103">
        <v>16</v>
      </c>
      <c r="H16" s="103">
        <v>7</v>
      </c>
      <c r="I16" s="103">
        <v>242</v>
      </c>
      <c r="J16" s="103">
        <v>44</v>
      </c>
      <c r="K16" s="103">
        <v>0</v>
      </c>
      <c r="L16" s="103">
        <v>0</v>
      </c>
      <c r="M16" s="103">
        <v>11</v>
      </c>
      <c r="N16" s="103">
        <v>1913</v>
      </c>
      <c r="O16" s="103">
        <v>72.97438578149503</v>
      </c>
      <c r="P16" s="103">
        <v>10.141139571353893</v>
      </c>
      <c r="Q16" s="103">
        <v>0.15682174594877157</v>
      </c>
      <c r="R16" s="103">
        <v>0.83638264506011495</v>
      </c>
      <c r="S16" s="103">
        <v>0.36591740721380034</v>
      </c>
      <c r="T16" s="103">
        <v>12.650287506534239</v>
      </c>
      <c r="U16" s="103">
        <v>2.3000522739153162</v>
      </c>
      <c r="V16" s="103">
        <v>0</v>
      </c>
      <c r="W16" s="103">
        <v>0</v>
      </c>
      <c r="X16" s="103">
        <v>0.57501306847882905</v>
      </c>
    </row>
    <row r="17" spans="1:24" x14ac:dyDescent="0.2">
      <c r="A17" s="100" t="s">
        <v>37</v>
      </c>
      <c r="B17" s="100" t="s">
        <v>68</v>
      </c>
      <c r="C17" s="102">
        <v>3</v>
      </c>
      <c r="D17" s="103">
        <v>25340</v>
      </c>
      <c r="E17" s="103">
        <v>4193</v>
      </c>
      <c r="F17" s="103">
        <v>35</v>
      </c>
      <c r="G17" s="103">
        <v>270</v>
      </c>
      <c r="H17" s="103">
        <v>132</v>
      </c>
      <c r="I17" s="103">
        <v>6329</v>
      </c>
      <c r="J17" s="103">
        <v>1098</v>
      </c>
      <c r="K17" s="103">
        <v>38</v>
      </c>
      <c r="L17" s="103">
        <v>18</v>
      </c>
      <c r="M17" s="103">
        <v>70</v>
      </c>
      <c r="N17" s="103">
        <v>37523</v>
      </c>
      <c r="O17" s="103">
        <v>67.531913759560808</v>
      </c>
      <c r="P17" s="103">
        <v>11.174479652479812</v>
      </c>
      <c r="Q17" s="103">
        <v>9.3276123977293929E-2</v>
      </c>
      <c r="R17" s="103">
        <v>0.71955867068198176</v>
      </c>
      <c r="S17" s="103">
        <v>0.35178423900007999</v>
      </c>
      <c r="T17" s="103">
        <v>16.866988247208379</v>
      </c>
      <c r="U17" s="103">
        <v>2.9262052607733922</v>
      </c>
      <c r="V17" s="103">
        <v>0.10127122031820482</v>
      </c>
      <c r="W17" s="103">
        <v>4.7970578045465451E-2</v>
      </c>
      <c r="X17" s="103">
        <v>0.18655224795458786</v>
      </c>
    </row>
    <row r="18" spans="1:24" x14ac:dyDescent="0.2">
      <c r="A18" s="100" t="s">
        <v>37</v>
      </c>
      <c r="B18" s="100" t="s">
        <v>24</v>
      </c>
      <c r="C18" s="102">
        <v>3</v>
      </c>
      <c r="D18" s="103">
        <v>3740</v>
      </c>
      <c r="E18" s="103">
        <v>524</v>
      </c>
      <c r="F18" s="103">
        <v>14</v>
      </c>
      <c r="G18" s="103">
        <v>33</v>
      </c>
      <c r="H18" s="103">
        <v>20</v>
      </c>
      <c r="I18" s="103">
        <v>1047</v>
      </c>
      <c r="J18" s="103">
        <v>168</v>
      </c>
      <c r="K18" s="103">
        <v>4</v>
      </c>
      <c r="L18" s="103">
        <v>2</v>
      </c>
      <c r="M18" s="103">
        <v>30</v>
      </c>
      <c r="N18" s="103">
        <v>5582</v>
      </c>
      <c r="O18" s="103">
        <v>67.001074883554281</v>
      </c>
      <c r="P18" s="103">
        <v>9.3873163740594769</v>
      </c>
      <c r="Q18" s="103">
        <v>0.25080616266571121</v>
      </c>
      <c r="R18" s="103">
        <v>0.59118595485489067</v>
      </c>
      <c r="S18" s="103">
        <v>0.35829451809387314</v>
      </c>
      <c r="T18" s="103">
        <v>18.756718022214262</v>
      </c>
      <c r="U18" s="103">
        <v>3.0096739519885349</v>
      </c>
      <c r="V18" s="103">
        <v>7.1658903618774625E-2</v>
      </c>
      <c r="W18" s="103">
        <v>3.5829451809387312E-2</v>
      </c>
      <c r="X18" s="103">
        <v>0.53744177714080976</v>
      </c>
    </row>
    <row r="19" spans="1:24" x14ac:dyDescent="0.2">
      <c r="A19" s="100" t="s">
        <v>37</v>
      </c>
      <c r="B19" s="100" t="s">
        <v>25</v>
      </c>
      <c r="C19" s="102">
        <v>3</v>
      </c>
      <c r="D19" s="103">
        <v>6882</v>
      </c>
      <c r="E19" s="103">
        <v>1086</v>
      </c>
      <c r="F19" s="103">
        <v>15</v>
      </c>
      <c r="G19" s="103">
        <v>63</v>
      </c>
      <c r="H19" s="103">
        <v>40</v>
      </c>
      <c r="I19" s="103">
        <v>1694</v>
      </c>
      <c r="J19" s="103">
        <v>294</v>
      </c>
      <c r="K19" s="103">
        <v>7</v>
      </c>
      <c r="L19" s="103">
        <v>7</v>
      </c>
      <c r="M19" s="103">
        <v>46</v>
      </c>
      <c r="N19" s="103">
        <v>10134</v>
      </c>
      <c r="O19" s="103">
        <v>67.910005920663124</v>
      </c>
      <c r="P19" s="103">
        <v>10.716400236826525</v>
      </c>
      <c r="Q19" s="103">
        <v>0.14801657785671996</v>
      </c>
      <c r="R19" s="103">
        <v>0.62166962699822381</v>
      </c>
      <c r="S19" s="103">
        <v>0.39471087428458651</v>
      </c>
      <c r="T19" s="103">
        <v>16.716005525952241</v>
      </c>
      <c r="U19" s="103">
        <v>2.9011249259917111</v>
      </c>
      <c r="V19" s="103">
        <v>6.907440299980265E-2</v>
      </c>
      <c r="W19" s="103">
        <v>6.907440299980265E-2</v>
      </c>
      <c r="X19" s="103">
        <v>0.45391750542727455</v>
      </c>
    </row>
    <row r="20" spans="1:24" x14ac:dyDescent="0.2">
      <c r="A20" s="100" t="s">
        <v>37</v>
      </c>
      <c r="B20" s="100" t="s">
        <v>26</v>
      </c>
      <c r="C20" s="102">
        <v>3</v>
      </c>
      <c r="D20" s="103">
        <v>18927</v>
      </c>
      <c r="E20" s="103">
        <v>3115</v>
      </c>
      <c r="F20" s="103">
        <v>58</v>
      </c>
      <c r="G20" s="103">
        <v>162</v>
      </c>
      <c r="H20" s="103">
        <v>107</v>
      </c>
      <c r="I20" s="103">
        <v>3833</v>
      </c>
      <c r="J20" s="103">
        <v>737</v>
      </c>
      <c r="K20" s="103">
        <v>27</v>
      </c>
      <c r="L20" s="103">
        <v>11</v>
      </c>
      <c r="M20" s="103">
        <v>96</v>
      </c>
      <c r="N20" s="103">
        <v>27073</v>
      </c>
      <c r="O20" s="103">
        <v>69.910981420603562</v>
      </c>
      <c r="P20" s="103">
        <v>11.505928415764783</v>
      </c>
      <c r="Q20" s="103">
        <v>0.21423558526945669</v>
      </c>
      <c r="R20" s="103">
        <v>0.59838215195951683</v>
      </c>
      <c r="S20" s="103">
        <v>0.39522771765227344</v>
      </c>
      <c r="T20" s="103">
        <v>14.158017212721161</v>
      </c>
      <c r="U20" s="103">
        <v>2.7222694197170614</v>
      </c>
      <c r="V20" s="103">
        <v>9.9730358659919471E-2</v>
      </c>
      <c r="W20" s="103">
        <v>4.0630886861448674E-2</v>
      </c>
      <c r="X20" s="103">
        <v>0.35459683079082482</v>
      </c>
    </row>
    <row r="21" spans="1:24" x14ac:dyDescent="0.2">
      <c r="A21" s="100" t="s">
        <v>37</v>
      </c>
      <c r="B21" s="100" t="s">
        <v>27</v>
      </c>
      <c r="C21" s="102">
        <v>3</v>
      </c>
      <c r="D21" s="103">
        <v>16321</v>
      </c>
      <c r="E21" s="103">
        <v>2750</v>
      </c>
      <c r="F21" s="103">
        <v>28</v>
      </c>
      <c r="G21" s="103">
        <v>148</v>
      </c>
      <c r="H21" s="103">
        <v>97</v>
      </c>
      <c r="I21" s="103">
        <v>3575</v>
      </c>
      <c r="J21" s="103">
        <v>700</v>
      </c>
      <c r="K21" s="103">
        <v>14</v>
      </c>
      <c r="L21" s="103">
        <v>9</v>
      </c>
      <c r="M21" s="103">
        <v>94</v>
      </c>
      <c r="N21" s="103">
        <v>23736</v>
      </c>
      <c r="O21" s="103">
        <v>68.760532524435462</v>
      </c>
      <c r="P21" s="103">
        <v>11.585776879002358</v>
      </c>
      <c r="Q21" s="103">
        <v>0.11796427367711494</v>
      </c>
      <c r="R21" s="103">
        <v>0.62352544657903608</v>
      </c>
      <c r="S21" s="103">
        <v>0.40866194809571954</v>
      </c>
      <c r="T21" s="103">
        <v>15.061509942703067</v>
      </c>
      <c r="U21" s="103">
        <v>2.9491068419278732</v>
      </c>
      <c r="V21" s="103">
        <v>5.8982136838557471E-2</v>
      </c>
      <c r="W21" s="103">
        <v>3.7917087967644085E-2</v>
      </c>
      <c r="X21" s="103">
        <v>0.39602291877317158</v>
      </c>
    </row>
    <row r="22" spans="1:24" x14ac:dyDescent="0.2">
      <c r="A22" s="100" t="s">
        <v>37</v>
      </c>
      <c r="B22" s="100" t="s">
        <v>28</v>
      </c>
      <c r="C22" s="102">
        <v>3</v>
      </c>
      <c r="D22" s="103">
        <v>21003</v>
      </c>
      <c r="E22" s="103">
        <v>3486</v>
      </c>
      <c r="F22" s="103">
        <v>69</v>
      </c>
      <c r="G22" s="103">
        <v>159</v>
      </c>
      <c r="H22" s="103">
        <v>83</v>
      </c>
      <c r="I22" s="103">
        <v>4363</v>
      </c>
      <c r="J22" s="103">
        <v>803</v>
      </c>
      <c r="K22" s="103">
        <v>22</v>
      </c>
      <c r="L22" s="103">
        <v>32</v>
      </c>
      <c r="M22" s="103">
        <v>139</v>
      </c>
      <c r="N22" s="103">
        <v>30159</v>
      </c>
      <c r="O22" s="103">
        <v>69.640903212971253</v>
      </c>
      <c r="P22" s="103">
        <v>11.558738684969661</v>
      </c>
      <c r="Q22" s="103">
        <v>0.2287874266388143</v>
      </c>
      <c r="R22" s="103">
        <v>0.52720580921118076</v>
      </c>
      <c r="S22" s="103">
        <v>0.27520806392784902</v>
      </c>
      <c r="T22" s="103">
        <v>14.466660035147052</v>
      </c>
      <c r="U22" s="103">
        <v>2.6625551245067807</v>
      </c>
      <c r="V22" s="103">
        <v>7.2946715739911794E-2</v>
      </c>
      <c r="W22" s="103">
        <v>0.10610431380350807</v>
      </c>
      <c r="X22" s="103">
        <v>0.46089061308398815</v>
      </c>
    </row>
    <row r="23" spans="1:24" x14ac:dyDescent="0.2">
      <c r="A23" s="100" t="s">
        <v>37</v>
      </c>
      <c r="B23" s="100" t="s">
        <v>69</v>
      </c>
      <c r="C23" s="102">
        <v>3</v>
      </c>
      <c r="D23" s="103">
        <v>96483</v>
      </c>
      <c r="E23" s="103">
        <v>20608</v>
      </c>
      <c r="F23" s="103">
        <v>101</v>
      </c>
      <c r="G23" s="103">
        <v>1423</v>
      </c>
      <c r="H23" s="103">
        <v>604</v>
      </c>
      <c r="I23" s="103">
        <v>19917</v>
      </c>
      <c r="J23" s="103">
        <v>4713</v>
      </c>
      <c r="K23" s="103">
        <v>98</v>
      </c>
      <c r="L23" s="103">
        <v>86</v>
      </c>
      <c r="M23" s="103">
        <v>312</v>
      </c>
      <c r="N23" s="103">
        <v>144345</v>
      </c>
      <c r="O23" s="103">
        <v>66.841941182583398</v>
      </c>
      <c r="P23" s="103">
        <v>14.276906023762514</v>
      </c>
      <c r="Q23" s="103">
        <v>6.9971249437112484E-2</v>
      </c>
      <c r="R23" s="103">
        <v>0.98583255395060454</v>
      </c>
      <c r="S23" s="103">
        <v>0.41844192732689039</v>
      </c>
      <c r="T23" s="103">
        <v>13.798191832069001</v>
      </c>
      <c r="U23" s="103">
        <v>3.2650940455159509</v>
      </c>
      <c r="V23" s="103">
        <v>6.789289549343587E-2</v>
      </c>
      <c r="W23" s="103">
        <v>5.9579479718729435E-2</v>
      </c>
      <c r="X23" s="103">
        <v>0.21614881014236725</v>
      </c>
    </row>
    <row r="24" spans="1:24" x14ac:dyDescent="0.2">
      <c r="A24" s="100" t="s">
        <v>37</v>
      </c>
      <c r="B24" s="100" t="s">
        <v>29</v>
      </c>
      <c r="C24" s="102">
        <v>3</v>
      </c>
      <c r="D24" s="103">
        <v>13013</v>
      </c>
      <c r="E24" s="103">
        <v>2107</v>
      </c>
      <c r="F24" s="103">
        <v>32</v>
      </c>
      <c r="G24" s="103">
        <v>129</v>
      </c>
      <c r="H24" s="103">
        <v>74</v>
      </c>
      <c r="I24" s="103">
        <v>2790</v>
      </c>
      <c r="J24" s="103">
        <v>465</v>
      </c>
      <c r="K24" s="103">
        <v>26</v>
      </c>
      <c r="L24" s="103">
        <v>10</v>
      </c>
      <c r="M24" s="103">
        <v>100</v>
      </c>
      <c r="N24" s="103">
        <v>18746</v>
      </c>
      <c r="O24" s="103">
        <v>69.417475728155338</v>
      </c>
      <c r="P24" s="103">
        <v>11.239731142643764</v>
      </c>
      <c r="Q24" s="103">
        <v>0.17070308332444256</v>
      </c>
      <c r="R24" s="103">
        <v>0.68814680465165901</v>
      </c>
      <c r="S24" s="103">
        <v>0.39475088018777343</v>
      </c>
      <c r="T24" s="103">
        <v>14.883175077349833</v>
      </c>
      <c r="U24" s="103">
        <v>2.4805291795583058</v>
      </c>
      <c r="V24" s="103">
        <v>0.13869625520110956</v>
      </c>
      <c r="W24" s="103">
        <v>5.3344713538888297E-2</v>
      </c>
      <c r="X24" s="103">
        <v>0.533447135388883</v>
      </c>
    </row>
    <row r="25" spans="1:24" x14ac:dyDescent="0.2">
      <c r="A25" s="100" t="s">
        <v>37</v>
      </c>
      <c r="B25" s="100" t="s">
        <v>30</v>
      </c>
      <c r="C25" s="102">
        <v>3</v>
      </c>
      <c r="D25" s="103">
        <v>41570</v>
      </c>
      <c r="E25" s="103">
        <v>7806</v>
      </c>
      <c r="F25" s="103">
        <v>59</v>
      </c>
      <c r="G25" s="103">
        <v>413</v>
      </c>
      <c r="H25" s="103">
        <v>227</v>
      </c>
      <c r="I25" s="103">
        <v>10384</v>
      </c>
      <c r="J25" s="103">
        <v>2168</v>
      </c>
      <c r="K25" s="103">
        <v>56</v>
      </c>
      <c r="L25" s="103">
        <v>49</v>
      </c>
      <c r="M25" s="103">
        <v>129</v>
      </c>
      <c r="N25" s="103">
        <v>62861</v>
      </c>
      <c r="O25" s="103">
        <v>66.130032929797494</v>
      </c>
      <c r="P25" s="103">
        <v>12.417874357709868</v>
      </c>
      <c r="Q25" s="103">
        <v>9.385787690300823E-2</v>
      </c>
      <c r="R25" s="103">
        <v>0.65700513832105756</v>
      </c>
      <c r="S25" s="103">
        <v>0.36111420435564179</v>
      </c>
      <c r="T25" s="103">
        <v>16.518986334929448</v>
      </c>
      <c r="U25" s="103">
        <v>3.4488792733173192</v>
      </c>
      <c r="V25" s="103">
        <v>8.90854424842112E-2</v>
      </c>
      <c r="W25" s="103">
        <v>7.7949762173684795E-2</v>
      </c>
      <c r="X25" s="103">
        <v>0.20521468000827223</v>
      </c>
    </row>
    <row r="26" spans="1:24" x14ac:dyDescent="0.2">
      <c r="A26" s="100" t="s">
        <v>37</v>
      </c>
      <c r="B26" s="100" t="s">
        <v>31</v>
      </c>
      <c r="C26" s="102">
        <v>3</v>
      </c>
      <c r="D26" s="103">
        <v>37602</v>
      </c>
      <c r="E26" s="103">
        <v>6877</v>
      </c>
      <c r="F26" s="103">
        <v>99</v>
      </c>
      <c r="G26" s="103">
        <v>388</v>
      </c>
      <c r="H26" s="103">
        <v>204</v>
      </c>
      <c r="I26" s="103">
        <v>7586</v>
      </c>
      <c r="J26" s="103">
        <v>1436</v>
      </c>
      <c r="K26" s="103">
        <v>48</v>
      </c>
      <c r="L26" s="103">
        <v>31</v>
      </c>
      <c r="M26" s="103">
        <v>231</v>
      </c>
      <c r="N26" s="103">
        <v>54502</v>
      </c>
      <c r="O26" s="103">
        <v>68.991963597666143</v>
      </c>
      <c r="P26" s="103">
        <v>12.617885582180472</v>
      </c>
      <c r="Q26" s="103">
        <v>0.18164471028586107</v>
      </c>
      <c r="R26" s="103">
        <v>0.71190048071630396</v>
      </c>
      <c r="S26" s="103">
        <v>0.37429819089207733</v>
      </c>
      <c r="T26" s="103">
        <v>13.91875527503578</v>
      </c>
      <c r="U26" s="103">
        <v>2.6347656966716819</v>
      </c>
      <c r="V26" s="103">
        <v>8.8070162562841739E-2</v>
      </c>
      <c r="W26" s="103">
        <v>5.6878646655168626E-2</v>
      </c>
      <c r="X26" s="103">
        <v>0.42383765733367584</v>
      </c>
    </row>
    <row r="27" spans="1:24" x14ac:dyDescent="0.2">
      <c r="A27" s="100" t="s">
        <v>37</v>
      </c>
      <c r="B27" s="100" t="s">
        <v>32</v>
      </c>
      <c r="C27" s="102">
        <v>3</v>
      </c>
      <c r="D27" s="103">
        <v>602</v>
      </c>
      <c r="E27" s="103">
        <v>70</v>
      </c>
      <c r="F27" s="103">
        <v>1</v>
      </c>
      <c r="G27" s="103">
        <v>3</v>
      </c>
      <c r="H27" s="103">
        <v>2</v>
      </c>
      <c r="I27" s="103">
        <v>71</v>
      </c>
      <c r="J27" s="103">
        <v>4</v>
      </c>
      <c r="K27" s="103">
        <v>0</v>
      </c>
      <c r="L27" s="103">
        <v>0</v>
      </c>
      <c r="M27" s="103">
        <v>2</v>
      </c>
      <c r="N27" s="103">
        <v>755</v>
      </c>
      <c r="O27" s="103">
        <v>79.735099337748352</v>
      </c>
      <c r="P27" s="103">
        <v>9.2715231788079464</v>
      </c>
      <c r="Q27" s="103">
        <v>0.13245033112582782</v>
      </c>
      <c r="R27" s="103">
        <v>0.39735099337748342</v>
      </c>
      <c r="S27" s="103">
        <v>0.26490066225165565</v>
      </c>
      <c r="T27" s="103">
        <v>9.403973509933774</v>
      </c>
      <c r="U27" s="103">
        <v>0.5298013245033113</v>
      </c>
      <c r="V27" s="103">
        <v>0</v>
      </c>
      <c r="W27" s="103">
        <v>0</v>
      </c>
      <c r="X27" s="103">
        <v>0.26490066225165565</v>
      </c>
    </row>
    <row r="28" spans="1:24" x14ac:dyDescent="0.2">
      <c r="A28" s="100" t="s">
        <v>37</v>
      </c>
      <c r="B28" s="100" t="s">
        <v>33</v>
      </c>
      <c r="C28" s="102">
        <v>3</v>
      </c>
      <c r="D28" s="103">
        <v>303947</v>
      </c>
      <c r="E28" s="103">
        <v>56269</v>
      </c>
      <c r="F28" s="103">
        <v>577</v>
      </c>
      <c r="G28" s="103">
        <v>3398</v>
      </c>
      <c r="H28" s="103">
        <v>1704</v>
      </c>
      <c r="I28" s="103">
        <v>67159</v>
      </c>
      <c r="J28" s="103">
        <v>13677</v>
      </c>
      <c r="K28" s="103">
        <v>373</v>
      </c>
      <c r="L28" s="103">
        <v>279</v>
      </c>
      <c r="M28" s="103">
        <v>1396</v>
      </c>
      <c r="N28" s="103">
        <v>448779</v>
      </c>
      <c r="O28" s="103">
        <v>67.72754518370958</v>
      </c>
      <c r="P28" s="103">
        <v>12.538242653956624</v>
      </c>
      <c r="Q28" s="103">
        <v>0.12857107841498822</v>
      </c>
      <c r="R28" s="103">
        <v>0.75716555364667248</v>
      </c>
      <c r="S28" s="103">
        <v>0.37969691095171565</v>
      </c>
      <c r="T28" s="103">
        <v>14.964826785567062</v>
      </c>
      <c r="U28" s="103">
        <v>3.0476024947691402</v>
      </c>
      <c r="V28" s="103">
        <v>8.3114405977106773E-2</v>
      </c>
      <c r="W28" s="103">
        <v>6.216868436357316E-2</v>
      </c>
      <c r="X28" s="103">
        <v>0.31106624864354171</v>
      </c>
    </row>
    <row r="29" spans="1:24" x14ac:dyDescent="0.2">
      <c r="A29" s="100" t="s">
        <v>37</v>
      </c>
      <c r="B29" s="100" t="s">
        <v>34</v>
      </c>
      <c r="C29" s="102">
        <v>3</v>
      </c>
      <c r="D29" s="103">
        <v>1088</v>
      </c>
      <c r="E29" s="103">
        <v>170</v>
      </c>
      <c r="F29" s="103">
        <v>0</v>
      </c>
      <c r="G29" s="103">
        <v>5</v>
      </c>
      <c r="H29" s="103">
        <v>5</v>
      </c>
      <c r="I29" s="103">
        <v>140</v>
      </c>
      <c r="J29" s="103">
        <v>24</v>
      </c>
      <c r="K29" s="103">
        <v>1</v>
      </c>
      <c r="L29" s="103">
        <v>0</v>
      </c>
      <c r="M29" s="103">
        <v>0</v>
      </c>
      <c r="N29" s="103">
        <v>1433</v>
      </c>
      <c r="O29" s="103">
        <v>75.924633635729251</v>
      </c>
      <c r="P29" s="103">
        <v>11.863224005582694</v>
      </c>
      <c r="Q29" s="103">
        <v>0</v>
      </c>
      <c r="R29" s="103">
        <v>0.34891835310537334</v>
      </c>
      <c r="S29" s="103">
        <v>0.34891835310537334</v>
      </c>
      <c r="T29" s="103">
        <v>9.7697138869504538</v>
      </c>
      <c r="U29" s="103">
        <v>1.6748080949057922</v>
      </c>
      <c r="V29" s="103">
        <v>6.978367062107467E-2</v>
      </c>
      <c r="W29" s="103">
        <v>0</v>
      </c>
      <c r="X29" s="103">
        <v>0</v>
      </c>
    </row>
    <row r="30" spans="1:24" x14ac:dyDescent="0.2">
      <c r="A30" s="100" t="s">
        <v>37</v>
      </c>
      <c r="B30" s="100" t="s">
        <v>35</v>
      </c>
      <c r="C30" s="102">
        <v>3</v>
      </c>
      <c r="D30" s="103">
        <v>19855</v>
      </c>
      <c r="E30" s="103">
        <v>3273</v>
      </c>
      <c r="F30" s="103">
        <v>65</v>
      </c>
      <c r="G30" s="103">
        <v>193</v>
      </c>
      <c r="H30" s="103">
        <v>104</v>
      </c>
      <c r="I30" s="103">
        <v>5160</v>
      </c>
      <c r="J30" s="103">
        <v>1031</v>
      </c>
      <c r="K30" s="103">
        <v>30</v>
      </c>
      <c r="L30" s="103">
        <v>24</v>
      </c>
      <c r="M30" s="103">
        <v>142</v>
      </c>
      <c r="N30" s="103">
        <v>29877</v>
      </c>
      <c r="O30" s="103">
        <v>66.455802122033674</v>
      </c>
      <c r="P30" s="103">
        <v>10.954915152123707</v>
      </c>
      <c r="Q30" s="103">
        <v>0.21755865716102687</v>
      </c>
      <c r="R30" s="103">
        <v>0.645981858955049</v>
      </c>
      <c r="S30" s="103">
        <v>0.34809385145764299</v>
      </c>
      <c r="T30" s="103">
        <v>17.270810322321516</v>
      </c>
      <c r="U30" s="103">
        <v>3.450815008200288</v>
      </c>
      <c r="V30" s="103">
        <v>0.10041168792047393</v>
      </c>
      <c r="W30" s="103">
        <v>8.0329350336379154E-2</v>
      </c>
      <c r="X30" s="103">
        <v>0.47528198949024336</v>
      </c>
    </row>
    <row r="31" spans="1:24" x14ac:dyDescent="0.2">
      <c r="A31" s="100" t="s">
        <v>37</v>
      </c>
      <c r="B31" s="100" t="s">
        <v>36</v>
      </c>
      <c r="C31" s="102">
        <v>3</v>
      </c>
      <c r="D31" s="103">
        <v>1521</v>
      </c>
      <c r="E31" s="103">
        <v>204</v>
      </c>
      <c r="F31" s="103">
        <v>1</v>
      </c>
      <c r="G31" s="103">
        <v>9</v>
      </c>
      <c r="H31" s="103">
        <v>5</v>
      </c>
      <c r="I31" s="103">
        <v>270</v>
      </c>
      <c r="J31" s="103">
        <v>36</v>
      </c>
      <c r="K31" s="103">
        <v>2</v>
      </c>
      <c r="L31" s="103">
        <v>0</v>
      </c>
      <c r="M31" s="103">
        <v>5</v>
      </c>
      <c r="N31" s="103">
        <v>2053</v>
      </c>
      <c r="O31" s="103">
        <v>74.086702386751085</v>
      </c>
      <c r="P31" s="103">
        <v>9.9366780321480768</v>
      </c>
      <c r="Q31" s="103">
        <v>4.8709206039941548E-2</v>
      </c>
      <c r="R31" s="103">
        <v>0.43838285435947399</v>
      </c>
      <c r="S31" s="103">
        <v>0.24354603019970775</v>
      </c>
      <c r="T31" s="103">
        <v>13.151485630784219</v>
      </c>
      <c r="U31" s="103">
        <v>1.753531417437896</v>
      </c>
      <c r="V31" s="103">
        <v>9.7418412079883096E-2</v>
      </c>
      <c r="W31" s="103">
        <v>0</v>
      </c>
      <c r="X31" s="103">
        <v>0.24354603019970775</v>
      </c>
    </row>
    <row r="32" spans="1:24" x14ac:dyDescent="0.2">
      <c r="A32" s="100" t="s">
        <v>38</v>
      </c>
      <c r="B32" s="100" t="s">
        <v>68</v>
      </c>
      <c r="C32" s="102">
        <v>3</v>
      </c>
      <c r="D32" s="103">
        <v>26602</v>
      </c>
      <c r="E32" s="103">
        <v>4302</v>
      </c>
      <c r="F32" s="103">
        <v>28</v>
      </c>
      <c r="G32" s="103">
        <v>232</v>
      </c>
      <c r="H32" s="103">
        <v>115</v>
      </c>
      <c r="I32" s="103">
        <v>6603</v>
      </c>
      <c r="J32" s="103">
        <v>1142</v>
      </c>
      <c r="K32" s="103">
        <v>35</v>
      </c>
      <c r="L32" s="103">
        <v>15</v>
      </c>
      <c r="M32" s="103">
        <v>87</v>
      </c>
      <c r="N32" s="103">
        <v>39161</v>
      </c>
      <c r="O32" s="103">
        <v>67.929828145348694</v>
      </c>
      <c r="P32" s="103">
        <v>10.985419167028422</v>
      </c>
      <c r="Q32" s="103">
        <v>7.1499706340491812E-2</v>
      </c>
      <c r="R32" s="103">
        <v>0.5924261382497894</v>
      </c>
      <c r="S32" s="103">
        <v>0.29365950818416281</v>
      </c>
      <c r="T32" s="103">
        <v>16.861162891652409</v>
      </c>
      <c r="U32" s="103">
        <v>2.9161665943157731</v>
      </c>
      <c r="V32" s="103">
        <v>8.9374632925614775E-2</v>
      </c>
      <c r="W32" s="103">
        <v>3.8303414110977763E-2</v>
      </c>
      <c r="X32" s="103">
        <v>0.22215980184367101</v>
      </c>
    </row>
    <row r="33" spans="1:24" x14ac:dyDescent="0.2">
      <c r="A33" s="100" t="s">
        <v>38</v>
      </c>
      <c r="B33" s="100" t="s">
        <v>24</v>
      </c>
      <c r="C33" s="102">
        <v>3</v>
      </c>
      <c r="D33" s="103">
        <v>4105</v>
      </c>
      <c r="E33" s="103">
        <v>602</v>
      </c>
      <c r="F33" s="103">
        <v>18</v>
      </c>
      <c r="G33" s="103">
        <v>36</v>
      </c>
      <c r="H33" s="103">
        <v>13</v>
      </c>
      <c r="I33" s="103">
        <v>1063</v>
      </c>
      <c r="J33" s="103">
        <v>185</v>
      </c>
      <c r="K33" s="103">
        <v>2</v>
      </c>
      <c r="L33" s="103">
        <v>2</v>
      </c>
      <c r="M33" s="103">
        <v>43</v>
      </c>
      <c r="N33" s="103">
        <v>6069</v>
      </c>
      <c r="O33" s="103">
        <v>67.638820233975935</v>
      </c>
      <c r="P33" s="103">
        <v>9.9192618223760096</v>
      </c>
      <c r="Q33" s="103">
        <v>0.29658922392486409</v>
      </c>
      <c r="R33" s="103">
        <v>0.59317844784972817</v>
      </c>
      <c r="S33" s="103">
        <v>0.21420332839017958</v>
      </c>
      <c r="T33" s="103">
        <v>17.515241390673918</v>
      </c>
      <c r="U33" s="103">
        <v>3.0482781347833252</v>
      </c>
      <c r="V33" s="103">
        <v>3.2954358213873783E-2</v>
      </c>
      <c r="W33" s="103">
        <v>3.2954358213873783E-2</v>
      </c>
      <c r="X33" s="103">
        <v>0.70851870159828645</v>
      </c>
    </row>
    <row r="34" spans="1:24" x14ac:dyDescent="0.2">
      <c r="A34" s="100" t="s">
        <v>38</v>
      </c>
      <c r="B34" s="100" t="s">
        <v>25</v>
      </c>
      <c r="C34" s="102">
        <v>3</v>
      </c>
      <c r="D34" s="103">
        <v>7398</v>
      </c>
      <c r="E34" s="103">
        <v>1210</v>
      </c>
      <c r="F34" s="103">
        <v>20</v>
      </c>
      <c r="G34" s="103">
        <v>62</v>
      </c>
      <c r="H34" s="103">
        <v>47</v>
      </c>
      <c r="I34" s="103">
        <v>1843</v>
      </c>
      <c r="J34" s="103">
        <v>298</v>
      </c>
      <c r="K34" s="103">
        <v>5</v>
      </c>
      <c r="L34" s="103">
        <v>1</v>
      </c>
      <c r="M34" s="103">
        <v>48</v>
      </c>
      <c r="N34" s="103">
        <v>10932</v>
      </c>
      <c r="O34" s="103">
        <v>67.6728869374314</v>
      </c>
      <c r="P34" s="103">
        <v>11.068422978412002</v>
      </c>
      <c r="Q34" s="103">
        <v>0.18294914013904134</v>
      </c>
      <c r="R34" s="103">
        <v>0.56714233443102813</v>
      </c>
      <c r="S34" s="103">
        <v>0.42993047932674722</v>
      </c>
      <c r="T34" s="103">
        <v>16.858763263812659</v>
      </c>
      <c r="U34" s="103">
        <v>2.7259421880717163</v>
      </c>
      <c r="V34" s="103">
        <v>4.5737285034760336E-2</v>
      </c>
      <c r="W34" s="103">
        <v>9.1474570069520669E-3</v>
      </c>
      <c r="X34" s="103">
        <v>0.43907793633369924</v>
      </c>
    </row>
    <row r="35" spans="1:24" x14ac:dyDescent="0.2">
      <c r="A35" s="100" t="s">
        <v>38</v>
      </c>
      <c r="B35" s="100" t="s">
        <v>26</v>
      </c>
      <c r="C35" s="102">
        <v>3</v>
      </c>
      <c r="D35" s="103">
        <v>19776</v>
      </c>
      <c r="E35" s="103">
        <v>3298</v>
      </c>
      <c r="F35" s="103">
        <v>70</v>
      </c>
      <c r="G35" s="103">
        <v>182</v>
      </c>
      <c r="H35" s="103">
        <v>89</v>
      </c>
      <c r="I35" s="103">
        <v>3920</v>
      </c>
      <c r="J35" s="103">
        <v>732</v>
      </c>
      <c r="K35" s="103">
        <v>24</v>
      </c>
      <c r="L35" s="103">
        <v>10</v>
      </c>
      <c r="M35" s="103">
        <v>97</v>
      </c>
      <c r="N35" s="103">
        <v>28198</v>
      </c>
      <c r="O35" s="103">
        <v>70.132633520107817</v>
      </c>
      <c r="P35" s="103">
        <v>11.695864954961346</v>
      </c>
      <c r="Q35" s="103">
        <v>0.24824455635151427</v>
      </c>
      <c r="R35" s="103">
        <v>0.64543584651393715</v>
      </c>
      <c r="S35" s="103">
        <v>0.3156252216469253</v>
      </c>
      <c r="T35" s="103">
        <v>13.901695155684802</v>
      </c>
      <c r="U35" s="103">
        <v>2.5959287892758351</v>
      </c>
      <c r="V35" s="103">
        <v>8.5112419320519189E-2</v>
      </c>
      <c r="W35" s="103">
        <v>3.5463508050216329E-2</v>
      </c>
      <c r="X35" s="103">
        <v>0.34399602808709839</v>
      </c>
    </row>
    <row r="36" spans="1:24" x14ac:dyDescent="0.2">
      <c r="A36" s="100" t="s">
        <v>38</v>
      </c>
      <c r="B36" s="100" t="s">
        <v>27</v>
      </c>
      <c r="C36" s="102">
        <v>3</v>
      </c>
      <c r="D36" s="103">
        <v>17583</v>
      </c>
      <c r="E36" s="103">
        <v>2892</v>
      </c>
      <c r="F36" s="103">
        <v>35</v>
      </c>
      <c r="G36" s="103">
        <v>164</v>
      </c>
      <c r="H36" s="103">
        <v>93</v>
      </c>
      <c r="I36" s="103">
        <v>3666</v>
      </c>
      <c r="J36" s="103">
        <v>725</v>
      </c>
      <c r="K36" s="103">
        <v>16</v>
      </c>
      <c r="L36" s="103">
        <v>9</v>
      </c>
      <c r="M36" s="103">
        <v>72</v>
      </c>
      <c r="N36" s="103">
        <v>25255</v>
      </c>
      <c r="O36" s="103">
        <v>69.621857058008317</v>
      </c>
      <c r="P36" s="103">
        <v>11.451197782617303</v>
      </c>
      <c r="Q36" s="103">
        <v>0.13858641853098397</v>
      </c>
      <c r="R36" s="103">
        <v>0.64937636111661057</v>
      </c>
      <c r="S36" s="103">
        <v>0.3682439120966145</v>
      </c>
      <c r="T36" s="103">
        <v>14.515937438131063</v>
      </c>
      <c r="U36" s="103">
        <v>2.8707186695703819</v>
      </c>
      <c r="V36" s="103">
        <v>6.3353791328449816E-2</v>
      </c>
      <c r="W36" s="103">
        <v>3.5636507622253018E-2</v>
      </c>
      <c r="X36" s="103">
        <v>0.28509206097802414</v>
      </c>
    </row>
    <row r="37" spans="1:24" x14ac:dyDescent="0.2">
      <c r="A37" s="100" t="s">
        <v>38</v>
      </c>
      <c r="B37" s="100" t="s">
        <v>28</v>
      </c>
      <c r="C37" s="102">
        <v>3</v>
      </c>
      <c r="D37" s="103">
        <v>21099</v>
      </c>
      <c r="E37" s="103">
        <v>3502</v>
      </c>
      <c r="F37" s="103">
        <v>70</v>
      </c>
      <c r="G37" s="103">
        <v>166</v>
      </c>
      <c r="H37" s="103">
        <v>88</v>
      </c>
      <c r="I37" s="103">
        <v>4353</v>
      </c>
      <c r="J37" s="103">
        <v>819</v>
      </c>
      <c r="K37" s="103">
        <v>22</v>
      </c>
      <c r="L37" s="103">
        <v>21</v>
      </c>
      <c r="M37" s="103">
        <v>164</v>
      </c>
      <c r="N37" s="103">
        <v>30304</v>
      </c>
      <c r="O37" s="103">
        <v>69.624472016895453</v>
      </c>
      <c r="P37" s="103">
        <v>11.55623020063358</v>
      </c>
      <c r="Q37" s="103">
        <v>0.23099260823653645</v>
      </c>
      <c r="R37" s="103">
        <v>0.54778247096092925</v>
      </c>
      <c r="S37" s="103">
        <v>0.29039070749736007</v>
      </c>
      <c r="T37" s="103">
        <v>14.364440337909187</v>
      </c>
      <c r="U37" s="103">
        <v>2.7026135163674763</v>
      </c>
      <c r="V37" s="103">
        <v>7.2597676874340017E-2</v>
      </c>
      <c r="W37" s="103">
        <v>6.9297782470960925E-2</v>
      </c>
      <c r="X37" s="103">
        <v>0.54118268215417098</v>
      </c>
    </row>
    <row r="38" spans="1:24" x14ac:dyDescent="0.2">
      <c r="A38" s="100" t="s">
        <v>38</v>
      </c>
      <c r="B38" s="100" t="s">
        <v>69</v>
      </c>
      <c r="C38" s="102">
        <v>3</v>
      </c>
      <c r="D38" s="103">
        <v>100347</v>
      </c>
      <c r="E38" s="103">
        <v>20819</v>
      </c>
      <c r="F38" s="103">
        <v>134</v>
      </c>
      <c r="G38" s="103">
        <v>1373</v>
      </c>
      <c r="H38" s="103">
        <v>541</v>
      </c>
      <c r="I38" s="103">
        <v>20499</v>
      </c>
      <c r="J38" s="103">
        <v>4605</v>
      </c>
      <c r="K38" s="103">
        <v>113</v>
      </c>
      <c r="L38" s="103">
        <v>75</v>
      </c>
      <c r="M38" s="103">
        <v>305</v>
      </c>
      <c r="N38" s="103">
        <v>148811</v>
      </c>
      <c r="O38" s="103">
        <v>67.432515069450517</v>
      </c>
      <c r="P38" s="103">
        <v>13.990229216926167</v>
      </c>
      <c r="Q38" s="103">
        <v>9.0047106732701221E-2</v>
      </c>
      <c r="R38" s="103">
        <v>0.9226468473432744</v>
      </c>
      <c r="S38" s="103">
        <v>0.36354839359993552</v>
      </c>
      <c r="T38" s="103">
        <v>13.775191350101807</v>
      </c>
      <c r="U38" s="103">
        <v>3.0945293022693212</v>
      </c>
      <c r="V38" s="103">
        <v>7.5935246722352509E-2</v>
      </c>
      <c r="W38" s="103">
        <v>5.039950003695963E-2</v>
      </c>
      <c r="X38" s="103">
        <v>0.20495796681696915</v>
      </c>
    </row>
    <row r="39" spans="1:24" x14ac:dyDescent="0.2">
      <c r="A39" s="100" t="s">
        <v>38</v>
      </c>
      <c r="B39" s="100" t="s">
        <v>29</v>
      </c>
      <c r="C39" s="102">
        <v>3</v>
      </c>
      <c r="D39" s="103">
        <v>13589</v>
      </c>
      <c r="E39" s="103">
        <v>2043</v>
      </c>
      <c r="F39" s="103">
        <v>40</v>
      </c>
      <c r="G39" s="103">
        <v>100</v>
      </c>
      <c r="H39" s="103">
        <v>69</v>
      </c>
      <c r="I39" s="103">
        <v>2670</v>
      </c>
      <c r="J39" s="103">
        <v>473</v>
      </c>
      <c r="K39" s="103">
        <v>16</v>
      </c>
      <c r="L39" s="103">
        <v>12</v>
      </c>
      <c r="M39" s="103">
        <v>75</v>
      </c>
      <c r="N39" s="103">
        <v>19087</v>
      </c>
      <c r="O39" s="103">
        <v>71.195054225389015</v>
      </c>
      <c r="P39" s="103">
        <v>10.703620265101902</v>
      </c>
      <c r="Q39" s="103">
        <v>0.20956672080473621</v>
      </c>
      <c r="R39" s="103">
        <v>0.52391680201184054</v>
      </c>
      <c r="S39" s="103">
        <v>0.36150259338816992</v>
      </c>
      <c r="T39" s="103">
        <v>13.98857861371614</v>
      </c>
      <c r="U39" s="103">
        <v>2.4781264735160056</v>
      </c>
      <c r="V39" s="103">
        <v>8.3826688321894494E-2</v>
      </c>
      <c r="W39" s="103">
        <v>6.287001624142087E-2</v>
      </c>
      <c r="X39" s="103">
        <v>0.39293760150888035</v>
      </c>
    </row>
    <row r="40" spans="1:24" x14ac:dyDescent="0.2">
      <c r="A40" s="100" t="s">
        <v>38</v>
      </c>
      <c r="B40" s="100" t="s">
        <v>30</v>
      </c>
      <c r="C40" s="102">
        <v>3</v>
      </c>
      <c r="D40" s="103">
        <v>44039</v>
      </c>
      <c r="E40" s="103">
        <v>8270</v>
      </c>
      <c r="F40" s="103">
        <v>65</v>
      </c>
      <c r="G40" s="103">
        <v>437</v>
      </c>
      <c r="H40" s="103">
        <v>245</v>
      </c>
      <c r="I40" s="103">
        <v>11001</v>
      </c>
      <c r="J40" s="103">
        <v>2263</v>
      </c>
      <c r="K40" s="103">
        <v>59</v>
      </c>
      <c r="L40" s="103">
        <v>39</v>
      </c>
      <c r="M40" s="103">
        <v>130</v>
      </c>
      <c r="N40" s="103">
        <v>66548</v>
      </c>
      <c r="O40" s="103">
        <v>66.176293802969283</v>
      </c>
      <c r="P40" s="103">
        <v>12.427120274087876</v>
      </c>
      <c r="Q40" s="103">
        <v>9.7673859469856336E-2</v>
      </c>
      <c r="R40" s="103">
        <v>0.65666887058964962</v>
      </c>
      <c r="S40" s="103">
        <v>0.36815531646330468</v>
      </c>
      <c r="T40" s="103">
        <v>16.530925046582919</v>
      </c>
      <c r="U40" s="103">
        <v>3.4005529843120752</v>
      </c>
      <c r="V40" s="103">
        <v>8.865781090340806E-2</v>
      </c>
      <c r="W40" s="103">
        <v>5.8604315681913807E-2</v>
      </c>
      <c r="X40" s="103">
        <v>0.19534771893971267</v>
      </c>
    </row>
    <row r="41" spans="1:24" x14ac:dyDescent="0.2">
      <c r="A41" s="100" t="s">
        <v>38</v>
      </c>
      <c r="B41" s="100" t="s">
        <v>31</v>
      </c>
      <c r="C41" s="102">
        <v>3</v>
      </c>
      <c r="D41" s="103">
        <v>39191</v>
      </c>
      <c r="E41" s="103">
        <v>6996</v>
      </c>
      <c r="F41" s="103">
        <v>113</v>
      </c>
      <c r="G41" s="103">
        <v>346</v>
      </c>
      <c r="H41" s="103">
        <v>190</v>
      </c>
      <c r="I41" s="103">
        <v>7787</v>
      </c>
      <c r="J41" s="103">
        <v>1493</v>
      </c>
      <c r="K41" s="103">
        <v>49</v>
      </c>
      <c r="L41" s="103">
        <v>34</v>
      </c>
      <c r="M41" s="103">
        <v>236</v>
      </c>
      <c r="N41" s="103">
        <v>56435</v>
      </c>
      <c r="O41" s="103">
        <v>69.444493665278642</v>
      </c>
      <c r="P41" s="103">
        <v>12.396562416939842</v>
      </c>
      <c r="Q41" s="103">
        <v>0.20023035350403121</v>
      </c>
      <c r="R41" s="103">
        <v>0.61309471072915744</v>
      </c>
      <c r="S41" s="103">
        <v>0.33667050589173386</v>
      </c>
      <c r="T41" s="103">
        <v>13.79817489146806</v>
      </c>
      <c r="U41" s="103">
        <v>2.6455213962966244</v>
      </c>
      <c r="V41" s="103">
        <v>8.6825551519447153E-2</v>
      </c>
      <c r="W41" s="103">
        <v>6.0246301054310267E-2</v>
      </c>
      <c r="X41" s="103">
        <v>0.41818020731815364</v>
      </c>
    </row>
    <row r="42" spans="1:24" x14ac:dyDescent="0.2">
      <c r="A42" s="100" t="s">
        <v>38</v>
      </c>
      <c r="B42" s="100" t="s">
        <v>32</v>
      </c>
      <c r="C42" s="102">
        <v>3</v>
      </c>
      <c r="D42" s="103">
        <v>671</v>
      </c>
      <c r="E42" s="103">
        <v>99</v>
      </c>
      <c r="F42" s="103">
        <v>0</v>
      </c>
      <c r="G42" s="103">
        <v>1</v>
      </c>
      <c r="H42" s="103">
        <v>1</v>
      </c>
      <c r="I42" s="103">
        <v>104</v>
      </c>
      <c r="J42" s="103">
        <v>16</v>
      </c>
      <c r="K42" s="103">
        <v>0</v>
      </c>
      <c r="L42" s="103">
        <v>0</v>
      </c>
      <c r="M42" s="103">
        <v>0</v>
      </c>
      <c r="N42" s="103">
        <v>892</v>
      </c>
      <c r="O42" s="103">
        <v>75.224215246636774</v>
      </c>
      <c r="P42" s="103">
        <v>11.098654708520179</v>
      </c>
      <c r="Q42" s="103">
        <v>0</v>
      </c>
      <c r="R42" s="103">
        <v>0.11210762331838565</v>
      </c>
      <c r="S42" s="103">
        <v>0.11210762331838565</v>
      </c>
      <c r="T42" s="103">
        <v>11.659192825112108</v>
      </c>
      <c r="U42" s="103">
        <v>1.7937219730941705</v>
      </c>
      <c r="V42" s="103">
        <v>0</v>
      </c>
      <c r="W42" s="103">
        <v>0</v>
      </c>
      <c r="X42" s="103">
        <v>0</v>
      </c>
    </row>
    <row r="43" spans="1:24" x14ac:dyDescent="0.2">
      <c r="A43" s="100" t="s">
        <v>38</v>
      </c>
      <c r="B43" s="100" t="s">
        <v>33</v>
      </c>
      <c r="C43" s="102">
        <v>3</v>
      </c>
      <c r="D43" s="103">
        <v>317104</v>
      </c>
      <c r="E43" s="103">
        <v>57831</v>
      </c>
      <c r="F43" s="103">
        <v>677</v>
      </c>
      <c r="G43" s="103">
        <v>3301</v>
      </c>
      <c r="H43" s="103">
        <v>1608</v>
      </c>
      <c r="I43" s="103">
        <v>69252</v>
      </c>
      <c r="J43" s="103">
        <v>13826</v>
      </c>
      <c r="K43" s="103">
        <v>378</v>
      </c>
      <c r="L43" s="103">
        <v>234</v>
      </c>
      <c r="M43" s="103">
        <v>1408</v>
      </c>
      <c r="N43" s="103">
        <v>465619</v>
      </c>
      <c r="O43" s="103">
        <v>68.103750061745757</v>
      </c>
      <c r="P43" s="103">
        <v>12.420240582965901</v>
      </c>
      <c r="Q43" s="103">
        <v>0.14539784673735393</v>
      </c>
      <c r="R43" s="103">
        <v>0.70894873276219406</v>
      </c>
      <c r="S43" s="103">
        <v>0.34534673198473431</v>
      </c>
      <c r="T43" s="103">
        <v>14.873104405103742</v>
      </c>
      <c r="U43" s="103">
        <v>2.9693805450378958</v>
      </c>
      <c r="V43" s="103">
        <v>8.1182254160590522E-2</v>
      </c>
      <c r="W43" s="103">
        <v>5.025568114703223E-2</v>
      </c>
      <c r="X43" s="103">
        <v>0.30239315835479225</v>
      </c>
    </row>
    <row r="44" spans="1:24" x14ac:dyDescent="0.2">
      <c r="A44" s="100" t="s">
        <v>38</v>
      </c>
      <c r="B44" s="100" t="s">
        <v>34</v>
      </c>
      <c r="C44" s="102">
        <v>3</v>
      </c>
      <c r="D44" s="103">
        <v>1022</v>
      </c>
      <c r="E44" s="103">
        <v>141</v>
      </c>
      <c r="F44" s="103">
        <v>4</v>
      </c>
      <c r="G44" s="103">
        <v>6</v>
      </c>
      <c r="H44" s="103">
        <v>5</v>
      </c>
      <c r="I44" s="103">
        <v>131</v>
      </c>
      <c r="J44" s="103">
        <v>25</v>
      </c>
      <c r="K44" s="103">
        <v>0</v>
      </c>
      <c r="L44" s="103">
        <v>1</v>
      </c>
      <c r="M44" s="103">
        <v>10</v>
      </c>
      <c r="N44" s="103">
        <v>1345</v>
      </c>
      <c r="O44" s="103">
        <v>75.985130111524171</v>
      </c>
      <c r="P44" s="103">
        <v>10.483271375464684</v>
      </c>
      <c r="Q44" s="103">
        <v>0.29739776951672864</v>
      </c>
      <c r="R44" s="103">
        <v>0.44609665427509293</v>
      </c>
      <c r="S44" s="103">
        <v>0.37174721189591076</v>
      </c>
      <c r="T44" s="103">
        <v>9.7397769516728623</v>
      </c>
      <c r="U44" s="103">
        <v>1.8587360594795539</v>
      </c>
      <c r="V44" s="103">
        <v>0</v>
      </c>
      <c r="W44" s="103">
        <v>7.434944237918216E-2</v>
      </c>
      <c r="X44" s="103">
        <v>0.74349442379182151</v>
      </c>
    </row>
    <row r="45" spans="1:24" x14ac:dyDescent="0.2">
      <c r="A45" s="100" t="s">
        <v>38</v>
      </c>
      <c r="B45" s="100" t="s">
        <v>35</v>
      </c>
      <c r="C45" s="102">
        <v>3</v>
      </c>
      <c r="D45" s="103">
        <v>19970</v>
      </c>
      <c r="E45" s="103">
        <v>3398</v>
      </c>
      <c r="F45" s="103">
        <v>79</v>
      </c>
      <c r="G45" s="103">
        <v>189</v>
      </c>
      <c r="H45" s="103">
        <v>108</v>
      </c>
      <c r="I45" s="103">
        <v>5302</v>
      </c>
      <c r="J45" s="103">
        <v>989</v>
      </c>
      <c r="K45" s="103">
        <v>35</v>
      </c>
      <c r="L45" s="103">
        <v>15</v>
      </c>
      <c r="M45" s="103">
        <v>137</v>
      </c>
      <c r="N45" s="103">
        <v>30222</v>
      </c>
      <c r="O45" s="103">
        <v>66.077691747733439</v>
      </c>
      <c r="P45" s="103">
        <v>11.243465025478129</v>
      </c>
      <c r="Q45" s="103">
        <v>0.26139898087485941</v>
      </c>
      <c r="R45" s="103">
        <v>0.62537224538415725</v>
      </c>
      <c r="S45" s="103">
        <v>0.35735556879094699</v>
      </c>
      <c r="T45" s="103">
        <v>17.543511349348158</v>
      </c>
      <c r="U45" s="103">
        <v>3.272450532724505</v>
      </c>
      <c r="V45" s="103">
        <v>0.11580967507114023</v>
      </c>
      <c r="W45" s="103">
        <v>4.9632717887631531E-2</v>
      </c>
      <c r="X45" s="103">
        <v>0.45331215670703456</v>
      </c>
    </row>
    <row r="46" spans="1:24" x14ac:dyDescent="0.2">
      <c r="A46" s="100" t="s">
        <v>38</v>
      </c>
      <c r="B46" s="100" t="s">
        <v>36</v>
      </c>
      <c r="C46" s="102">
        <v>3</v>
      </c>
      <c r="D46" s="103">
        <v>1712</v>
      </c>
      <c r="E46" s="103">
        <v>259</v>
      </c>
      <c r="F46" s="103">
        <v>1</v>
      </c>
      <c r="G46" s="103">
        <v>7</v>
      </c>
      <c r="H46" s="103">
        <v>4</v>
      </c>
      <c r="I46" s="103">
        <v>310</v>
      </c>
      <c r="J46" s="103">
        <v>61</v>
      </c>
      <c r="K46" s="103">
        <v>2</v>
      </c>
      <c r="L46" s="103">
        <v>0</v>
      </c>
      <c r="M46" s="103">
        <v>4</v>
      </c>
      <c r="N46" s="103">
        <v>2360</v>
      </c>
      <c r="O46" s="103">
        <v>72.542372881355931</v>
      </c>
      <c r="P46" s="103">
        <v>10.974576271186441</v>
      </c>
      <c r="Q46" s="103">
        <v>4.2372881355932202E-2</v>
      </c>
      <c r="R46" s="103">
        <v>0.29661016949152541</v>
      </c>
      <c r="S46" s="103">
        <v>0.16949152542372881</v>
      </c>
      <c r="T46" s="103">
        <v>13.135593220338984</v>
      </c>
      <c r="U46" s="103">
        <v>2.5847457627118642</v>
      </c>
      <c r="V46" s="103">
        <v>8.4745762711864403E-2</v>
      </c>
      <c r="W46" s="103">
        <v>0</v>
      </c>
      <c r="X46" s="103">
        <v>0.16949152542372881</v>
      </c>
    </row>
    <row r="47" spans="1:24" x14ac:dyDescent="0.2">
      <c r="A47" s="100" t="s">
        <v>39</v>
      </c>
      <c r="B47" s="100" t="s">
        <v>68</v>
      </c>
      <c r="C47" s="102">
        <v>3</v>
      </c>
      <c r="D47" s="103">
        <v>26929</v>
      </c>
      <c r="E47" s="103">
        <v>4476</v>
      </c>
      <c r="F47" s="103">
        <v>35</v>
      </c>
      <c r="G47" s="103">
        <v>245</v>
      </c>
      <c r="H47" s="103">
        <v>120</v>
      </c>
      <c r="I47" s="103">
        <v>6533</v>
      </c>
      <c r="J47" s="103">
        <v>1179</v>
      </c>
      <c r="K47" s="103">
        <v>27</v>
      </c>
      <c r="L47" s="103">
        <v>17</v>
      </c>
      <c r="M47" s="103">
        <v>82</v>
      </c>
      <c r="N47" s="103">
        <v>39643</v>
      </c>
      <c r="O47" s="103">
        <v>67.928764220669478</v>
      </c>
      <c r="P47" s="103">
        <v>11.290770123350907</v>
      </c>
      <c r="Q47" s="103">
        <v>8.828797013344096E-2</v>
      </c>
      <c r="R47" s="103">
        <v>0.61801579093408665</v>
      </c>
      <c r="S47" s="103">
        <v>0.3027016118860833</v>
      </c>
      <c r="T47" s="103">
        <v>16.479580253764851</v>
      </c>
      <c r="U47" s="103">
        <v>2.9740433367807686</v>
      </c>
      <c r="V47" s="103">
        <v>6.8107862674368747E-2</v>
      </c>
      <c r="W47" s="103">
        <v>4.2882728350528469E-2</v>
      </c>
      <c r="X47" s="103">
        <v>0.20684610145549026</v>
      </c>
    </row>
    <row r="48" spans="1:24" x14ac:dyDescent="0.2">
      <c r="A48" s="100" t="s">
        <v>39</v>
      </c>
      <c r="B48" s="100" t="s">
        <v>24</v>
      </c>
      <c r="C48" s="102">
        <v>3</v>
      </c>
      <c r="D48" s="103">
        <v>4052</v>
      </c>
      <c r="E48" s="103">
        <v>593</v>
      </c>
      <c r="F48" s="103">
        <v>15</v>
      </c>
      <c r="G48" s="103">
        <v>42</v>
      </c>
      <c r="H48" s="103">
        <v>18</v>
      </c>
      <c r="I48" s="103">
        <v>996</v>
      </c>
      <c r="J48" s="103">
        <v>177</v>
      </c>
      <c r="K48" s="103">
        <v>2</v>
      </c>
      <c r="L48" s="103">
        <v>8</v>
      </c>
      <c r="M48" s="103">
        <v>30</v>
      </c>
      <c r="N48" s="103">
        <v>5933</v>
      </c>
      <c r="O48" s="103">
        <v>68.295971683802463</v>
      </c>
      <c r="P48" s="103">
        <v>9.9949435361537162</v>
      </c>
      <c r="Q48" s="103">
        <v>0.25282319231417494</v>
      </c>
      <c r="R48" s="103">
        <v>0.70790493847968983</v>
      </c>
      <c r="S48" s="103">
        <v>0.30338783077700998</v>
      </c>
      <c r="T48" s="103">
        <v>16.787459969661217</v>
      </c>
      <c r="U48" s="103">
        <v>2.9833136693072646</v>
      </c>
      <c r="V48" s="103">
        <v>3.3709758975223325E-2</v>
      </c>
      <c r="W48" s="103">
        <v>0.1348390359008933</v>
      </c>
      <c r="X48" s="103">
        <v>0.50564638462834988</v>
      </c>
    </row>
    <row r="49" spans="1:24" x14ac:dyDescent="0.2">
      <c r="A49" s="100" t="s">
        <v>39</v>
      </c>
      <c r="B49" s="100" t="s">
        <v>25</v>
      </c>
      <c r="C49" s="102">
        <v>3</v>
      </c>
      <c r="D49" s="103">
        <v>8077</v>
      </c>
      <c r="E49" s="103">
        <v>1331</v>
      </c>
      <c r="F49" s="103">
        <v>18</v>
      </c>
      <c r="G49" s="103">
        <v>79</v>
      </c>
      <c r="H49" s="103">
        <v>39</v>
      </c>
      <c r="I49" s="103">
        <v>2016</v>
      </c>
      <c r="J49" s="103">
        <v>362</v>
      </c>
      <c r="K49" s="103">
        <v>8</v>
      </c>
      <c r="L49" s="103">
        <v>9</v>
      </c>
      <c r="M49" s="103">
        <v>32</v>
      </c>
      <c r="N49" s="103">
        <v>11971</v>
      </c>
      <c r="O49" s="103">
        <v>67.471389190543817</v>
      </c>
      <c r="P49" s="103">
        <v>11.118536463119206</v>
      </c>
      <c r="Q49" s="103">
        <v>0.15036337816389608</v>
      </c>
      <c r="R49" s="103">
        <v>0.65992815971932173</v>
      </c>
      <c r="S49" s="103">
        <v>0.32578731935510818</v>
      </c>
      <c r="T49" s="103">
        <v>16.840698354356363</v>
      </c>
      <c r="U49" s="103">
        <v>3.0239746052961323</v>
      </c>
      <c r="V49" s="103">
        <v>6.6828168072842697E-2</v>
      </c>
      <c r="W49" s="103">
        <v>7.5181689081948042E-2</v>
      </c>
      <c r="X49" s="103">
        <v>0.26731267229137079</v>
      </c>
    </row>
    <row r="50" spans="1:24" x14ac:dyDescent="0.2">
      <c r="A50" s="100" t="s">
        <v>39</v>
      </c>
      <c r="B50" s="100" t="s">
        <v>26</v>
      </c>
      <c r="C50" s="102">
        <v>3</v>
      </c>
      <c r="D50" s="103">
        <v>20766</v>
      </c>
      <c r="E50" s="103">
        <v>3340</v>
      </c>
      <c r="F50" s="103">
        <v>66</v>
      </c>
      <c r="G50" s="103">
        <v>174</v>
      </c>
      <c r="H50" s="103">
        <v>104</v>
      </c>
      <c r="I50" s="103">
        <v>4201</v>
      </c>
      <c r="J50" s="103">
        <v>784</v>
      </c>
      <c r="K50" s="103">
        <v>22</v>
      </c>
      <c r="L50" s="103">
        <v>13</v>
      </c>
      <c r="M50" s="103">
        <v>110</v>
      </c>
      <c r="N50" s="103">
        <v>29580</v>
      </c>
      <c r="O50" s="103">
        <v>70.202839756592297</v>
      </c>
      <c r="P50" s="103">
        <v>11.291413116970926</v>
      </c>
      <c r="Q50" s="103">
        <v>0.2231237322515213</v>
      </c>
      <c r="R50" s="103">
        <v>0.58823529411764708</v>
      </c>
      <c r="S50" s="103">
        <v>0.35158891142663962</v>
      </c>
      <c r="T50" s="103">
        <v>14.20216362407032</v>
      </c>
      <c r="U50" s="103">
        <v>2.650439486139283</v>
      </c>
      <c r="V50" s="103">
        <v>7.4374577417173765E-2</v>
      </c>
      <c r="W50" s="103">
        <v>4.3948613928329952E-2</v>
      </c>
      <c r="X50" s="103">
        <v>0.37187288708586885</v>
      </c>
    </row>
    <row r="51" spans="1:24" x14ac:dyDescent="0.2">
      <c r="A51" s="100" t="s">
        <v>39</v>
      </c>
      <c r="B51" s="100" t="s">
        <v>27</v>
      </c>
      <c r="C51" s="102">
        <v>3</v>
      </c>
      <c r="D51" s="103">
        <v>18359</v>
      </c>
      <c r="E51" s="103">
        <v>2921</v>
      </c>
      <c r="F51" s="103">
        <v>35</v>
      </c>
      <c r="G51" s="103">
        <v>164</v>
      </c>
      <c r="H51" s="103">
        <v>120</v>
      </c>
      <c r="I51" s="103">
        <v>3748</v>
      </c>
      <c r="J51" s="103">
        <v>730</v>
      </c>
      <c r="K51" s="103">
        <v>19</v>
      </c>
      <c r="L51" s="103">
        <v>16</v>
      </c>
      <c r="M51" s="103">
        <v>51</v>
      </c>
      <c r="N51" s="103">
        <v>26163</v>
      </c>
      <c r="O51" s="103">
        <v>70.171616404846532</v>
      </c>
      <c r="P51" s="103">
        <v>11.164621794136758</v>
      </c>
      <c r="Q51" s="103">
        <v>0.13377670756411728</v>
      </c>
      <c r="R51" s="103">
        <v>0.62683942972900664</v>
      </c>
      <c r="S51" s="103">
        <v>0.45866299736268779</v>
      </c>
      <c r="T51" s="103">
        <v>14.325574284294614</v>
      </c>
      <c r="U51" s="103">
        <v>2.7901999006230174</v>
      </c>
      <c r="V51" s="103">
        <v>7.2621641249092234E-2</v>
      </c>
      <c r="W51" s="103">
        <v>6.1155066315025028E-2</v>
      </c>
      <c r="X51" s="103">
        <v>0.19493177387914229</v>
      </c>
    </row>
    <row r="52" spans="1:24" x14ac:dyDescent="0.2">
      <c r="A52" s="100" t="s">
        <v>39</v>
      </c>
      <c r="B52" s="100" t="s">
        <v>28</v>
      </c>
      <c r="C52" s="102">
        <v>3</v>
      </c>
      <c r="D52" s="103">
        <v>21492</v>
      </c>
      <c r="E52" s="103">
        <v>3525</v>
      </c>
      <c r="F52" s="103">
        <v>77</v>
      </c>
      <c r="G52" s="103">
        <v>139</v>
      </c>
      <c r="H52" s="103">
        <v>105</v>
      </c>
      <c r="I52" s="103">
        <v>4418</v>
      </c>
      <c r="J52" s="103">
        <v>903</v>
      </c>
      <c r="K52" s="103">
        <v>30</v>
      </c>
      <c r="L52" s="103">
        <v>21</v>
      </c>
      <c r="M52" s="103">
        <v>163</v>
      </c>
      <c r="N52" s="103">
        <v>30873</v>
      </c>
      <c r="O52" s="103">
        <v>69.614226022738308</v>
      </c>
      <c r="P52" s="103">
        <v>11.417743659508309</v>
      </c>
      <c r="Q52" s="103">
        <v>0.24940886859067796</v>
      </c>
      <c r="R52" s="103">
        <v>0.4502315939494056</v>
      </c>
      <c r="S52" s="103">
        <v>0.34010300262365173</v>
      </c>
      <c r="T52" s="103">
        <v>14.310238719917079</v>
      </c>
      <c r="U52" s="103">
        <v>2.9248858225634047</v>
      </c>
      <c r="V52" s="103">
        <v>9.7172286463900498E-2</v>
      </c>
      <c r="W52" s="103">
        <v>6.8020600524730357E-2</v>
      </c>
      <c r="X52" s="103">
        <v>0.52796942312052608</v>
      </c>
    </row>
    <row r="53" spans="1:24" x14ac:dyDescent="0.2">
      <c r="A53" s="100" t="s">
        <v>39</v>
      </c>
      <c r="B53" s="100" t="s">
        <v>69</v>
      </c>
      <c r="C53" s="102">
        <v>3</v>
      </c>
      <c r="D53" s="103">
        <v>101773</v>
      </c>
      <c r="E53" s="103">
        <v>21024</v>
      </c>
      <c r="F53" s="103">
        <v>87</v>
      </c>
      <c r="G53" s="103">
        <v>1308</v>
      </c>
      <c r="H53" s="103">
        <v>611</v>
      </c>
      <c r="I53" s="103">
        <v>19804</v>
      </c>
      <c r="J53" s="103">
        <v>4544</v>
      </c>
      <c r="K53" s="103">
        <v>106</v>
      </c>
      <c r="L53" s="103">
        <v>87</v>
      </c>
      <c r="M53" s="103">
        <v>295</v>
      </c>
      <c r="N53" s="103">
        <v>149639</v>
      </c>
      <c r="O53" s="103">
        <v>68.012349721663469</v>
      </c>
      <c r="P53" s="103">
        <v>14.04981321714259</v>
      </c>
      <c r="Q53" s="103">
        <v>5.8139923415687092E-2</v>
      </c>
      <c r="R53" s="103">
        <v>0.87410367618067486</v>
      </c>
      <c r="S53" s="103">
        <v>0.40831601387338862</v>
      </c>
      <c r="T53" s="103">
        <v>13.234517739359392</v>
      </c>
      <c r="U53" s="103">
        <v>3.0366415172515189</v>
      </c>
      <c r="V53" s="103">
        <v>7.0837148069687716E-2</v>
      </c>
      <c r="W53" s="103">
        <v>5.8139923415687092E-2</v>
      </c>
      <c r="X53" s="103">
        <v>0.19714111962790448</v>
      </c>
    </row>
    <row r="54" spans="1:24" x14ac:dyDescent="0.2">
      <c r="A54" s="100" t="s">
        <v>39</v>
      </c>
      <c r="B54" s="100" t="s">
        <v>29</v>
      </c>
      <c r="C54" s="102">
        <v>3</v>
      </c>
      <c r="D54" s="103">
        <v>13598</v>
      </c>
      <c r="E54" s="103">
        <v>2163</v>
      </c>
      <c r="F54" s="103">
        <v>24</v>
      </c>
      <c r="G54" s="103">
        <v>122</v>
      </c>
      <c r="H54" s="103">
        <v>69</v>
      </c>
      <c r="I54" s="103">
        <v>2679</v>
      </c>
      <c r="J54" s="103">
        <v>453</v>
      </c>
      <c r="K54" s="103">
        <v>9</v>
      </c>
      <c r="L54" s="103">
        <v>5</v>
      </c>
      <c r="M54" s="103">
        <v>63</v>
      </c>
      <c r="N54" s="103">
        <v>19185</v>
      </c>
      <c r="O54" s="103">
        <v>70.878290330987753</v>
      </c>
      <c r="P54" s="103">
        <v>11.274433150899139</v>
      </c>
      <c r="Q54" s="103">
        <v>0.12509773260359655</v>
      </c>
      <c r="R54" s="103">
        <v>0.63591347406828247</v>
      </c>
      <c r="S54" s="103">
        <v>0.35965598123534009</v>
      </c>
      <c r="T54" s="103">
        <v>13.964034401876466</v>
      </c>
      <c r="U54" s="103">
        <v>2.361219702892885</v>
      </c>
      <c r="V54" s="103">
        <v>4.691164972634871E-2</v>
      </c>
      <c r="W54" s="103">
        <v>2.6062027625749284E-2</v>
      </c>
      <c r="X54" s="103">
        <v>0.32838154808444098</v>
      </c>
    </row>
    <row r="55" spans="1:24" x14ac:dyDescent="0.2">
      <c r="A55" s="100" t="s">
        <v>39</v>
      </c>
      <c r="B55" s="100" t="s">
        <v>30</v>
      </c>
      <c r="C55" s="102">
        <v>3</v>
      </c>
      <c r="D55" s="103">
        <v>44477</v>
      </c>
      <c r="E55" s="103">
        <v>8411</v>
      </c>
      <c r="F55" s="103">
        <v>43</v>
      </c>
      <c r="G55" s="103">
        <v>466</v>
      </c>
      <c r="H55" s="103">
        <v>227</v>
      </c>
      <c r="I55" s="103">
        <v>10999</v>
      </c>
      <c r="J55" s="103">
        <v>2265</v>
      </c>
      <c r="K55" s="103">
        <v>45</v>
      </c>
      <c r="L55" s="103">
        <v>40</v>
      </c>
      <c r="M55" s="103">
        <v>165</v>
      </c>
      <c r="N55" s="103">
        <v>67138</v>
      </c>
      <c r="O55" s="103">
        <v>66.247132771306866</v>
      </c>
      <c r="P55" s="103">
        <v>12.527927552205902</v>
      </c>
      <c r="Q55" s="103">
        <v>6.4047186392207092E-2</v>
      </c>
      <c r="R55" s="103">
        <v>0.69409276415740706</v>
      </c>
      <c r="S55" s="103">
        <v>0.33810956537281422</v>
      </c>
      <c r="T55" s="103">
        <v>16.382674491346183</v>
      </c>
      <c r="U55" s="103">
        <v>3.3736483064732341</v>
      </c>
      <c r="V55" s="103">
        <v>6.7026125294170222E-2</v>
      </c>
      <c r="W55" s="103">
        <v>5.9578778039262419E-2</v>
      </c>
      <c r="X55" s="103">
        <v>0.24576245941195746</v>
      </c>
    </row>
    <row r="56" spans="1:24" x14ac:dyDescent="0.2">
      <c r="A56" s="100" t="s">
        <v>39</v>
      </c>
      <c r="B56" s="100" t="s">
        <v>31</v>
      </c>
      <c r="C56" s="102">
        <v>3</v>
      </c>
      <c r="D56" s="103">
        <v>41890</v>
      </c>
      <c r="E56" s="103">
        <v>7479</v>
      </c>
      <c r="F56" s="103">
        <v>117</v>
      </c>
      <c r="G56" s="103">
        <v>391</v>
      </c>
      <c r="H56" s="103">
        <v>227</v>
      </c>
      <c r="I56" s="103">
        <v>7930</v>
      </c>
      <c r="J56" s="103">
        <v>1538</v>
      </c>
      <c r="K56" s="103">
        <v>45</v>
      </c>
      <c r="L56" s="103">
        <v>29</v>
      </c>
      <c r="M56" s="103">
        <v>201</v>
      </c>
      <c r="N56" s="103">
        <v>59847</v>
      </c>
      <c r="O56" s="103">
        <v>69.995154310157574</v>
      </c>
      <c r="P56" s="103">
        <v>12.496867010877738</v>
      </c>
      <c r="Q56" s="103">
        <v>0.19549852122913428</v>
      </c>
      <c r="R56" s="103">
        <v>0.65333266496232056</v>
      </c>
      <c r="S56" s="103">
        <v>0.37930054973515798</v>
      </c>
      <c r="T56" s="103">
        <v>13.250455327752436</v>
      </c>
      <c r="U56" s="103">
        <v>2.5698865440205858</v>
      </c>
      <c r="V56" s="103">
        <v>7.5191738934282423E-2</v>
      </c>
      <c r="W56" s="103">
        <v>4.8456898424315338E-2</v>
      </c>
      <c r="X56" s="103">
        <v>0.33585643390646147</v>
      </c>
    </row>
    <row r="57" spans="1:24" x14ac:dyDescent="0.2">
      <c r="A57" s="100" t="s">
        <v>39</v>
      </c>
      <c r="B57" s="100" t="s">
        <v>32</v>
      </c>
      <c r="C57" s="102">
        <v>3</v>
      </c>
      <c r="D57" s="103">
        <v>568</v>
      </c>
      <c r="E57" s="103">
        <v>106</v>
      </c>
      <c r="F57" s="103">
        <v>0</v>
      </c>
      <c r="G57" s="103">
        <v>3</v>
      </c>
      <c r="H57" s="103">
        <v>1</v>
      </c>
      <c r="I57" s="103">
        <v>86</v>
      </c>
      <c r="J57" s="103">
        <v>13</v>
      </c>
      <c r="K57" s="103">
        <v>1</v>
      </c>
      <c r="L57" s="103">
        <v>0</v>
      </c>
      <c r="M57" s="103">
        <v>3</v>
      </c>
      <c r="N57" s="103">
        <v>781</v>
      </c>
      <c r="O57" s="103">
        <v>72.727272727272734</v>
      </c>
      <c r="P57" s="103">
        <v>13.572343149807939</v>
      </c>
      <c r="Q57" s="103">
        <v>0</v>
      </c>
      <c r="R57" s="103">
        <v>0.38412291933418691</v>
      </c>
      <c r="S57" s="103">
        <v>0.12804097311139565</v>
      </c>
      <c r="T57" s="103">
        <v>11.011523687580025</v>
      </c>
      <c r="U57" s="103">
        <v>1.6645326504481435</v>
      </c>
      <c r="V57" s="103">
        <v>0.12804097311139565</v>
      </c>
      <c r="W57" s="103">
        <v>0</v>
      </c>
      <c r="X57" s="103">
        <v>0.38412291933418691</v>
      </c>
    </row>
    <row r="58" spans="1:24" x14ac:dyDescent="0.2">
      <c r="A58" s="100" t="s">
        <v>39</v>
      </c>
      <c r="B58" s="100" t="s">
        <v>33</v>
      </c>
      <c r="C58" s="102">
        <v>3</v>
      </c>
      <c r="D58" s="103">
        <v>325187</v>
      </c>
      <c r="E58" s="103">
        <v>59069</v>
      </c>
      <c r="F58" s="103">
        <v>585</v>
      </c>
      <c r="G58" s="103">
        <v>3336</v>
      </c>
      <c r="H58" s="103">
        <v>1740</v>
      </c>
      <c r="I58" s="103">
        <v>69280</v>
      </c>
      <c r="J58" s="103">
        <v>14069</v>
      </c>
      <c r="K58" s="103">
        <v>350</v>
      </c>
      <c r="L58" s="103">
        <v>263</v>
      </c>
      <c r="M58" s="103">
        <v>1334</v>
      </c>
      <c r="N58" s="103">
        <v>475213</v>
      </c>
      <c r="O58" s="103">
        <v>68.429735718509392</v>
      </c>
      <c r="P58" s="103">
        <v>12.430005071410083</v>
      </c>
      <c r="Q58" s="103">
        <v>0.12310269289771113</v>
      </c>
      <c r="R58" s="103">
        <v>0.70200099744746036</v>
      </c>
      <c r="S58" s="103">
        <v>0.36615159938806391</v>
      </c>
      <c r="T58" s="103">
        <v>14.578725750347738</v>
      </c>
      <c r="U58" s="103">
        <v>2.9605671562015345</v>
      </c>
      <c r="V58" s="103">
        <v>7.3651183784955374E-2</v>
      </c>
      <c r="W58" s="103">
        <v>5.5343603815552186E-2</v>
      </c>
      <c r="X58" s="103">
        <v>0.28071622619751568</v>
      </c>
    </row>
    <row r="59" spans="1:24" x14ac:dyDescent="0.2">
      <c r="A59" s="100" t="s">
        <v>39</v>
      </c>
      <c r="B59" s="100" t="s">
        <v>34</v>
      </c>
      <c r="C59" s="102">
        <v>3</v>
      </c>
      <c r="D59" s="103">
        <v>875</v>
      </c>
      <c r="E59" s="103">
        <v>129</v>
      </c>
      <c r="F59" s="103">
        <v>0</v>
      </c>
      <c r="G59" s="103">
        <v>8</v>
      </c>
      <c r="H59" s="103">
        <v>3</v>
      </c>
      <c r="I59" s="103">
        <v>146</v>
      </c>
      <c r="J59" s="103">
        <v>32</v>
      </c>
      <c r="K59" s="103">
        <v>0</v>
      </c>
      <c r="L59" s="103">
        <v>0</v>
      </c>
      <c r="M59" s="103">
        <v>8</v>
      </c>
      <c r="N59" s="103">
        <v>1201</v>
      </c>
      <c r="O59" s="103">
        <v>72.855953372189845</v>
      </c>
      <c r="P59" s="103">
        <v>10.741049125728559</v>
      </c>
      <c r="Q59" s="103">
        <v>0</v>
      </c>
      <c r="R59" s="103">
        <v>0.66611157368859286</v>
      </c>
      <c r="S59" s="103">
        <v>0.24979184013322231</v>
      </c>
      <c r="T59" s="103">
        <v>12.156536219816818</v>
      </c>
      <c r="U59" s="103">
        <v>2.6644462947543714</v>
      </c>
      <c r="V59" s="103">
        <v>0</v>
      </c>
      <c r="W59" s="103">
        <v>0</v>
      </c>
      <c r="X59" s="103">
        <v>0.66611157368859286</v>
      </c>
    </row>
    <row r="60" spans="1:24" x14ac:dyDescent="0.2">
      <c r="A60" s="100" t="s">
        <v>39</v>
      </c>
      <c r="B60" s="100" t="s">
        <v>35</v>
      </c>
      <c r="C60" s="102">
        <v>3</v>
      </c>
      <c r="D60" s="103">
        <v>20804</v>
      </c>
      <c r="E60" s="103">
        <v>3358</v>
      </c>
      <c r="F60" s="103">
        <v>68</v>
      </c>
      <c r="G60" s="103">
        <v>185</v>
      </c>
      <c r="H60" s="103">
        <v>89</v>
      </c>
      <c r="I60" s="103">
        <v>5431</v>
      </c>
      <c r="J60" s="103">
        <v>1043</v>
      </c>
      <c r="K60" s="103">
        <v>34</v>
      </c>
      <c r="L60" s="103">
        <v>18</v>
      </c>
      <c r="M60" s="103">
        <v>129</v>
      </c>
      <c r="N60" s="103">
        <v>31159</v>
      </c>
      <c r="O60" s="103">
        <v>66.767226162585445</v>
      </c>
      <c r="P60" s="103">
        <v>10.776982573253314</v>
      </c>
      <c r="Q60" s="103">
        <v>0.21823550178118684</v>
      </c>
      <c r="R60" s="103">
        <v>0.59372893866940524</v>
      </c>
      <c r="S60" s="103">
        <v>0.2856317596842004</v>
      </c>
      <c r="T60" s="103">
        <v>17.429956031965084</v>
      </c>
      <c r="U60" s="103">
        <v>3.347347475849674</v>
      </c>
      <c r="V60" s="103">
        <v>0.10911775089059342</v>
      </c>
      <c r="W60" s="103">
        <v>5.776822105972592E-2</v>
      </c>
      <c r="X60" s="103">
        <v>0.41400558426136908</v>
      </c>
    </row>
    <row r="61" spans="1:24" x14ac:dyDescent="0.2">
      <c r="A61" s="100" t="s">
        <v>39</v>
      </c>
      <c r="B61" s="100" t="s">
        <v>36</v>
      </c>
      <c r="C61" s="102">
        <v>3</v>
      </c>
      <c r="D61" s="103">
        <v>1527</v>
      </c>
      <c r="E61" s="103">
        <v>213</v>
      </c>
      <c r="F61" s="103">
        <v>0</v>
      </c>
      <c r="G61" s="103">
        <v>10</v>
      </c>
      <c r="H61" s="103">
        <v>7</v>
      </c>
      <c r="I61" s="103">
        <v>293</v>
      </c>
      <c r="J61" s="103">
        <v>46</v>
      </c>
      <c r="K61" s="103">
        <v>2</v>
      </c>
      <c r="L61" s="103">
        <v>0</v>
      </c>
      <c r="M61" s="103">
        <v>2</v>
      </c>
      <c r="N61" s="103">
        <v>2100</v>
      </c>
      <c r="O61" s="103">
        <v>72.714285714285708</v>
      </c>
      <c r="P61" s="103">
        <v>10.142857142857142</v>
      </c>
      <c r="Q61" s="103">
        <v>0</v>
      </c>
      <c r="R61" s="103">
        <v>0.47619047619047622</v>
      </c>
      <c r="S61" s="103">
        <v>0.33333333333333337</v>
      </c>
      <c r="T61" s="103">
        <v>13.952380952380953</v>
      </c>
      <c r="U61" s="103">
        <v>2.1904761904761907</v>
      </c>
      <c r="V61" s="103">
        <v>9.5238095238095233E-2</v>
      </c>
      <c r="W61" s="103">
        <v>0</v>
      </c>
      <c r="X61" s="103">
        <v>9.5238095238095233E-2</v>
      </c>
    </row>
    <row r="62" spans="1:24" x14ac:dyDescent="0.2">
      <c r="A62" s="100" t="s">
        <v>40</v>
      </c>
      <c r="B62" s="100" t="s">
        <v>68</v>
      </c>
      <c r="C62" s="102">
        <v>3</v>
      </c>
      <c r="D62" s="103">
        <v>27416</v>
      </c>
      <c r="E62" s="103">
        <v>4492</v>
      </c>
      <c r="F62" s="103">
        <v>21</v>
      </c>
      <c r="G62" s="103">
        <v>262</v>
      </c>
      <c r="H62" s="103">
        <v>106</v>
      </c>
      <c r="I62" s="103">
        <v>6316</v>
      </c>
      <c r="J62" s="103">
        <v>1207</v>
      </c>
      <c r="K62" s="103">
        <v>32</v>
      </c>
      <c r="L62" s="103">
        <v>18</v>
      </c>
      <c r="M62" s="103">
        <v>88</v>
      </c>
      <c r="N62" s="103">
        <v>39958</v>
      </c>
      <c r="O62" s="103">
        <v>68.61204264477702</v>
      </c>
      <c r="P62" s="103">
        <v>11.241803894088793</v>
      </c>
      <c r="Q62" s="103">
        <v>5.2555182942089197E-2</v>
      </c>
      <c r="R62" s="103">
        <v>0.65568847289654142</v>
      </c>
      <c r="S62" s="103">
        <v>0.26527854246959309</v>
      </c>
      <c r="T62" s="103">
        <v>15.806596926773112</v>
      </c>
      <c r="U62" s="103">
        <v>3.0206717052905554</v>
      </c>
      <c r="V62" s="103">
        <v>8.0084088292707342E-2</v>
      </c>
      <c r="W62" s="103">
        <v>4.5047299664647884E-2</v>
      </c>
      <c r="X62" s="103">
        <v>0.22023124280494519</v>
      </c>
    </row>
    <row r="63" spans="1:24" x14ac:dyDescent="0.2">
      <c r="A63" s="100" t="s">
        <v>40</v>
      </c>
      <c r="B63" s="100" t="s">
        <v>24</v>
      </c>
      <c r="C63" s="102">
        <v>3</v>
      </c>
      <c r="D63" s="103">
        <v>3856</v>
      </c>
      <c r="E63" s="103">
        <v>561</v>
      </c>
      <c r="F63" s="103">
        <v>15</v>
      </c>
      <c r="G63" s="103">
        <v>23</v>
      </c>
      <c r="H63" s="103">
        <v>10</v>
      </c>
      <c r="I63" s="103">
        <v>967</v>
      </c>
      <c r="J63" s="103">
        <v>151</v>
      </c>
      <c r="K63" s="103">
        <v>2</v>
      </c>
      <c r="L63" s="103">
        <v>2</v>
      </c>
      <c r="M63" s="103">
        <v>22</v>
      </c>
      <c r="N63" s="103">
        <v>5609</v>
      </c>
      <c r="O63" s="103">
        <v>68.746657158138703</v>
      </c>
      <c r="P63" s="103">
        <v>10.00178284899269</v>
      </c>
      <c r="Q63" s="103">
        <v>0.26742734890354786</v>
      </c>
      <c r="R63" s="103">
        <v>0.41005526831877342</v>
      </c>
      <c r="S63" s="103">
        <v>0.1782848992690319</v>
      </c>
      <c r="T63" s="103">
        <v>17.240149759315386</v>
      </c>
      <c r="U63" s="103">
        <v>2.6921019789623819</v>
      </c>
      <c r="V63" s="103">
        <v>3.5656979853806385E-2</v>
      </c>
      <c r="W63" s="103">
        <v>3.5656979853806385E-2</v>
      </c>
      <c r="X63" s="103">
        <v>0.3922267783918702</v>
      </c>
    </row>
    <row r="64" spans="1:24" x14ac:dyDescent="0.2">
      <c r="A64" s="100" t="s">
        <v>40</v>
      </c>
      <c r="B64" s="100" t="s">
        <v>25</v>
      </c>
      <c r="C64" s="102">
        <v>3</v>
      </c>
      <c r="D64" s="103">
        <v>7936</v>
      </c>
      <c r="E64" s="103">
        <v>1280</v>
      </c>
      <c r="F64" s="103">
        <v>26</v>
      </c>
      <c r="G64" s="103">
        <v>70</v>
      </c>
      <c r="H64" s="103">
        <v>39</v>
      </c>
      <c r="I64" s="103">
        <v>1909</v>
      </c>
      <c r="J64" s="103">
        <v>327</v>
      </c>
      <c r="K64" s="103">
        <v>8</v>
      </c>
      <c r="L64" s="103">
        <v>4</v>
      </c>
      <c r="M64" s="103">
        <v>43</v>
      </c>
      <c r="N64" s="103">
        <v>11642</v>
      </c>
      <c r="O64" s="103">
        <v>68.166981618278641</v>
      </c>
      <c r="P64" s="103">
        <v>10.994674454561073</v>
      </c>
      <c r="Q64" s="103">
        <v>0.22332932485827178</v>
      </c>
      <c r="R64" s="103">
        <v>0.60127125923380864</v>
      </c>
      <c r="S64" s="103">
        <v>0.33499398728740765</v>
      </c>
      <c r="T64" s="103">
        <v>16.397526198247725</v>
      </c>
      <c r="U64" s="103">
        <v>2.8087957395636489</v>
      </c>
      <c r="V64" s="103">
        <v>6.8716715341006707E-2</v>
      </c>
      <c r="W64" s="103">
        <v>3.4358357670503353E-2</v>
      </c>
      <c r="X64" s="103">
        <v>0.36935234495791103</v>
      </c>
    </row>
    <row r="65" spans="1:24" x14ac:dyDescent="0.2">
      <c r="A65" s="100" t="s">
        <v>40</v>
      </c>
      <c r="B65" s="100" t="s">
        <v>26</v>
      </c>
      <c r="C65" s="102">
        <v>3</v>
      </c>
      <c r="D65" s="103">
        <v>21691</v>
      </c>
      <c r="E65" s="103">
        <v>3653</v>
      </c>
      <c r="F65" s="103">
        <v>48</v>
      </c>
      <c r="G65" s="103">
        <v>171</v>
      </c>
      <c r="H65" s="103">
        <v>87</v>
      </c>
      <c r="I65" s="103">
        <v>4021</v>
      </c>
      <c r="J65" s="103">
        <v>796</v>
      </c>
      <c r="K65" s="103">
        <v>24</v>
      </c>
      <c r="L65" s="103">
        <v>10</v>
      </c>
      <c r="M65" s="103">
        <v>95</v>
      </c>
      <c r="N65" s="103">
        <v>30596</v>
      </c>
      <c r="O65" s="103">
        <v>70.894888220682446</v>
      </c>
      <c r="P65" s="103">
        <v>11.939469211661654</v>
      </c>
      <c r="Q65" s="103">
        <v>0.1568832527127729</v>
      </c>
      <c r="R65" s="103">
        <v>0.55889658778925355</v>
      </c>
      <c r="S65" s="103">
        <v>0.28435089554190091</v>
      </c>
      <c r="T65" s="103">
        <v>13.142240815792913</v>
      </c>
      <c r="U65" s="103">
        <v>2.6016472741534842</v>
      </c>
      <c r="V65" s="103">
        <v>7.8441626356386449E-2</v>
      </c>
      <c r="W65" s="103">
        <v>3.2684010981827688E-2</v>
      </c>
      <c r="X65" s="103">
        <v>0.31049810432736302</v>
      </c>
    </row>
    <row r="66" spans="1:24" x14ac:dyDescent="0.2">
      <c r="A66" s="100" t="s">
        <v>40</v>
      </c>
      <c r="B66" s="100" t="s">
        <v>27</v>
      </c>
      <c r="C66" s="102">
        <v>3</v>
      </c>
      <c r="D66" s="103">
        <v>18116</v>
      </c>
      <c r="E66" s="103">
        <v>3055</v>
      </c>
      <c r="F66" s="103">
        <v>29</v>
      </c>
      <c r="G66" s="103">
        <v>165</v>
      </c>
      <c r="H66" s="103">
        <v>110</v>
      </c>
      <c r="I66" s="103">
        <v>3757</v>
      </c>
      <c r="J66" s="103">
        <v>751</v>
      </c>
      <c r="K66" s="103">
        <v>17</v>
      </c>
      <c r="L66" s="103">
        <v>18</v>
      </c>
      <c r="M66" s="103">
        <v>46</v>
      </c>
      <c r="N66" s="103">
        <v>26064</v>
      </c>
      <c r="O66" s="103">
        <v>69.505831798649481</v>
      </c>
      <c r="P66" s="103">
        <v>11.721147943523635</v>
      </c>
      <c r="Q66" s="103">
        <v>0.11126457949662369</v>
      </c>
      <c r="R66" s="103">
        <v>0.6330570902394107</v>
      </c>
      <c r="S66" s="103">
        <v>0.4220380601596071</v>
      </c>
      <c r="T66" s="103">
        <v>14.414518109269492</v>
      </c>
      <c r="U66" s="103">
        <v>2.8813689379987721</v>
      </c>
      <c r="V66" s="103">
        <v>6.5224063842848373E-2</v>
      </c>
      <c r="W66" s="103">
        <v>6.9060773480662974E-2</v>
      </c>
      <c r="X66" s="103">
        <v>0.17648864333947206</v>
      </c>
    </row>
    <row r="67" spans="1:24" x14ac:dyDescent="0.2">
      <c r="A67" s="100" t="s">
        <v>40</v>
      </c>
      <c r="B67" s="100" t="s">
        <v>28</v>
      </c>
      <c r="C67" s="102">
        <v>3</v>
      </c>
      <c r="D67" s="103">
        <v>21096</v>
      </c>
      <c r="E67" s="103">
        <v>3574</v>
      </c>
      <c r="F67" s="103">
        <v>77</v>
      </c>
      <c r="G67" s="103">
        <v>152</v>
      </c>
      <c r="H67" s="103">
        <v>90</v>
      </c>
      <c r="I67" s="103">
        <v>4412</v>
      </c>
      <c r="J67" s="103">
        <v>822</v>
      </c>
      <c r="K67" s="103">
        <v>27</v>
      </c>
      <c r="L67" s="103">
        <v>18</v>
      </c>
      <c r="M67" s="103">
        <v>122</v>
      </c>
      <c r="N67" s="103">
        <v>30390</v>
      </c>
      <c r="O67" s="103">
        <v>69.417571569595253</v>
      </c>
      <c r="P67" s="103">
        <v>11.760447515630142</v>
      </c>
      <c r="Q67" s="103">
        <v>0.25337282000658112</v>
      </c>
      <c r="R67" s="103">
        <v>0.50016452780519915</v>
      </c>
      <c r="S67" s="103">
        <v>0.29615004935834155</v>
      </c>
      <c r="T67" s="103">
        <v>14.517933530766699</v>
      </c>
      <c r="U67" s="103">
        <v>2.7048371174728527</v>
      </c>
      <c r="V67" s="103">
        <v>8.8845014807502468E-2</v>
      </c>
      <c r="W67" s="103">
        <v>5.9230009871668307E-2</v>
      </c>
      <c r="X67" s="103">
        <v>0.4014478446857519</v>
      </c>
    </row>
    <row r="68" spans="1:24" x14ac:dyDescent="0.2">
      <c r="A68" s="100" t="s">
        <v>40</v>
      </c>
      <c r="B68" s="100" t="s">
        <v>69</v>
      </c>
      <c r="C68" s="102">
        <v>3</v>
      </c>
      <c r="D68" s="103">
        <v>100806</v>
      </c>
      <c r="E68" s="103">
        <v>20418</v>
      </c>
      <c r="F68" s="103">
        <v>109</v>
      </c>
      <c r="G68" s="103">
        <v>1331</v>
      </c>
      <c r="H68" s="103">
        <v>545</v>
      </c>
      <c r="I68" s="103">
        <v>19193</v>
      </c>
      <c r="J68" s="103">
        <v>4338</v>
      </c>
      <c r="K68" s="103">
        <v>91</v>
      </c>
      <c r="L68" s="103">
        <v>73</v>
      </c>
      <c r="M68" s="103">
        <v>297</v>
      </c>
      <c r="N68" s="103">
        <v>147201</v>
      </c>
      <c r="O68" s="103">
        <v>68.481871726414894</v>
      </c>
      <c r="P68" s="103">
        <v>13.870829681863576</v>
      </c>
      <c r="Q68" s="103">
        <v>7.4048409997214695E-2</v>
      </c>
      <c r="R68" s="103">
        <v>0.90420581381919962</v>
      </c>
      <c r="S68" s="103">
        <v>0.37024204998607346</v>
      </c>
      <c r="T68" s="103">
        <v>13.038634248408639</v>
      </c>
      <c r="U68" s="103">
        <v>2.9469908492469483</v>
      </c>
      <c r="V68" s="103">
        <v>6.1820232199509516E-2</v>
      </c>
      <c r="W68" s="103">
        <v>4.9592054401804336E-2</v>
      </c>
      <c r="X68" s="103">
        <v>0.20176493366213544</v>
      </c>
    </row>
    <row r="69" spans="1:24" x14ac:dyDescent="0.2">
      <c r="A69" s="100" t="s">
        <v>40</v>
      </c>
      <c r="B69" s="100" t="s">
        <v>29</v>
      </c>
      <c r="C69" s="102">
        <v>3</v>
      </c>
      <c r="D69" s="103">
        <v>14012</v>
      </c>
      <c r="E69" s="103">
        <v>2174</v>
      </c>
      <c r="F69" s="103">
        <v>21</v>
      </c>
      <c r="G69" s="103">
        <v>98</v>
      </c>
      <c r="H69" s="103">
        <v>61</v>
      </c>
      <c r="I69" s="103">
        <v>2763</v>
      </c>
      <c r="J69" s="103">
        <v>474</v>
      </c>
      <c r="K69" s="103">
        <v>17</v>
      </c>
      <c r="L69" s="103">
        <v>13</v>
      </c>
      <c r="M69" s="103">
        <v>63</v>
      </c>
      <c r="N69" s="103">
        <v>19696</v>
      </c>
      <c r="O69" s="103">
        <v>71.141348497156784</v>
      </c>
      <c r="P69" s="103">
        <v>11.037774167343622</v>
      </c>
      <c r="Q69" s="103">
        <v>0.10662063363119414</v>
      </c>
      <c r="R69" s="103">
        <v>0.49756295694557268</v>
      </c>
      <c r="S69" s="103">
        <v>0.30970755483346868</v>
      </c>
      <c r="T69" s="103">
        <v>14.028229082047117</v>
      </c>
      <c r="U69" s="103">
        <v>2.4065800162469535</v>
      </c>
      <c r="V69" s="103">
        <v>8.6311941510966689E-2</v>
      </c>
      <c r="W69" s="103">
        <v>6.6003249390739233E-2</v>
      </c>
      <c r="X69" s="103">
        <v>0.31986190089358246</v>
      </c>
    </row>
    <row r="70" spans="1:24" x14ac:dyDescent="0.2">
      <c r="A70" s="100" t="s">
        <v>40</v>
      </c>
      <c r="B70" s="100" t="s">
        <v>30</v>
      </c>
      <c r="C70" s="102">
        <v>3</v>
      </c>
      <c r="D70" s="103">
        <v>44446</v>
      </c>
      <c r="E70" s="103">
        <v>8389</v>
      </c>
      <c r="F70" s="103">
        <v>55</v>
      </c>
      <c r="G70" s="103">
        <v>421</v>
      </c>
      <c r="H70" s="103">
        <v>204</v>
      </c>
      <c r="I70" s="103">
        <v>10399</v>
      </c>
      <c r="J70" s="103">
        <v>2188</v>
      </c>
      <c r="K70" s="103">
        <v>57</v>
      </c>
      <c r="L70" s="103">
        <v>43</v>
      </c>
      <c r="M70" s="103">
        <v>92</v>
      </c>
      <c r="N70" s="103">
        <v>66294</v>
      </c>
      <c r="O70" s="103">
        <v>67.043774700576222</v>
      </c>
      <c r="P70" s="103">
        <v>12.654237185869007</v>
      </c>
      <c r="Q70" s="103">
        <v>8.2963767460101978E-2</v>
      </c>
      <c r="R70" s="103">
        <v>0.63504992910368963</v>
      </c>
      <c r="S70" s="103">
        <v>0.30772015567019639</v>
      </c>
      <c r="T70" s="103">
        <v>15.686185778501823</v>
      </c>
      <c r="U70" s="103">
        <v>3.3004495127764204</v>
      </c>
      <c r="V70" s="103">
        <v>8.5980631731378404E-2</v>
      </c>
      <c r="W70" s="103">
        <v>6.4862581832443367E-2</v>
      </c>
      <c r="X70" s="103">
        <v>0.13877575647871604</v>
      </c>
    </row>
    <row r="71" spans="1:24" x14ac:dyDescent="0.2">
      <c r="A71" s="100" t="s">
        <v>40</v>
      </c>
      <c r="B71" s="100" t="s">
        <v>31</v>
      </c>
      <c r="C71" s="102">
        <v>3</v>
      </c>
      <c r="D71" s="103">
        <v>41921</v>
      </c>
      <c r="E71" s="103">
        <v>7498</v>
      </c>
      <c r="F71" s="103">
        <v>85</v>
      </c>
      <c r="G71" s="103">
        <v>387</v>
      </c>
      <c r="H71" s="103">
        <v>204</v>
      </c>
      <c r="I71" s="103">
        <v>7687</v>
      </c>
      <c r="J71" s="103">
        <v>1539</v>
      </c>
      <c r="K71" s="103">
        <v>40</v>
      </c>
      <c r="L71" s="103">
        <v>38</v>
      </c>
      <c r="M71" s="103">
        <v>211</v>
      </c>
      <c r="N71" s="103">
        <v>59610</v>
      </c>
      <c r="O71" s="103">
        <v>70.325448750209702</v>
      </c>
      <c r="P71" s="103">
        <v>12.578426438517026</v>
      </c>
      <c r="Q71" s="103">
        <v>0.14259352457641336</v>
      </c>
      <c r="R71" s="103">
        <v>0.64921992954202312</v>
      </c>
      <c r="S71" s="103">
        <v>0.34222445898339204</v>
      </c>
      <c r="T71" s="103">
        <v>12.895487334339876</v>
      </c>
      <c r="U71" s="103">
        <v>2.5817815802717665</v>
      </c>
      <c r="V71" s="103">
        <v>6.7102835094782751E-2</v>
      </c>
      <c r="W71" s="103">
        <v>6.3747693340043612E-2</v>
      </c>
      <c r="X71" s="103">
        <v>0.35396745512497901</v>
      </c>
    </row>
    <row r="72" spans="1:24" x14ac:dyDescent="0.2">
      <c r="A72" s="100" t="s">
        <v>40</v>
      </c>
      <c r="B72" s="100" t="s">
        <v>32</v>
      </c>
      <c r="C72" s="102">
        <v>3</v>
      </c>
      <c r="D72" s="103">
        <v>573</v>
      </c>
      <c r="E72" s="103">
        <v>110</v>
      </c>
      <c r="F72" s="103">
        <v>1</v>
      </c>
      <c r="G72" s="103">
        <v>3</v>
      </c>
      <c r="H72" s="103">
        <v>0</v>
      </c>
      <c r="I72" s="103">
        <v>77</v>
      </c>
      <c r="J72" s="103">
        <v>4</v>
      </c>
      <c r="K72" s="103">
        <v>0</v>
      </c>
      <c r="L72" s="103">
        <v>2</v>
      </c>
      <c r="M72" s="103">
        <v>1</v>
      </c>
      <c r="N72" s="103">
        <v>771</v>
      </c>
      <c r="O72" s="103">
        <v>74.319066147859928</v>
      </c>
      <c r="P72" s="103">
        <v>14.267185473411153</v>
      </c>
      <c r="Q72" s="103">
        <v>0.12970168612191957</v>
      </c>
      <c r="R72" s="103">
        <v>0.38910505836575876</v>
      </c>
      <c r="S72" s="103">
        <v>0</v>
      </c>
      <c r="T72" s="103">
        <v>9.9870298313878081</v>
      </c>
      <c r="U72" s="103">
        <v>0.51880674448767827</v>
      </c>
      <c r="V72" s="103">
        <v>0</v>
      </c>
      <c r="W72" s="103">
        <v>0.25940337224383914</v>
      </c>
      <c r="X72" s="103">
        <v>0.12970168612191957</v>
      </c>
    </row>
    <row r="73" spans="1:24" x14ac:dyDescent="0.2">
      <c r="A73" s="100" t="s">
        <v>40</v>
      </c>
      <c r="B73" s="100" t="s">
        <v>33</v>
      </c>
      <c r="C73" s="102">
        <v>3</v>
      </c>
      <c r="D73" s="103">
        <v>324743</v>
      </c>
      <c r="E73" s="103">
        <v>59132</v>
      </c>
      <c r="F73" s="103">
        <v>546</v>
      </c>
      <c r="G73" s="103">
        <v>3253</v>
      </c>
      <c r="H73" s="103">
        <v>1560</v>
      </c>
      <c r="I73" s="103">
        <v>67142</v>
      </c>
      <c r="J73" s="103">
        <v>13680</v>
      </c>
      <c r="K73" s="103">
        <v>345</v>
      </c>
      <c r="L73" s="103">
        <v>264</v>
      </c>
      <c r="M73" s="103">
        <v>1198</v>
      </c>
      <c r="N73" s="103">
        <v>471863</v>
      </c>
      <c r="O73" s="103">
        <v>68.821458770872056</v>
      </c>
      <c r="P73" s="103">
        <v>12.531603452697077</v>
      </c>
      <c r="Q73" s="103">
        <v>0.11571155186992835</v>
      </c>
      <c r="R73" s="103">
        <v>0.68939501507852918</v>
      </c>
      <c r="S73" s="103">
        <v>0.33060443391408095</v>
      </c>
      <c r="T73" s="103">
        <v>14.229130065294376</v>
      </c>
      <c r="U73" s="103">
        <v>2.8991465743234794</v>
      </c>
      <c r="V73" s="103">
        <v>7.3114442115614062E-2</v>
      </c>
      <c r="W73" s="103">
        <v>5.5948442662382934E-2</v>
      </c>
      <c r="X73" s="103">
        <v>0.25388725117248018</v>
      </c>
    </row>
    <row r="74" spans="1:24" x14ac:dyDescent="0.2">
      <c r="A74" s="100" t="s">
        <v>40</v>
      </c>
      <c r="B74" s="100" t="s">
        <v>34</v>
      </c>
      <c r="C74" s="102">
        <v>3</v>
      </c>
      <c r="D74" s="103">
        <v>838</v>
      </c>
      <c r="E74" s="103">
        <v>118</v>
      </c>
      <c r="F74" s="103">
        <v>1</v>
      </c>
      <c r="G74" s="103">
        <v>6</v>
      </c>
      <c r="H74" s="103">
        <v>2</v>
      </c>
      <c r="I74" s="103">
        <v>99</v>
      </c>
      <c r="J74" s="103">
        <v>29</v>
      </c>
      <c r="K74" s="103">
        <v>0</v>
      </c>
      <c r="L74" s="103">
        <v>1</v>
      </c>
      <c r="M74" s="103">
        <v>8</v>
      </c>
      <c r="N74" s="103">
        <v>1102</v>
      </c>
      <c r="O74" s="103">
        <v>76.043557168784019</v>
      </c>
      <c r="P74" s="103">
        <v>10.707803992740473</v>
      </c>
      <c r="Q74" s="103">
        <v>9.0744101633393831E-2</v>
      </c>
      <c r="R74" s="103">
        <v>0.54446460980036293</v>
      </c>
      <c r="S74" s="103">
        <v>0.18148820326678766</v>
      </c>
      <c r="T74" s="103">
        <v>8.9836660617059891</v>
      </c>
      <c r="U74" s="103">
        <v>2.6315789473684208</v>
      </c>
      <c r="V74" s="103">
        <v>0</v>
      </c>
      <c r="W74" s="103">
        <v>9.0744101633393831E-2</v>
      </c>
      <c r="X74" s="103">
        <v>0.72595281306715065</v>
      </c>
    </row>
    <row r="75" spans="1:24" x14ac:dyDescent="0.2">
      <c r="A75" s="100" t="s">
        <v>40</v>
      </c>
      <c r="B75" s="100" t="s">
        <v>35</v>
      </c>
      <c r="C75" s="102">
        <v>3</v>
      </c>
      <c r="D75" s="103">
        <v>20472</v>
      </c>
      <c r="E75" s="103">
        <v>3564</v>
      </c>
      <c r="F75" s="103">
        <v>58</v>
      </c>
      <c r="G75" s="103">
        <v>153</v>
      </c>
      <c r="H75" s="103">
        <v>94</v>
      </c>
      <c r="I75" s="103">
        <v>5281</v>
      </c>
      <c r="J75" s="103">
        <v>1012</v>
      </c>
      <c r="K75" s="103">
        <v>28</v>
      </c>
      <c r="L75" s="103">
        <v>24</v>
      </c>
      <c r="M75" s="103">
        <v>110</v>
      </c>
      <c r="N75" s="103">
        <v>30796</v>
      </c>
      <c r="O75" s="103">
        <v>66.476165735809843</v>
      </c>
      <c r="P75" s="103">
        <v>11.572931549551891</v>
      </c>
      <c r="Q75" s="103">
        <v>0.18833614755163008</v>
      </c>
      <c r="R75" s="103">
        <v>0.496817768541369</v>
      </c>
      <c r="S75" s="103">
        <v>0.30523444603195221</v>
      </c>
      <c r="T75" s="103">
        <v>17.148330952071696</v>
      </c>
      <c r="U75" s="103">
        <v>3.2861410572801661</v>
      </c>
      <c r="V75" s="103">
        <v>9.0920898818028312E-2</v>
      </c>
      <c r="W75" s="103">
        <v>7.7932198986881418E-2</v>
      </c>
      <c r="X75" s="103">
        <v>0.35718924535653979</v>
      </c>
    </row>
    <row r="76" spans="1:24" x14ac:dyDescent="0.2">
      <c r="A76" s="100" t="s">
        <v>40</v>
      </c>
      <c r="B76" s="100" t="s">
        <v>36</v>
      </c>
      <c r="C76" s="102">
        <v>3</v>
      </c>
      <c r="D76" s="103">
        <v>1564</v>
      </c>
      <c r="E76" s="103">
        <v>246</v>
      </c>
      <c r="F76" s="103">
        <v>0</v>
      </c>
      <c r="G76" s="103">
        <v>11</v>
      </c>
      <c r="H76" s="103">
        <v>8</v>
      </c>
      <c r="I76" s="103">
        <v>261</v>
      </c>
      <c r="J76" s="103">
        <v>42</v>
      </c>
      <c r="K76" s="103">
        <v>2</v>
      </c>
      <c r="L76" s="103">
        <v>0</v>
      </c>
      <c r="M76" s="103">
        <v>0</v>
      </c>
      <c r="N76" s="103">
        <v>2134</v>
      </c>
      <c r="O76" s="103">
        <v>73.289597000937206</v>
      </c>
      <c r="P76" s="103">
        <v>11.527647610121837</v>
      </c>
      <c r="Q76" s="103">
        <v>0</v>
      </c>
      <c r="R76" s="103">
        <v>0.51546391752577314</v>
      </c>
      <c r="S76" s="103">
        <v>0.37488284910965325</v>
      </c>
      <c r="T76" s="103">
        <v>12.230552952202437</v>
      </c>
      <c r="U76" s="103">
        <v>1.9681349578256795</v>
      </c>
      <c r="V76" s="103">
        <v>9.3720712277413312E-2</v>
      </c>
      <c r="W76" s="103">
        <v>0</v>
      </c>
      <c r="X76" s="103">
        <v>0</v>
      </c>
    </row>
    <row r="77" spans="1:24" x14ac:dyDescent="0.2">
      <c r="A77" s="100" t="s">
        <v>41</v>
      </c>
      <c r="B77" s="100" t="s">
        <v>68</v>
      </c>
      <c r="C77" s="102">
        <v>3</v>
      </c>
      <c r="D77" s="103">
        <v>27477</v>
      </c>
      <c r="E77" s="103">
        <v>4635</v>
      </c>
      <c r="F77" s="103">
        <v>26</v>
      </c>
      <c r="G77" s="103">
        <v>275</v>
      </c>
      <c r="H77" s="103">
        <v>113</v>
      </c>
      <c r="I77" s="103">
        <v>6335</v>
      </c>
      <c r="J77" s="103">
        <v>1185</v>
      </c>
      <c r="K77" s="103">
        <v>28</v>
      </c>
      <c r="L77" s="103">
        <v>19</v>
      </c>
      <c r="M77" s="103">
        <v>81</v>
      </c>
      <c r="N77" s="103">
        <v>40174</v>
      </c>
      <c r="O77" s="103">
        <v>68.394981829043658</v>
      </c>
      <c r="P77" s="103">
        <v>11.537312689799373</v>
      </c>
      <c r="Q77" s="103">
        <v>6.4718474635336282E-2</v>
      </c>
      <c r="R77" s="103">
        <v>0.68452232787374911</v>
      </c>
      <c r="S77" s="103">
        <v>0.28127644745357694</v>
      </c>
      <c r="T77" s="103">
        <v>15.768905262109822</v>
      </c>
      <c r="U77" s="103">
        <v>2.9496689401105192</v>
      </c>
      <c r="V77" s="103">
        <v>6.9696818838054467E-2</v>
      </c>
      <c r="W77" s="103">
        <v>4.7294269925822668E-2</v>
      </c>
      <c r="X77" s="103">
        <v>0.20162294021008614</v>
      </c>
    </row>
    <row r="78" spans="1:24" x14ac:dyDescent="0.2">
      <c r="A78" s="100" t="s">
        <v>41</v>
      </c>
      <c r="B78" s="100" t="s">
        <v>24</v>
      </c>
      <c r="C78" s="102">
        <v>3</v>
      </c>
      <c r="D78" s="103">
        <v>4171</v>
      </c>
      <c r="E78" s="103">
        <v>628</v>
      </c>
      <c r="F78" s="103">
        <v>14</v>
      </c>
      <c r="G78" s="103">
        <v>30</v>
      </c>
      <c r="H78" s="103">
        <v>16</v>
      </c>
      <c r="I78" s="103">
        <v>922</v>
      </c>
      <c r="J78" s="103">
        <v>161</v>
      </c>
      <c r="K78" s="103">
        <v>3</v>
      </c>
      <c r="L78" s="103">
        <v>7</v>
      </c>
      <c r="M78" s="103">
        <v>29</v>
      </c>
      <c r="N78" s="103">
        <v>5981</v>
      </c>
      <c r="O78" s="103">
        <v>69.737502089951505</v>
      </c>
      <c r="P78" s="103">
        <v>10.499916401939476</v>
      </c>
      <c r="Q78" s="103">
        <v>0.23407456946998831</v>
      </c>
      <c r="R78" s="103">
        <v>0.5015883631499749</v>
      </c>
      <c r="S78" s="103">
        <v>0.26751379367998662</v>
      </c>
      <c r="T78" s="103">
        <v>15.415482360809229</v>
      </c>
      <c r="U78" s="103">
        <v>2.6918575489048653</v>
      </c>
      <c r="V78" s="103">
        <v>5.0158836314997492E-2</v>
      </c>
      <c r="W78" s="103">
        <v>0.11703728473499415</v>
      </c>
      <c r="X78" s="103">
        <v>0.48486875104497579</v>
      </c>
    </row>
    <row r="79" spans="1:24" x14ac:dyDescent="0.2">
      <c r="A79" s="100" t="s">
        <v>41</v>
      </c>
      <c r="B79" s="100" t="s">
        <v>25</v>
      </c>
      <c r="C79" s="102">
        <v>3</v>
      </c>
      <c r="D79" s="103">
        <v>8103</v>
      </c>
      <c r="E79" s="103">
        <v>1401</v>
      </c>
      <c r="F79" s="103">
        <v>12</v>
      </c>
      <c r="G79" s="103">
        <v>79</v>
      </c>
      <c r="H79" s="103">
        <v>34</v>
      </c>
      <c r="I79" s="103">
        <v>1942</v>
      </c>
      <c r="J79" s="103">
        <v>323</v>
      </c>
      <c r="K79" s="103">
        <v>10</v>
      </c>
      <c r="L79" s="103">
        <v>9</v>
      </c>
      <c r="M79" s="103">
        <v>37</v>
      </c>
      <c r="N79" s="103">
        <v>11950</v>
      </c>
      <c r="O79" s="103">
        <v>67.807531380753133</v>
      </c>
      <c r="P79" s="103">
        <v>11.723849372384937</v>
      </c>
      <c r="Q79" s="103">
        <v>0.10041841004184102</v>
      </c>
      <c r="R79" s="103">
        <v>0.66108786610878667</v>
      </c>
      <c r="S79" s="103">
        <v>0.28451882845188287</v>
      </c>
      <c r="T79" s="103">
        <v>16.2510460251046</v>
      </c>
      <c r="U79" s="103">
        <v>2.7029288702928871</v>
      </c>
      <c r="V79" s="103">
        <v>8.3682008368200833E-2</v>
      </c>
      <c r="W79" s="103">
        <v>7.5313807531380755E-2</v>
      </c>
      <c r="X79" s="103">
        <v>0.30962343096234307</v>
      </c>
    </row>
    <row r="80" spans="1:24" x14ac:dyDescent="0.2">
      <c r="A80" s="100" t="s">
        <v>41</v>
      </c>
      <c r="B80" s="100" t="s">
        <v>26</v>
      </c>
      <c r="C80" s="102">
        <v>3</v>
      </c>
      <c r="D80" s="103">
        <v>22898</v>
      </c>
      <c r="E80" s="103">
        <v>3750</v>
      </c>
      <c r="F80" s="103">
        <v>65</v>
      </c>
      <c r="G80" s="103">
        <v>185</v>
      </c>
      <c r="H80" s="103">
        <v>95</v>
      </c>
      <c r="I80" s="103">
        <v>4192</v>
      </c>
      <c r="J80" s="103">
        <v>849</v>
      </c>
      <c r="K80" s="103">
        <v>25</v>
      </c>
      <c r="L80" s="103">
        <v>8</v>
      </c>
      <c r="M80" s="103">
        <v>94</v>
      </c>
      <c r="N80" s="103">
        <v>32161</v>
      </c>
      <c r="O80" s="103">
        <v>71.198034886974909</v>
      </c>
      <c r="P80" s="103">
        <v>11.660085196355835</v>
      </c>
      <c r="Q80" s="103">
        <v>0.20210814340350111</v>
      </c>
      <c r="R80" s="103">
        <v>0.57523086968688786</v>
      </c>
      <c r="S80" s="103">
        <v>0.29538882497434782</v>
      </c>
      <c r="T80" s="103">
        <v>13.034420571499641</v>
      </c>
      <c r="U80" s="103">
        <v>2.6398432884549612</v>
      </c>
      <c r="V80" s="103">
        <v>7.77339013090389E-2</v>
      </c>
      <c r="W80" s="103">
        <v>2.487484841889245E-2</v>
      </c>
      <c r="X80" s="103">
        <v>0.29227946892198625</v>
      </c>
    </row>
    <row r="81" spans="1:24" x14ac:dyDescent="0.2">
      <c r="A81" s="100" t="s">
        <v>41</v>
      </c>
      <c r="B81" s="100" t="s">
        <v>27</v>
      </c>
      <c r="C81" s="102">
        <v>3</v>
      </c>
      <c r="D81" s="103">
        <v>19162</v>
      </c>
      <c r="E81" s="103">
        <v>3182</v>
      </c>
      <c r="F81" s="103">
        <v>34</v>
      </c>
      <c r="G81" s="103">
        <v>160</v>
      </c>
      <c r="H81" s="103">
        <v>100</v>
      </c>
      <c r="I81" s="103">
        <v>3655</v>
      </c>
      <c r="J81" s="103">
        <v>798</v>
      </c>
      <c r="K81" s="103">
        <v>24</v>
      </c>
      <c r="L81" s="103">
        <v>15</v>
      </c>
      <c r="M81" s="103">
        <v>67</v>
      </c>
      <c r="N81" s="103">
        <v>27197</v>
      </c>
      <c r="O81" s="103">
        <v>70.456300327241976</v>
      </c>
      <c r="P81" s="103">
        <v>11.699819833069824</v>
      </c>
      <c r="Q81" s="103">
        <v>0.12501378828547266</v>
      </c>
      <c r="R81" s="103">
        <v>0.5883001801669302</v>
      </c>
      <c r="S81" s="103">
        <v>0.36768761260433136</v>
      </c>
      <c r="T81" s="103">
        <v>13.438982240688309</v>
      </c>
      <c r="U81" s="103">
        <v>2.9341471485825643</v>
      </c>
      <c r="V81" s="103">
        <v>8.824502702503953E-2</v>
      </c>
      <c r="W81" s="103">
        <v>5.5153141890649703E-2</v>
      </c>
      <c r="X81" s="103">
        <v>0.24635070044490198</v>
      </c>
    </row>
    <row r="82" spans="1:24" x14ac:dyDescent="0.2">
      <c r="A82" s="100" t="s">
        <v>41</v>
      </c>
      <c r="B82" s="100" t="s">
        <v>28</v>
      </c>
      <c r="C82" s="102">
        <v>3</v>
      </c>
      <c r="D82" s="103">
        <v>21503</v>
      </c>
      <c r="E82" s="103">
        <v>3768</v>
      </c>
      <c r="F82" s="103">
        <v>69</v>
      </c>
      <c r="G82" s="103">
        <v>148</v>
      </c>
      <c r="H82" s="103">
        <v>112</v>
      </c>
      <c r="I82" s="103">
        <v>4353</v>
      </c>
      <c r="J82" s="103">
        <v>865</v>
      </c>
      <c r="K82" s="103">
        <v>33</v>
      </c>
      <c r="L82" s="103">
        <v>11</v>
      </c>
      <c r="M82" s="103">
        <v>158</v>
      </c>
      <c r="N82" s="103">
        <v>31020</v>
      </c>
      <c r="O82" s="103">
        <v>69.31979368149581</v>
      </c>
      <c r="P82" s="103">
        <v>12.147001934235977</v>
      </c>
      <c r="Q82" s="103">
        <v>0.22243713733075435</v>
      </c>
      <c r="R82" s="103">
        <v>0.47711154094132824</v>
      </c>
      <c r="S82" s="103">
        <v>0.36105738233397805</v>
      </c>
      <c r="T82" s="103">
        <v>14.032882011605416</v>
      </c>
      <c r="U82" s="103">
        <v>2.7885235332043843</v>
      </c>
      <c r="V82" s="103">
        <v>0.10638297872340426</v>
      </c>
      <c r="W82" s="103">
        <v>3.5460992907801421E-2</v>
      </c>
      <c r="X82" s="103">
        <v>0.50934880722114761</v>
      </c>
    </row>
    <row r="83" spans="1:24" x14ac:dyDescent="0.2">
      <c r="A83" s="100" t="s">
        <v>41</v>
      </c>
      <c r="B83" s="100" t="s">
        <v>69</v>
      </c>
      <c r="C83" s="102">
        <v>3</v>
      </c>
      <c r="D83" s="103">
        <v>104652</v>
      </c>
      <c r="E83" s="103">
        <v>21425</v>
      </c>
      <c r="F83" s="103">
        <v>105</v>
      </c>
      <c r="G83" s="103">
        <v>1346</v>
      </c>
      <c r="H83" s="103">
        <v>522</v>
      </c>
      <c r="I83" s="103">
        <v>19220</v>
      </c>
      <c r="J83" s="103">
        <v>4541</v>
      </c>
      <c r="K83" s="103">
        <v>85</v>
      </c>
      <c r="L83" s="103">
        <v>79</v>
      </c>
      <c r="M83" s="103">
        <v>260</v>
      </c>
      <c r="N83" s="103">
        <v>152235</v>
      </c>
      <c r="O83" s="103">
        <v>68.743718592964825</v>
      </c>
      <c r="P83" s="103">
        <v>14.073636154629357</v>
      </c>
      <c r="Q83" s="103">
        <v>6.8972312543107692E-2</v>
      </c>
      <c r="R83" s="103">
        <v>0.88415935888593289</v>
      </c>
      <c r="S83" s="103">
        <v>0.34289092521430681</v>
      </c>
      <c r="T83" s="103">
        <v>12.625217591224095</v>
      </c>
      <c r="U83" s="103">
        <v>2.9828882976976385</v>
      </c>
      <c r="V83" s="103">
        <v>5.5834729201563377E-2</v>
      </c>
      <c r="W83" s="103">
        <v>5.1893454199100075E-2</v>
      </c>
      <c r="X83" s="103">
        <v>0.17078858344007619</v>
      </c>
    </row>
    <row r="84" spans="1:24" x14ac:dyDescent="0.2">
      <c r="A84" s="100" t="s">
        <v>41</v>
      </c>
      <c r="B84" s="100" t="s">
        <v>29</v>
      </c>
      <c r="C84" s="102">
        <v>3</v>
      </c>
      <c r="D84" s="103">
        <v>13903</v>
      </c>
      <c r="E84" s="103">
        <v>2406</v>
      </c>
      <c r="F84" s="103">
        <v>27</v>
      </c>
      <c r="G84" s="103">
        <v>110</v>
      </c>
      <c r="H84" s="103">
        <v>72</v>
      </c>
      <c r="I84" s="103">
        <v>2681</v>
      </c>
      <c r="J84" s="103">
        <v>461</v>
      </c>
      <c r="K84" s="103">
        <v>7</v>
      </c>
      <c r="L84" s="103">
        <v>12</v>
      </c>
      <c r="M84" s="103">
        <v>65</v>
      </c>
      <c r="N84" s="103">
        <v>19744</v>
      </c>
      <c r="O84" s="103">
        <v>70.416329011345212</v>
      </c>
      <c r="P84" s="103">
        <v>12.185980551053484</v>
      </c>
      <c r="Q84" s="103">
        <v>0.13675040518638576</v>
      </c>
      <c r="R84" s="103">
        <v>0.55713128038897886</v>
      </c>
      <c r="S84" s="103">
        <v>0.36466774716369532</v>
      </c>
      <c r="T84" s="103">
        <v>13.578808752025932</v>
      </c>
      <c r="U84" s="103">
        <v>2.3348865478119936</v>
      </c>
      <c r="V84" s="103">
        <v>3.5453808752025931E-2</v>
      </c>
      <c r="W84" s="103">
        <v>6.0777957860615892E-2</v>
      </c>
      <c r="X84" s="103">
        <v>0.32921393841166935</v>
      </c>
    </row>
    <row r="85" spans="1:24" x14ac:dyDescent="0.2">
      <c r="A85" s="100" t="s">
        <v>41</v>
      </c>
      <c r="B85" s="100" t="s">
        <v>30</v>
      </c>
      <c r="C85" s="102">
        <v>3</v>
      </c>
      <c r="D85" s="103">
        <v>45724</v>
      </c>
      <c r="E85" s="103">
        <v>8785</v>
      </c>
      <c r="F85" s="103">
        <v>57</v>
      </c>
      <c r="G85" s="103">
        <v>433</v>
      </c>
      <c r="H85" s="103">
        <v>197</v>
      </c>
      <c r="I85" s="103">
        <v>10465</v>
      </c>
      <c r="J85" s="103">
        <v>2317</v>
      </c>
      <c r="K85" s="103">
        <v>60</v>
      </c>
      <c r="L85" s="103">
        <v>30</v>
      </c>
      <c r="M85" s="103">
        <v>113</v>
      </c>
      <c r="N85" s="103">
        <v>68181</v>
      </c>
      <c r="O85" s="103">
        <v>67.062671418723696</v>
      </c>
      <c r="P85" s="103">
        <v>12.884821284522079</v>
      </c>
      <c r="Q85" s="103">
        <v>8.3601003212038547E-2</v>
      </c>
      <c r="R85" s="103">
        <v>0.63507428755811735</v>
      </c>
      <c r="S85" s="103">
        <v>0.28893680057494026</v>
      </c>
      <c r="T85" s="103">
        <v>15.348850852876902</v>
      </c>
      <c r="U85" s="103">
        <v>3.3983074463560228</v>
      </c>
      <c r="V85" s="103">
        <v>8.8001056012672163E-2</v>
      </c>
      <c r="W85" s="103">
        <v>4.4000528006336082E-2</v>
      </c>
      <c r="X85" s="103">
        <v>0.16573532215719922</v>
      </c>
    </row>
    <row r="86" spans="1:24" x14ac:dyDescent="0.2">
      <c r="A86" s="100" t="s">
        <v>41</v>
      </c>
      <c r="B86" s="100" t="s">
        <v>31</v>
      </c>
      <c r="C86" s="102">
        <v>3</v>
      </c>
      <c r="D86" s="103">
        <v>44524</v>
      </c>
      <c r="E86" s="103">
        <v>7960</v>
      </c>
      <c r="F86" s="103">
        <v>104</v>
      </c>
      <c r="G86" s="103">
        <v>416</v>
      </c>
      <c r="H86" s="103">
        <v>200</v>
      </c>
      <c r="I86" s="103">
        <v>7978</v>
      </c>
      <c r="J86" s="103">
        <v>1615</v>
      </c>
      <c r="K86" s="103">
        <v>47</v>
      </c>
      <c r="L86" s="103">
        <v>32</v>
      </c>
      <c r="M86" s="103">
        <v>236</v>
      </c>
      <c r="N86" s="103">
        <v>63112</v>
      </c>
      <c r="O86" s="103">
        <v>70.54759792115604</v>
      </c>
      <c r="P86" s="103">
        <v>12.612498415515274</v>
      </c>
      <c r="Q86" s="103">
        <v>0.16478641145899353</v>
      </c>
      <c r="R86" s="103">
        <v>0.65914564583597413</v>
      </c>
      <c r="S86" s="103">
        <v>0.31689694511344912</v>
      </c>
      <c r="T86" s="103">
        <v>12.641019140575485</v>
      </c>
      <c r="U86" s="103">
        <v>2.5589428317911014</v>
      </c>
      <c r="V86" s="103">
        <v>7.447078210166054E-2</v>
      </c>
      <c r="W86" s="103">
        <v>5.0703511218151857E-2</v>
      </c>
      <c r="X86" s="103">
        <v>0.37393839523386996</v>
      </c>
    </row>
    <row r="87" spans="1:24" x14ac:dyDescent="0.2">
      <c r="A87" s="100" t="s">
        <v>41</v>
      </c>
      <c r="B87" s="100" t="s">
        <v>32</v>
      </c>
      <c r="C87" s="102">
        <v>3</v>
      </c>
      <c r="D87" s="103">
        <v>587</v>
      </c>
      <c r="E87" s="103">
        <v>98</v>
      </c>
      <c r="F87" s="103">
        <v>0</v>
      </c>
      <c r="G87" s="103">
        <v>0</v>
      </c>
      <c r="H87" s="103">
        <v>4</v>
      </c>
      <c r="I87" s="103">
        <v>78</v>
      </c>
      <c r="J87" s="103">
        <v>8</v>
      </c>
      <c r="K87" s="103">
        <v>0</v>
      </c>
      <c r="L87" s="103">
        <v>0</v>
      </c>
      <c r="M87" s="103">
        <v>1</v>
      </c>
      <c r="N87" s="103">
        <v>776</v>
      </c>
      <c r="O87" s="103">
        <v>75.644329896907209</v>
      </c>
      <c r="P87" s="103">
        <v>12.628865979381443</v>
      </c>
      <c r="Q87" s="103">
        <v>0</v>
      </c>
      <c r="R87" s="103">
        <v>0</v>
      </c>
      <c r="S87" s="103">
        <v>0.51546391752577314</v>
      </c>
      <c r="T87" s="103">
        <v>10.051546391752577</v>
      </c>
      <c r="U87" s="103">
        <v>1.0309278350515463</v>
      </c>
      <c r="V87" s="103">
        <v>0</v>
      </c>
      <c r="W87" s="103">
        <v>0</v>
      </c>
      <c r="X87" s="103">
        <v>0.12886597938144329</v>
      </c>
    </row>
    <row r="88" spans="1:24" x14ac:dyDescent="0.2">
      <c r="A88" s="100" t="s">
        <v>41</v>
      </c>
      <c r="B88" s="100" t="s">
        <v>33</v>
      </c>
      <c r="C88" s="102">
        <v>3</v>
      </c>
      <c r="D88" s="103">
        <v>335963</v>
      </c>
      <c r="E88" s="103">
        <v>61918</v>
      </c>
      <c r="F88" s="103">
        <v>574</v>
      </c>
      <c r="G88" s="103">
        <v>3368</v>
      </c>
      <c r="H88" s="103">
        <v>1550</v>
      </c>
      <c r="I88" s="103">
        <v>67387</v>
      </c>
      <c r="J88" s="103">
        <v>14225</v>
      </c>
      <c r="K88" s="103">
        <v>344</v>
      </c>
      <c r="L88" s="103">
        <v>241</v>
      </c>
      <c r="M88" s="103">
        <v>1257</v>
      </c>
      <c r="N88" s="103">
        <v>486827</v>
      </c>
      <c r="O88" s="103">
        <v>69.010757414851682</v>
      </c>
      <c r="P88" s="103">
        <v>12.71868651492214</v>
      </c>
      <c r="Q88" s="103">
        <v>0.1179063609865517</v>
      </c>
      <c r="R88" s="103">
        <v>0.6918268707364218</v>
      </c>
      <c r="S88" s="103">
        <v>0.31838825701943402</v>
      </c>
      <c r="T88" s="103">
        <v>13.842083532753936</v>
      </c>
      <c r="U88" s="103">
        <v>2.9219825523235157</v>
      </c>
      <c r="V88" s="103">
        <v>7.0661651880442128E-2</v>
      </c>
      <c r="W88" s="103">
        <v>4.9504238672053925E-2</v>
      </c>
      <c r="X88" s="103">
        <v>0.25820260585382487</v>
      </c>
    </row>
    <row r="89" spans="1:24" x14ac:dyDescent="0.2">
      <c r="A89" s="100" t="s">
        <v>41</v>
      </c>
      <c r="B89" s="100" t="s">
        <v>34</v>
      </c>
      <c r="C89" s="102">
        <v>3</v>
      </c>
      <c r="D89" s="103">
        <v>847</v>
      </c>
      <c r="E89" s="103">
        <v>127</v>
      </c>
      <c r="F89" s="103">
        <v>1</v>
      </c>
      <c r="G89" s="103">
        <v>10</v>
      </c>
      <c r="H89" s="103">
        <v>3</v>
      </c>
      <c r="I89" s="103">
        <v>111</v>
      </c>
      <c r="J89" s="103">
        <v>26</v>
      </c>
      <c r="K89" s="103">
        <v>0</v>
      </c>
      <c r="L89" s="103">
        <v>0</v>
      </c>
      <c r="M89" s="103">
        <v>5</v>
      </c>
      <c r="N89" s="103">
        <v>1130</v>
      </c>
      <c r="O89" s="103">
        <v>74.955752212389385</v>
      </c>
      <c r="P89" s="103">
        <v>11.238938053097346</v>
      </c>
      <c r="Q89" s="103">
        <v>8.8495575221238937E-2</v>
      </c>
      <c r="R89" s="103">
        <v>0.88495575221238942</v>
      </c>
      <c r="S89" s="103">
        <v>0.26548672566371678</v>
      </c>
      <c r="T89" s="103">
        <v>9.8230088495575227</v>
      </c>
      <c r="U89" s="103">
        <v>2.3008849557522124</v>
      </c>
      <c r="V89" s="103">
        <v>0</v>
      </c>
      <c r="W89" s="103">
        <v>0</v>
      </c>
      <c r="X89" s="103">
        <v>0.44247787610619471</v>
      </c>
    </row>
    <row r="90" spans="1:24" x14ac:dyDescent="0.2">
      <c r="A90" s="100" t="s">
        <v>41</v>
      </c>
      <c r="B90" s="100" t="s">
        <v>35</v>
      </c>
      <c r="C90" s="102">
        <v>3</v>
      </c>
      <c r="D90" s="103">
        <v>20947</v>
      </c>
      <c r="E90" s="103">
        <v>3567</v>
      </c>
      <c r="F90" s="103">
        <v>57</v>
      </c>
      <c r="G90" s="103">
        <v>167</v>
      </c>
      <c r="H90" s="103">
        <v>76</v>
      </c>
      <c r="I90" s="103">
        <v>5155</v>
      </c>
      <c r="J90" s="103">
        <v>1031</v>
      </c>
      <c r="K90" s="103">
        <v>20</v>
      </c>
      <c r="L90" s="103">
        <v>19</v>
      </c>
      <c r="M90" s="103">
        <v>109</v>
      </c>
      <c r="N90" s="103">
        <v>31148</v>
      </c>
      <c r="O90" s="103">
        <v>67.249903685629903</v>
      </c>
      <c r="P90" s="103">
        <v>11.45177860536792</v>
      </c>
      <c r="Q90" s="103">
        <v>0.1829973031976371</v>
      </c>
      <c r="R90" s="103">
        <v>0.53614999357904192</v>
      </c>
      <c r="S90" s="103">
        <v>0.24399640426351613</v>
      </c>
      <c r="T90" s="103">
        <v>16.55001926287402</v>
      </c>
      <c r="U90" s="103">
        <v>3.3100038525748041</v>
      </c>
      <c r="V90" s="103">
        <v>6.420958006934635E-2</v>
      </c>
      <c r="W90" s="103">
        <v>6.0999101065879031E-2</v>
      </c>
      <c r="X90" s="103">
        <v>0.34994221137793757</v>
      </c>
    </row>
    <row r="91" spans="1:24" x14ac:dyDescent="0.2">
      <c r="A91" s="100" t="s">
        <v>41</v>
      </c>
      <c r="B91" s="100" t="s">
        <v>36</v>
      </c>
      <c r="C91" s="102">
        <v>3</v>
      </c>
      <c r="D91" s="103">
        <v>1465</v>
      </c>
      <c r="E91" s="103">
        <v>186</v>
      </c>
      <c r="F91" s="103">
        <v>3</v>
      </c>
      <c r="G91" s="103">
        <v>9</v>
      </c>
      <c r="H91" s="103">
        <v>6</v>
      </c>
      <c r="I91" s="103">
        <v>300</v>
      </c>
      <c r="J91" s="103">
        <v>45</v>
      </c>
      <c r="K91" s="103">
        <v>2</v>
      </c>
      <c r="L91" s="103">
        <v>0</v>
      </c>
      <c r="M91" s="103">
        <v>2</v>
      </c>
      <c r="N91" s="103">
        <v>2018</v>
      </c>
      <c r="O91" s="103">
        <v>72.596630327056488</v>
      </c>
      <c r="P91" s="103">
        <v>9.2170465807730437</v>
      </c>
      <c r="Q91" s="103">
        <v>0.14866204162537167</v>
      </c>
      <c r="R91" s="103">
        <v>0.44598612487611494</v>
      </c>
      <c r="S91" s="103">
        <v>0.29732408325074333</v>
      </c>
      <c r="T91" s="103">
        <v>14.866204162537166</v>
      </c>
      <c r="U91" s="103">
        <v>2.2299306243805748</v>
      </c>
      <c r="V91" s="103">
        <v>9.9108027750247768E-2</v>
      </c>
      <c r="W91" s="103">
        <v>0</v>
      </c>
      <c r="X91" s="103">
        <v>9.9108027750247768E-2</v>
      </c>
    </row>
    <row r="92" spans="1:24" x14ac:dyDescent="0.2">
      <c r="A92" s="100" t="s">
        <v>42</v>
      </c>
      <c r="B92" s="100" t="s">
        <v>68</v>
      </c>
      <c r="C92" s="102">
        <v>3</v>
      </c>
      <c r="D92" s="103">
        <v>27120</v>
      </c>
      <c r="E92" s="103">
        <v>4558</v>
      </c>
      <c r="F92" s="103">
        <v>33</v>
      </c>
      <c r="G92" s="103">
        <v>261</v>
      </c>
      <c r="H92" s="103">
        <v>99</v>
      </c>
      <c r="I92" s="103">
        <v>5978</v>
      </c>
      <c r="J92" s="103">
        <v>1131</v>
      </c>
      <c r="K92" s="103">
        <v>26</v>
      </c>
      <c r="L92" s="103">
        <v>15</v>
      </c>
      <c r="M92" s="103">
        <v>74</v>
      </c>
      <c r="N92" s="103">
        <v>39295</v>
      </c>
      <c r="O92" s="103">
        <v>69.016414302074054</v>
      </c>
      <c r="P92" s="103">
        <v>11.599440132332358</v>
      </c>
      <c r="Q92" s="103">
        <v>8.398015014632905E-2</v>
      </c>
      <c r="R92" s="103">
        <v>0.66420664206642066</v>
      </c>
      <c r="S92" s="103">
        <v>0.25194045043898711</v>
      </c>
      <c r="T92" s="103">
        <v>15.213131441659245</v>
      </c>
      <c r="U92" s="103">
        <v>2.878228782287823</v>
      </c>
      <c r="V92" s="103">
        <v>6.6166178903168338E-2</v>
      </c>
      <c r="W92" s="103">
        <v>3.8172795521058657E-2</v>
      </c>
      <c r="X92" s="103">
        <v>0.18831912457055605</v>
      </c>
    </row>
    <row r="93" spans="1:24" x14ac:dyDescent="0.2">
      <c r="A93" s="100" t="s">
        <v>42</v>
      </c>
      <c r="B93" s="100" t="s">
        <v>24</v>
      </c>
      <c r="C93" s="102">
        <v>3</v>
      </c>
      <c r="D93" s="103">
        <v>4154</v>
      </c>
      <c r="E93" s="103">
        <v>591</v>
      </c>
      <c r="F93" s="103">
        <v>9</v>
      </c>
      <c r="G93" s="103">
        <v>36</v>
      </c>
      <c r="H93" s="103">
        <v>22</v>
      </c>
      <c r="I93" s="103">
        <v>869</v>
      </c>
      <c r="J93" s="103">
        <v>166</v>
      </c>
      <c r="K93" s="103">
        <v>2</v>
      </c>
      <c r="L93" s="103">
        <v>1</v>
      </c>
      <c r="M93" s="103">
        <v>33</v>
      </c>
      <c r="N93" s="103">
        <v>5883</v>
      </c>
      <c r="O93" s="103">
        <v>70.610232874383811</v>
      </c>
      <c r="P93" s="103">
        <v>10.045894951555329</v>
      </c>
      <c r="Q93" s="103">
        <v>0.15298317185109639</v>
      </c>
      <c r="R93" s="103">
        <v>0.61193268740438556</v>
      </c>
      <c r="S93" s="103">
        <v>0.37395886452490223</v>
      </c>
      <c r="T93" s="103">
        <v>14.77137514873364</v>
      </c>
      <c r="U93" s="103">
        <v>2.8216896141424441</v>
      </c>
      <c r="V93" s="103">
        <v>3.3996260411354749E-2</v>
      </c>
      <c r="W93" s="103">
        <v>1.6998130205677375E-2</v>
      </c>
      <c r="X93" s="103">
        <v>0.5609382967873533</v>
      </c>
    </row>
    <row r="94" spans="1:24" x14ac:dyDescent="0.2">
      <c r="A94" s="100" t="s">
        <v>42</v>
      </c>
      <c r="B94" s="100" t="s">
        <v>25</v>
      </c>
      <c r="C94" s="102">
        <v>3</v>
      </c>
      <c r="D94" s="103">
        <v>7939</v>
      </c>
      <c r="E94" s="103">
        <v>1389</v>
      </c>
      <c r="F94" s="103">
        <v>15</v>
      </c>
      <c r="G94" s="103">
        <v>74</v>
      </c>
      <c r="H94" s="103">
        <v>52</v>
      </c>
      <c r="I94" s="103">
        <v>1796</v>
      </c>
      <c r="J94" s="103">
        <v>334</v>
      </c>
      <c r="K94" s="103">
        <v>11</v>
      </c>
      <c r="L94" s="103">
        <v>9</v>
      </c>
      <c r="M94" s="103">
        <v>38</v>
      </c>
      <c r="N94" s="103">
        <v>11657</v>
      </c>
      <c r="O94" s="103">
        <v>68.105001286780478</v>
      </c>
      <c r="P94" s="103">
        <v>11.91558720082354</v>
      </c>
      <c r="Q94" s="103">
        <v>0.12867804752509221</v>
      </c>
      <c r="R94" s="103">
        <v>0.63481170112378826</v>
      </c>
      <c r="S94" s="103">
        <v>0.44608389808698634</v>
      </c>
      <c r="T94" s="103">
        <v>15.407051557004376</v>
      </c>
      <c r="U94" s="103">
        <v>2.8652311915587201</v>
      </c>
      <c r="V94" s="103">
        <v>9.4363901518400961E-2</v>
      </c>
      <c r="W94" s="103">
        <v>7.7206828515055337E-2</v>
      </c>
      <c r="X94" s="103">
        <v>0.32598438706356697</v>
      </c>
    </row>
    <row r="95" spans="1:24" x14ac:dyDescent="0.2">
      <c r="A95" s="100" t="s">
        <v>42</v>
      </c>
      <c r="B95" s="100" t="s">
        <v>26</v>
      </c>
      <c r="C95" s="102">
        <v>3</v>
      </c>
      <c r="D95" s="103">
        <v>21853</v>
      </c>
      <c r="E95" s="103">
        <v>3714</v>
      </c>
      <c r="F95" s="103">
        <v>69</v>
      </c>
      <c r="G95" s="103">
        <v>155</v>
      </c>
      <c r="H95" s="103">
        <v>105</v>
      </c>
      <c r="I95" s="103">
        <v>3944</v>
      </c>
      <c r="J95" s="103">
        <v>770</v>
      </c>
      <c r="K95" s="103">
        <v>27</v>
      </c>
      <c r="L95" s="103">
        <v>18</v>
      </c>
      <c r="M95" s="103">
        <v>88</v>
      </c>
      <c r="N95" s="103">
        <v>30743</v>
      </c>
      <c r="O95" s="103">
        <v>71.082848128029141</v>
      </c>
      <c r="P95" s="103">
        <v>12.080798881046091</v>
      </c>
      <c r="Q95" s="103">
        <v>0.22444133623914386</v>
      </c>
      <c r="R95" s="103">
        <v>0.50417981329083039</v>
      </c>
      <c r="S95" s="103">
        <v>0.34154116384217542</v>
      </c>
      <c r="T95" s="103">
        <v>12.828936668509904</v>
      </c>
      <c r="U95" s="103">
        <v>2.5046352015092865</v>
      </c>
      <c r="V95" s="103">
        <v>8.7824870702273683E-2</v>
      </c>
      <c r="W95" s="103">
        <v>5.8549913801515793E-2</v>
      </c>
      <c r="X95" s="103">
        <v>0.28624402302963275</v>
      </c>
    </row>
    <row r="96" spans="1:24" x14ac:dyDescent="0.2">
      <c r="A96" s="100" t="s">
        <v>42</v>
      </c>
      <c r="B96" s="100" t="s">
        <v>27</v>
      </c>
      <c r="C96" s="102">
        <v>3</v>
      </c>
      <c r="D96" s="103">
        <v>18075</v>
      </c>
      <c r="E96" s="103">
        <v>3169</v>
      </c>
      <c r="F96" s="103">
        <v>32</v>
      </c>
      <c r="G96" s="103">
        <v>171</v>
      </c>
      <c r="H96" s="103">
        <v>112</v>
      </c>
      <c r="I96" s="103">
        <v>3491</v>
      </c>
      <c r="J96" s="103">
        <v>782</v>
      </c>
      <c r="K96" s="103">
        <v>13</v>
      </c>
      <c r="L96" s="103">
        <v>10</v>
      </c>
      <c r="M96" s="103">
        <v>56</v>
      </c>
      <c r="N96" s="103">
        <v>25911</v>
      </c>
      <c r="O96" s="103">
        <v>69.758017830265146</v>
      </c>
      <c r="P96" s="103">
        <v>12.230326888194202</v>
      </c>
      <c r="Q96" s="103">
        <v>0.12349967195399637</v>
      </c>
      <c r="R96" s="103">
        <v>0.65995137200416809</v>
      </c>
      <c r="S96" s="103">
        <v>0.43224885183898731</v>
      </c>
      <c r="T96" s="103">
        <v>13.473042337231291</v>
      </c>
      <c r="U96" s="103">
        <v>3.0180232333757862</v>
      </c>
      <c r="V96" s="103">
        <v>5.0171741731311024E-2</v>
      </c>
      <c r="W96" s="103">
        <v>3.8593647485623869E-2</v>
      </c>
      <c r="X96" s="103">
        <v>0.21612442591949366</v>
      </c>
    </row>
    <row r="97" spans="1:24" x14ac:dyDescent="0.2">
      <c r="A97" s="100" t="s">
        <v>42</v>
      </c>
      <c r="B97" s="100" t="s">
        <v>28</v>
      </c>
      <c r="C97" s="102">
        <v>3</v>
      </c>
      <c r="D97" s="103">
        <v>20294</v>
      </c>
      <c r="E97" s="103">
        <v>3541</v>
      </c>
      <c r="F97" s="103">
        <v>71</v>
      </c>
      <c r="G97" s="103">
        <v>141</v>
      </c>
      <c r="H97" s="103">
        <v>93</v>
      </c>
      <c r="I97" s="103">
        <v>3957</v>
      </c>
      <c r="J97" s="103">
        <v>836</v>
      </c>
      <c r="K97" s="103">
        <v>28</v>
      </c>
      <c r="L97" s="103">
        <v>10</v>
      </c>
      <c r="M97" s="103">
        <v>122</v>
      </c>
      <c r="N97" s="103">
        <v>29093</v>
      </c>
      <c r="O97" s="103">
        <v>69.75561131543671</v>
      </c>
      <c r="P97" s="103">
        <v>12.171312686900629</v>
      </c>
      <c r="Q97" s="103">
        <v>0.24404495926855255</v>
      </c>
      <c r="R97" s="103">
        <v>0.48465266558966075</v>
      </c>
      <c r="S97" s="103">
        <v>0.31966452411232943</v>
      </c>
      <c r="T97" s="103">
        <v>13.601209913037501</v>
      </c>
      <c r="U97" s="103">
        <v>2.8735434640635207</v>
      </c>
      <c r="V97" s="103">
        <v>9.6243082528443269E-2</v>
      </c>
      <c r="W97" s="103">
        <v>3.4372529474444025E-2</v>
      </c>
      <c r="X97" s="103">
        <v>0.41934485958821704</v>
      </c>
    </row>
    <row r="98" spans="1:24" x14ac:dyDescent="0.2">
      <c r="A98" s="100" t="s">
        <v>42</v>
      </c>
      <c r="B98" s="100" t="s">
        <v>69</v>
      </c>
      <c r="C98" s="102">
        <v>3</v>
      </c>
      <c r="D98" s="103">
        <v>101859</v>
      </c>
      <c r="E98" s="103">
        <v>20167</v>
      </c>
      <c r="F98" s="103">
        <v>109</v>
      </c>
      <c r="G98" s="103">
        <v>1232</v>
      </c>
      <c r="H98" s="103">
        <v>480</v>
      </c>
      <c r="I98" s="103">
        <v>17916</v>
      </c>
      <c r="J98" s="103">
        <v>4187</v>
      </c>
      <c r="K98" s="103">
        <v>108</v>
      </c>
      <c r="L98" s="103">
        <v>62</v>
      </c>
      <c r="M98" s="103">
        <v>279</v>
      </c>
      <c r="N98" s="103">
        <v>146399</v>
      </c>
      <c r="O98" s="103">
        <v>69.57629492004726</v>
      </c>
      <c r="P98" s="103">
        <v>13.775367318082774</v>
      </c>
      <c r="Q98" s="103">
        <v>7.4454060478555184E-2</v>
      </c>
      <c r="R98" s="103">
        <v>0.84153580284018326</v>
      </c>
      <c r="S98" s="103">
        <v>0.32787109201565584</v>
      </c>
      <c r="T98" s="103">
        <v>12.237788509484353</v>
      </c>
      <c r="U98" s="103">
        <v>2.8599922130615645</v>
      </c>
      <c r="V98" s="103">
        <v>7.3770995703522566E-2</v>
      </c>
      <c r="W98" s="103">
        <v>4.235001605202221E-2</v>
      </c>
      <c r="X98" s="103">
        <v>0.19057507223409997</v>
      </c>
    </row>
    <row r="99" spans="1:24" x14ac:dyDescent="0.2">
      <c r="A99" s="100" t="s">
        <v>42</v>
      </c>
      <c r="B99" s="100" t="s">
        <v>29</v>
      </c>
      <c r="C99" s="102">
        <v>3</v>
      </c>
      <c r="D99" s="103">
        <v>13642</v>
      </c>
      <c r="E99" s="103">
        <v>2395</v>
      </c>
      <c r="F99" s="103">
        <v>19</v>
      </c>
      <c r="G99" s="103">
        <v>98</v>
      </c>
      <c r="H99" s="103">
        <v>57</v>
      </c>
      <c r="I99" s="103">
        <v>2514</v>
      </c>
      <c r="J99" s="103">
        <v>452</v>
      </c>
      <c r="K99" s="103">
        <v>17</v>
      </c>
      <c r="L99" s="103">
        <v>13</v>
      </c>
      <c r="M99" s="103">
        <v>45</v>
      </c>
      <c r="N99" s="103">
        <v>19252</v>
      </c>
      <c r="O99" s="103">
        <v>70.860170371909419</v>
      </c>
      <c r="P99" s="103">
        <v>12.440265946395179</v>
      </c>
      <c r="Q99" s="103">
        <v>9.869104508622481E-2</v>
      </c>
      <c r="R99" s="103">
        <v>0.50903802202368587</v>
      </c>
      <c r="S99" s="103">
        <v>0.29607313525867446</v>
      </c>
      <c r="T99" s="103">
        <v>13.058383544566798</v>
      </c>
      <c r="U99" s="103">
        <v>2.3478080199459797</v>
      </c>
      <c r="V99" s="103">
        <v>8.8302514024516943E-2</v>
      </c>
      <c r="W99" s="103">
        <v>6.752545190110118E-2</v>
      </c>
      <c r="X99" s="103">
        <v>0.2337419488884272</v>
      </c>
    </row>
    <row r="100" spans="1:24" x14ac:dyDescent="0.2">
      <c r="A100" s="100" t="s">
        <v>42</v>
      </c>
      <c r="B100" s="100" t="s">
        <v>30</v>
      </c>
      <c r="C100" s="102">
        <v>3</v>
      </c>
      <c r="D100" s="103">
        <v>44734</v>
      </c>
      <c r="E100" s="103">
        <v>8601</v>
      </c>
      <c r="F100" s="103">
        <v>55</v>
      </c>
      <c r="G100" s="103">
        <v>452</v>
      </c>
      <c r="H100" s="103">
        <v>245</v>
      </c>
      <c r="I100" s="103">
        <v>9655</v>
      </c>
      <c r="J100" s="103">
        <v>2147</v>
      </c>
      <c r="K100" s="103">
        <v>61</v>
      </c>
      <c r="L100" s="103">
        <v>31</v>
      </c>
      <c r="M100" s="103">
        <v>111</v>
      </c>
      <c r="N100" s="103">
        <v>66092</v>
      </c>
      <c r="O100" s="103">
        <v>67.684439871693996</v>
      </c>
      <c r="P100" s="103">
        <v>13.013677903528414</v>
      </c>
      <c r="Q100" s="103">
        <v>8.3217333414028927E-2</v>
      </c>
      <c r="R100" s="103">
        <v>0.68389517642074682</v>
      </c>
      <c r="S100" s="103">
        <v>0.37069539429885617</v>
      </c>
      <c r="T100" s="103">
        <v>14.608424620226351</v>
      </c>
      <c r="U100" s="103">
        <v>3.2485020879985478</v>
      </c>
      <c r="V100" s="103">
        <v>9.229558796828663E-2</v>
      </c>
      <c r="W100" s="103">
        <v>4.6904315196998121E-2</v>
      </c>
      <c r="X100" s="103">
        <v>0.16794770925376748</v>
      </c>
    </row>
    <row r="101" spans="1:24" x14ac:dyDescent="0.2">
      <c r="A101" s="100" t="s">
        <v>42</v>
      </c>
      <c r="B101" s="100" t="s">
        <v>31</v>
      </c>
      <c r="C101" s="102">
        <v>3</v>
      </c>
      <c r="D101" s="103">
        <v>43185</v>
      </c>
      <c r="E101" s="103">
        <v>7822</v>
      </c>
      <c r="F101" s="103">
        <v>93</v>
      </c>
      <c r="G101" s="103">
        <v>410</v>
      </c>
      <c r="H101" s="103">
        <v>198</v>
      </c>
      <c r="I101" s="103">
        <v>7427</v>
      </c>
      <c r="J101" s="103">
        <v>1502</v>
      </c>
      <c r="K101" s="103">
        <v>38</v>
      </c>
      <c r="L101" s="103">
        <v>33</v>
      </c>
      <c r="M101" s="103">
        <v>194</v>
      </c>
      <c r="N101" s="103">
        <v>60902</v>
      </c>
      <c r="O101" s="103">
        <v>70.909001346425399</v>
      </c>
      <c r="P101" s="103">
        <v>12.843584775541034</v>
      </c>
      <c r="Q101" s="103">
        <v>0.15270434468490363</v>
      </c>
      <c r="R101" s="103">
        <v>0.67321270237430619</v>
      </c>
      <c r="S101" s="103">
        <v>0.32511247578076252</v>
      </c>
      <c r="T101" s="103">
        <v>12.195001806180422</v>
      </c>
      <c r="U101" s="103">
        <v>2.4662572657712389</v>
      </c>
      <c r="V101" s="103">
        <v>6.2395323634691795E-2</v>
      </c>
      <c r="W101" s="103">
        <v>5.4185412630127092E-2</v>
      </c>
      <c r="X101" s="103">
        <v>0.31854454697711077</v>
      </c>
    </row>
    <row r="102" spans="1:24" x14ac:dyDescent="0.2">
      <c r="A102" s="100" t="s">
        <v>42</v>
      </c>
      <c r="B102" s="100" t="s">
        <v>32</v>
      </c>
      <c r="C102" s="102">
        <v>3</v>
      </c>
      <c r="D102" s="103">
        <v>580</v>
      </c>
      <c r="E102" s="103">
        <v>109</v>
      </c>
      <c r="F102" s="103">
        <v>2</v>
      </c>
      <c r="G102" s="103">
        <v>4</v>
      </c>
      <c r="H102" s="103">
        <v>0</v>
      </c>
      <c r="I102" s="103">
        <v>91</v>
      </c>
      <c r="J102" s="103">
        <v>14</v>
      </c>
      <c r="K102" s="103">
        <v>2</v>
      </c>
      <c r="L102" s="103">
        <v>0</v>
      </c>
      <c r="M102" s="103">
        <v>1</v>
      </c>
      <c r="N102" s="103">
        <v>803</v>
      </c>
      <c r="O102" s="103">
        <v>72.229140722291405</v>
      </c>
      <c r="P102" s="103">
        <v>13.574097135740971</v>
      </c>
      <c r="Q102" s="103">
        <v>0.24906600249066002</v>
      </c>
      <c r="R102" s="103">
        <v>0.49813200498132004</v>
      </c>
      <c r="S102" s="103">
        <v>0</v>
      </c>
      <c r="T102" s="103">
        <v>11.33250311332503</v>
      </c>
      <c r="U102" s="103">
        <v>1.7434620174346203</v>
      </c>
      <c r="V102" s="103">
        <v>0.24906600249066002</v>
      </c>
      <c r="W102" s="103">
        <v>0</v>
      </c>
      <c r="X102" s="103">
        <v>0.12453300124533001</v>
      </c>
    </row>
    <row r="103" spans="1:24" x14ac:dyDescent="0.2">
      <c r="A103" s="100" t="s">
        <v>42</v>
      </c>
      <c r="B103" s="100" t="s">
        <v>33</v>
      </c>
      <c r="C103" s="102">
        <v>3</v>
      </c>
      <c r="D103" s="103">
        <v>325618</v>
      </c>
      <c r="E103" s="103">
        <v>59891</v>
      </c>
      <c r="F103" s="103">
        <v>568</v>
      </c>
      <c r="G103" s="103">
        <v>3194</v>
      </c>
      <c r="H103" s="103">
        <v>1558</v>
      </c>
      <c r="I103" s="103">
        <v>62758</v>
      </c>
      <c r="J103" s="103">
        <v>13350</v>
      </c>
      <c r="K103" s="103">
        <v>358</v>
      </c>
      <c r="L103" s="103">
        <v>221</v>
      </c>
      <c r="M103" s="103">
        <v>1165</v>
      </c>
      <c r="N103" s="103">
        <v>468681</v>
      </c>
      <c r="O103" s="103">
        <v>69.475400112229863</v>
      </c>
      <c r="P103" s="103">
        <v>12.778627680661259</v>
      </c>
      <c r="Q103" s="103">
        <v>0.12119117267395095</v>
      </c>
      <c r="R103" s="103">
        <v>0.68148698155035092</v>
      </c>
      <c r="S103" s="103">
        <v>0.33242226589087248</v>
      </c>
      <c r="T103" s="103">
        <v>13.390344392027838</v>
      </c>
      <c r="U103" s="103">
        <v>2.8484192873190937</v>
      </c>
      <c r="V103" s="103">
        <v>7.63845771430888E-2</v>
      </c>
      <c r="W103" s="103">
        <v>4.7153607677716827E-2</v>
      </c>
      <c r="X103" s="103">
        <v>0.24856992282597332</v>
      </c>
    </row>
    <row r="104" spans="1:24" x14ac:dyDescent="0.2">
      <c r="A104" s="100" t="s">
        <v>42</v>
      </c>
      <c r="B104" s="100" t="s">
        <v>34</v>
      </c>
      <c r="C104" s="102">
        <v>3</v>
      </c>
      <c r="D104" s="103">
        <v>769</v>
      </c>
      <c r="E104" s="103">
        <v>120</v>
      </c>
      <c r="F104" s="103">
        <v>1</v>
      </c>
      <c r="G104" s="103">
        <v>6</v>
      </c>
      <c r="H104" s="103">
        <v>1</v>
      </c>
      <c r="I104" s="103">
        <v>118</v>
      </c>
      <c r="J104" s="103">
        <v>25</v>
      </c>
      <c r="K104" s="103">
        <v>0</v>
      </c>
      <c r="L104" s="103">
        <v>0</v>
      </c>
      <c r="M104" s="103">
        <v>7</v>
      </c>
      <c r="N104" s="103">
        <v>1047</v>
      </c>
      <c r="O104" s="103">
        <v>73.447946513849089</v>
      </c>
      <c r="P104" s="103">
        <v>11.461318051575931</v>
      </c>
      <c r="Q104" s="103">
        <v>9.5510983763132759E-2</v>
      </c>
      <c r="R104" s="103">
        <v>0.57306590257879653</v>
      </c>
      <c r="S104" s="103">
        <v>9.5510983763132759E-2</v>
      </c>
      <c r="T104" s="103">
        <v>11.270296084049667</v>
      </c>
      <c r="U104" s="103">
        <v>2.3877745940783188</v>
      </c>
      <c r="V104" s="103">
        <v>0</v>
      </c>
      <c r="W104" s="103">
        <v>0</v>
      </c>
      <c r="X104" s="103">
        <v>0.66857688634192936</v>
      </c>
    </row>
    <row r="105" spans="1:24" x14ac:dyDescent="0.2">
      <c r="A105" s="100" t="s">
        <v>42</v>
      </c>
      <c r="B105" s="100" t="s">
        <v>35</v>
      </c>
      <c r="C105" s="102">
        <v>3</v>
      </c>
      <c r="D105" s="103">
        <v>20194</v>
      </c>
      <c r="E105" s="103">
        <v>3511</v>
      </c>
      <c r="F105" s="103">
        <v>58</v>
      </c>
      <c r="G105" s="103">
        <v>151</v>
      </c>
      <c r="H105" s="103">
        <v>87</v>
      </c>
      <c r="I105" s="103">
        <v>4761</v>
      </c>
      <c r="J105" s="103">
        <v>966</v>
      </c>
      <c r="K105" s="103">
        <v>24</v>
      </c>
      <c r="L105" s="103">
        <v>18</v>
      </c>
      <c r="M105" s="103">
        <v>112</v>
      </c>
      <c r="N105" s="103">
        <v>29882</v>
      </c>
      <c r="O105" s="103">
        <v>67.579144635566564</v>
      </c>
      <c r="P105" s="103">
        <v>11.749548223010509</v>
      </c>
      <c r="Q105" s="103">
        <v>0.19409678067063785</v>
      </c>
      <c r="R105" s="103">
        <v>0.50532092898735026</v>
      </c>
      <c r="S105" s="103">
        <v>0.29114517100595677</v>
      </c>
      <c r="T105" s="103">
        <v>15.932668496084599</v>
      </c>
      <c r="U105" s="103">
        <v>3.2327153470316583</v>
      </c>
      <c r="V105" s="103">
        <v>8.0315909243022565E-2</v>
      </c>
      <c r="W105" s="103">
        <v>6.0236931932266917E-2</v>
      </c>
      <c r="X105" s="103">
        <v>0.37480757646743856</v>
      </c>
    </row>
    <row r="106" spans="1:24" x14ac:dyDescent="0.2">
      <c r="A106" s="100" t="s">
        <v>42</v>
      </c>
      <c r="B106" s="100" t="s">
        <v>36</v>
      </c>
      <c r="C106" s="102">
        <v>3</v>
      </c>
      <c r="D106" s="103">
        <v>1220</v>
      </c>
      <c r="E106" s="103">
        <v>204</v>
      </c>
      <c r="F106" s="103">
        <v>2</v>
      </c>
      <c r="G106" s="103">
        <v>3</v>
      </c>
      <c r="H106" s="103">
        <v>7</v>
      </c>
      <c r="I106" s="103">
        <v>241</v>
      </c>
      <c r="J106" s="103">
        <v>38</v>
      </c>
      <c r="K106" s="103">
        <v>1</v>
      </c>
      <c r="L106" s="103">
        <v>1</v>
      </c>
      <c r="M106" s="103">
        <v>5</v>
      </c>
      <c r="N106" s="103">
        <v>1722</v>
      </c>
      <c r="O106" s="103">
        <v>70.847851335656202</v>
      </c>
      <c r="P106" s="103">
        <v>11.846689895470384</v>
      </c>
      <c r="Q106" s="103">
        <v>0.11614401858304298</v>
      </c>
      <c r="R106" s="103">
        <v>0.17421602787456447</v>
      </c>
      <c r="S106" s="103">
        <v>0.40650406504065045</v>
      </c>
      <c r="T106" s="103">
        <v>13.995354239256677</v>
      </c>
      <c r="U106" s="103">
        <v>2.2067363530778166</v>
      </c>
      <c r="V106" s="103">
        <v>5.8072009291521488E-2</v>
      </c>
      <c r="W106" s="103">
        <v>5.8072009291521488E-2</v>
      </c>
      <c r="X106" s="103">
        <v>0.29036004645760743</v>
      </c>
    </row>
    <row r="107" spans="1:24" x14ac:dyDescent="0.2">
      <c r="A107" s="100" t="s">
        <v>43</v>
      </c>
      <c r="B107" s="100" t="s">
        <v>68</v>
      </c>
      <c r="C107" s="102">
        <v>3</v>
      </c>
      <c r="D107" s="103">
        <v>26752</v>
      </c>
      <c r="E107" s="103">
        <v>4610</v>
      </c>
      <c r="F107" s="103">
        <v>29</v>
      </c>
      <c r="G107" s="103">
        <v>251</v>
      </c>
      <c r="H107" s="103">
        <v>128</v>
      </c>
      <c r="I107" s="103">
        <v>5654</v>
      </c>
      <c r="J107" s="103">
        <v>1098</v>
      </c>
      <c r="K107" s="103">
        <v>30</v>
      </c>
      <c r="L107" s="103">
        <v>19</v>
      </c>
      <c r="M107" s="103">
        <v>71</v>
      </c>
      <c r="N107" s="103">
        <v>38642</v>
      </c>
      <c r="O107" s="103">
        <v>69.230371098804412</v>
      </c>
      <c r="P107" s="103">
        <v>11.93002432586305</v>
      </c>
      <c r="Q107" s="103">
        <v>7.5047875368769723E-2</v>
      </c>
      <c r="R107" s="103">
        <v>0.64955230060555869</v>
      </c>
      <c r="S107" s="103">
        <v>0.33124579473112153</v>
      </c>
      <c r="T107" s="103">
        <v>14.631747839138761</v>
      </c>
      <c r="U107" s="103">
        <v>2.8414678329279024</v>
      </c>
      <c r="V107" s="103">
        <v>7.7635733140106619E-2</v>
      </c>
      <c r="W107" s="103">
        <v>4.9169297655400859E-2</v>
      </c>
      <c r="X107" s="103">
        <v>0.183737901764919</v>
      </c>
    </row>
    <row r="108" spans="1:24" x14ac:dyDescent="0.2">
      <c r="A108" s="100" t="s">
        <v>43</v>
      </c>
      <c r="B108" s="100" t="s">
        <v>24</v>
      </c>
      <c r="C108" s="102">
        <v>3</v>
      </c>
      <c r="D108" s="103">
        <v>4303</v>
      </c>
      <c r="E108" s="103">
        <v>662</v>
      </c>
      <c r="F108" s="103">
        <v>20</v>
      </c>
      <c r="G108" s="103">
        <v>30</v>
      </c>
      <c r="H108" s="103">
        <v>17</v>
      </c>
      <c r="I108" s="103">
        <v>869</v>
      </c>
      <c r="J108" s="103">
        <v>161</v>
      </c>
      <c r="K108" s="103">
        <v>2</v>
      </c>
      <c r="L108" s="103">
        <v>4</v>
      </c>
      <c r="M108" s="103">
        <v>26</v>
      </c>
      <c r="N108" s="103">
        <v>6094</v>
      </c>
      <c r="O108" s="103">
        <v>70.610436494913031</v>
      </c>
      <c r="P108" s="103">
        <v>10.863144076140467</v>
      </c>
      <c r="Q108" s="103">
        <v>0.32819166393173616</v>
      </c>
      <c r="R108" s="103">
        <v>0.49228749589760418</v>
      </c>
      <c r="S108" s="103">
        <v>0.27896291434197573</v>
      </c>
      <c r="T108" s="103">
        <v>14.259927797833935</v>
      </c>
      <c r="U108" s="103">
        <v>2.6419428946504757</v>
      </c>
      <c r="V108" s="103">
        <v>3.2819166393173609E-2</v>
      </c>
      <c r="W108" s="103">
        <v>6.5638332786347217E-2</v>
      </c>
      <c r="X108" s="103">
        <v>0.426649163111257</v>
      </c>
    </row>
    <row r="109" spans="1:24" x14ac:dyDescent="0.2">
      <c r="A109" s="100" t="s">
        <v>43</v>
      </c>
      <c r="B109" s="100" t="s">
        <v>25</v>
      </c>
      <c r="C109" s="102">
        <v>3</v>
      </c>
      <c r="D109" s="103">
        <v>7987</v>
      </c>
      <c r="E109" s="103">
        <v>1522</v>
      </c>
      <c r="F109" s="103">
        <v>16</v>
      </c>
      <c r="G109" s="103">
        <v>66</v>
      </c>
      <c r="H109" s="103">
        <v>32</v>
      </c>
      <c r="I109" s="103">
        <v>1731</v>
      </c>
      <c r="J109" s="103">
        <v>333</v>
      </c>
      <c r="K109" s="103">
        <v>8</v>
      </c>
      <c r="L109" s="103">
        <v>6</v>
      </c>
      <c r="M109" s="103">
        <v>41</v>
      </c>
      <c r="N109" s="103">
        <v>11742</v>
      </c>
      <c r="O109" s="103">
        <v>68.020780105603819</v>
      </c>
      <c r="P109" s="103">
        <v>12.962016692215977</v>
      </c>
      <c r="Q109" s="103">
        <v>0.13626298756600239</v>
      </c>
      <c r="R109" s="103">
        <v>0.56208482370975976</v>
      </c>
      <c r="S109" s="103">
        <v>0.27252597513200477</v>
      </c>
      <c r="T109" s="103">
        <v>14.741951967296881</v>
      </c>
      <c r="U109" s="103">
        <v>2.8359734287174247</v>
      </c>
      <c r="V109" s="103">
        <v>6.8131493783001193E-2</v>
      </c>
      <c r="W109" s="103">
        <v>5.1098620337250898E-2</v>
      </c>
      <c r="X109" s="103">
        <v>0.34917390563788109</v>
      </c>
    </row>
    <row r="110" spans="1:24" x14ac:dyDescent="0.2">
      <c r="A110" s="100" t="s">
        <v>43</v>
      </c>
      <c r="B110" s="100" t="s">
        <v>26</v>
      </c>
      <c r="C110" s="102">
        <v>3</v>
      </c>
      <c r="D110" s="103">
        <v>22375</v>
      </c>
      <c r="E110" s="103">
        <v>4044</v>
      </c>
      <c r="F110" s="103">
        <v>61</v>
      </c>
      <c r="G110" s="103">
        <v>211</v>
      </c>
      <c r="H110" s="103">
        <v>109</v>
      </c>
      <c r="I110" s="103">
        <v>3976</v>
      </c>
      <c r="J110" s="103">
        <v>835</v>
      </c>
      <c r="K110" s="103">
        <v>27</v>
      </c>
      <c r="L110" s="103">
        <v>16</v>
      </c>
      <c r="M110" s="103">
        <v>90</v>
      </c>
      <c r="N110" s="103">
        <v>31744</v>
      </c>
      <c r="O110" s="103">
        <v>70.48576108870968</v>
      </c>
      <c r="P110" s="103">
        <v>12.739415322580644</v>
      </c>
      <c r="Q110" s="103">
        <v>0.19216229838709678</v>
      </c>
      <c r="R110" s="103">
        <v>0.66469254032258063</v>
      </c>
      <c r="S110" s="103">
        <v>0.34337197580645162</v>
      </c>
      <c r="T110" s="103">
        <v>12.525201612903224</v>
      </c>
      <c r="U110" s="103">
        <v>2.6304183467741935</v>
      </c>
      <c r="V110" s="103">
        <v>8.5055443548387094E-2</v>
      </c>
      <c r="W110" s="103">
        <v>5.040322580645161E-2</v>
      </c>
      <c r="X110" s="103">
        <v>0.28351814516129031</v>
      </c>
    </row>
    <row r="111" spans="1:24" x14ac:dyDescent="0.2">
      <c r="A111" s="100" t="s">
        <v>43</v>
      </c>
      <c r="B111" s="100" t="s">
        <v>27</v>
      </c>
      <c r="C111" s="102">
        <v>3</v>
      </c>
      <c r="D111" s="103">
        <v>18615</v>
      </c>
      <c r="E111" s="103">
        <v>3254</v>
      </c>
      <c r="F111" s="103">
        <v>34</v>
      </c>
      <c r="G111" s="103">
        <v>159</v>
      </c>
      <c r="H111" s="103">
        <v>116</v>
      </c>
      <c r="I111" s="103">
        <v>3324</v>
      </c>
      <c r="J111" s="103">
        <v>703</v>
      </c>
      <c r="K111" s="103">
        <v>18</v>
      </c>
      <c r="L111" s="103">
        <v>14</v>
      </c>
      <c r="M111" s="103">
        <v>49</v>
      </c>
      <c r="N111" s="103">
        <v>26286</v>
      </c>
      <c r="O111" s="103">
        <v>70.817165030814877</v>
      </c>
      <c r="P111" s="103">
        <v>12.379213269420983</v>
      </c>
      <c r="Q111" s="103">
        <v>0.12934642014760708</v>
      </c>
      <c r="R111" s="103">
        <v>0.60488472951380967</v>
      </c>
      <c r="S111" s="103">
        <v>0.441299551091836</v>
      </c>
      <c r="T111" s="103">
        <v>12.645514722666057</v>
      </c>
      <c r="U111" s="103">
        <v>2.6744274518755233</v>
      </c>
      <c r="V111" s="103">
        <v>6.8477516548733158E-2</v>
      </c>
      <c r="W111" s="103">
        <v>5.3260290649014677E-2</v>
      </c>
      <c r="X111" s="103">
        <v>0.1864110172715514</v>
      </c>
    </row>
    <row r="112" spans="1:24" x14ac:dyDescent="0.2">
      <c r="A112" s="100" t="s">
        <v>43</v>
      </c>
      <c r="B112" s="100" t="s">
        <v>28</v>
      </c>
      <c r="C112" s="102">
        <v>3</v>
      </c>
      <c r="D112" s="103">
        <v>21372</v>
      </c>
      <c r="E112" s="103">
        <v>3891</v>
      </c>
      <c r="F112" s="103">
        <v>56</v>
      </c>
      <c r="G112" s="103">
        <v>160</v>
      </c>
      <c r="H112" s="103">
        <v>116</v>
      </c>
      <c r="I112" s="103">
        <v>4016</v>
      </c>
      <c r="J112" s="103">
        <v>811</v>
      </c>
      <c r="K112" s="103">
        <v>32</v>
      </c>
      <c r="L112" s="103">
        <v>18</v>
      </c>
      <c r="M112" s="103">
        <v>118</v>
      </c>
      <c r="N112" s="103">
        <v>30590</v>
      </c>
      <c r="O112" s="103">
        <v>69.865969271003593</v>
      </c>
      <c r="P112" s="103">
        <v>12.71984308597581</v>
      </c>
      <c r="Q112" s="103">
        <v>0.18306636155606409</v>
      </c>
      <c r="R112" s="103">
        <v>0.52304674730304024</v>
      </c>
      <c r="S112" s="103">
        <v>0.37920889179470418</v>
      </c>
      <c r="T112" s="103">
        <v>13.128473357306309</v>
      </c>
      <c r="U112" s="103">
        <v>2.6511932003922851</v>
      </c>
      <c r="V112" s="103">
        <v>0.10460934946060804</v>
      </c>
      <c r="W112" s="103">
        <v>5.8842759071592025E-2</v>
      </c>
      <c r="X112" s="103">
        <v>0.38574697613599213</v>
      </c>
    </row>
    <row r="113" spans="1:24" x14ac:dyDescent="0.2">
      <c r="A113" s="100" t="s">
        <v>43</v>
      </c>
      <c r="B113" s="100" t="s">
        <v>69</v>
      </c>
      <c r="C113" s="102">
        <v>3</v>
      </c>
      <c r="D113" s="103">
        <v>104445</v>
      </c>
      <c r="E113" s="103">
        <v>20772</v>
      </c>
      <c r="F113" s="103">
        <v>109</v>
      </c>
      <c r="G113" s="103">
        <v>1192</v>
      </c>
      <c r="H113" s="103">
        <v>533</v>
      </c>
      <c r="I113" s="103">
        <v>17618</v>
      </c>
      <c r="J113" s="103">
        <v>4143</v>
      </c>
      <c r="K113" s="103">
        <v>87</v>
      </c>
      <c r="L113" s="103">
        <v>61</v>
      </c>
      <c r="M113" s="103">
        <v>258</v>
      </c>
      <c r="N113" s="103">
        <v>149218</v>
      </c>
      <c r="O113" s="103">
        <v>69.994906780683294</v>
      </c>
      <c r="P113" s="103">
        <v>13.920572585076869</v>
      </c>
      <c r="Q113" s="103">
        <v>7.3047487568523903E-2</v>
      </c>
      <c r="R113" s="103">
        <v>0.79883124019890372</v>
      </c>
      <c r="S113" s="103">
        <v>0.3571955126057178</v>
      </c>
      <c r="T113" s="103">
        <v>11.806886568644535</v>
      </c>
      <c r="U113" s="103">
        <v>2.7764746880403166</v>
      </c>
      <c r="V113" s="103">
        <v>5.8303957967537429E-2</v>
      </c>
      <c r="W113" s="103">
        <v>4.0879786620917048E-2</v>
      </c>
      <c r="X113" s="103">
        <v>0.17290139259338685</v>
      </c>
    </row>
    <row r="114" spans="1:24" x14ac:dyDescent="0.2">
      <c r="A114" s="100" t="s">
        <v>43</v>
      </c>
      <c r="B114" s="100" t="s">
        <v>29</v>
      </c>
      <c r="C114" s="102">
        <v>3</v>
      </c>
      <c r="D114" s="103">
        <v>13665</v>
      </c>
      <c r="E114" s="103">
        <v>2400</v>
      </c>
      <c r="F114" s="103">
        <v>20</v>
      </c>
      <c r="G114" s="103">
        <v>97</v>
      </c>
      <c r="H114" s="103">
        <v>79</v>
      </c>
      <c r="I114" s="103">
        <v>2484</v>
      </c>
      <c r="J114" s="103">
        <v>524</v>
      </c>
      <c r="K114" s="103">
        <v>14</v>
      </c>
      <c r="L114" s="103">
        <v>10</v>
      </c>
      <c r="M114" s="103">
        <v>51</v>
      </c>
      <c r="N114" s="103">
        <v>19344</v>
      </c>
      <c r="O114" s="103">
        <v>70.642059553349881</v>
      </c>
      <c r="P114" s="103">
        <v>12.406947890818859</v>
      </c>
      <c r="Q114" s="103">
        <v>0.10339123242349049</v>
      </c>
      <c r="R114" s="103">
        <v>0.5014474772539288</v>
      </c>
      <c r="S114" s="103">
        <v>0.40839536807278748</v>
      </c>
      <c r="T114" s="103">
        <v>12.841191066997517</v>
      </c>
      <c r="U114" s="103">
        <v>2.7088502894954507</v>
      </c>
      <c r="V114" s="103">
        <v>7.2373862696443345E-2</v>
      </c>
      <c r="W114" s="103">
        <v>5.1695616211745246E-2</v>
      </c>
      <c r="X114" s="103">
        <v>0.26364764267990076</v>
      </c>
    </row>
    <row r="115" spans="1:24" x14ac:dyDescent="0.2">
      <c r="A115" s="100" t="s">
        <v>43</v>
      </c>
      <c r="B115" s="100" t="s">
        <v>30</v>
      </c>
      <c r="C115" s="102">
        <v>3</v>
      </c>
      <c r="D115" s="103">
        <v>45052</v>
      </c>
      <c r="E115" s="103">
        <v>8864</v>
      </c>
      <c r="F115" s="103">
        <v>58</v>
      </c>
      <c r="G115" s="103">
        <v>458</v>
      </c>
      <c r="H115" s="103">
        <v>214</v>
      </c>
      <c r="I115" s="103">
        <v>9309</v>
      </c>
      <c r="J115" s="103">
        <v>2169</v>
      </c>
      <c r="K115" s="103">
        <v>60</v>
      </c>
      <c r="L115" s="103">
        <v>31</v>
      </c>
      <c r="M115" s="103">
        <v>107</v>
      </c>
      <c r="N115" s="103">
        <v>66322</v>
      </c>
      <c r="O115" s="103">
        <v>67.929193932631705</v>
      </c>
      <c r="P115" s="103">
        <v>13.365097554356019</v>
      </c>
      <c r="Q115" s="103">
        <v>8.7452127499170709E-2</v>
      </c>
      <c r="R115" s="103">
        <v>0.69057024818310664</v>
      </c>
      <c r="S115" s="103">
        <v>0.32266819456590573</v>
      </c>
      <c r="T115" s="103">
        <v>14.036066463616899</v>
      </c>
      <c r="U115" s="103">
        <v>3.270408009408643</v>
      </c>
      <c r="V115" s="103">
        <v>9.0467718102590383E-2</v>
      </c>
      <c r="W115" s="103">
        <v>4.6741654353005035E-2</v>
      </c>
      <c r="X115" s="103">
        <v>0.16133409728295287</v>
      </c>
    </row>
    <row r="116" spans="1:24" x14ac:dyDescent="0.2">
      <c r="A116" s="100" t="s">
        <v>43</v>
      </c>
      <c r="B116" s="100" t="s">
        <v>31</v>
      </c>
      <c r="C116" s="102">
        <v>3</v>
      </c>
      <c r="D116" s="103">
        <v>44552</v>
      </c>
      <c r="E116" s="103">
        <v>7868</v>
      </c>
      <c r="F116" s="103">
        <v>80</v>
      </c>
      <c r="G116" s="103">
        <v>399</v>
      </c>
      <c r="H116" s="103">
        <v>217</v>
      </c>
      <c r="I116" s="103">
        <v>7167</v>
      </c>
      <c r="J116" s="103">
        <v>1521</v>
      </c>
      <c r="K116" s="103">
        <v>44</v>
      </c>
      <c r="L116" s="103">
        <v>28</v>
      </c>
      <c r="M116" s="103">
        <v>205</v>
      </c>
      <c r="N116" s="103">
        <v>62081</v>
      </c>
      <c r="O116" s="103">
        <v>71.764307920297682</v>
      </c>
      <c r="P116" s="103">
        <v>12.673764920023839</v>
      </c>
      <c r="Q116" s="103">
        <v>0.1288639036098001</v>
      </c>
      <c r="R116" s="103">
        <v>0.64270871925387796</v>
      </c>
      <c r="S116" s="103">
        <v>0.34954333854158276</v>
      </c>
      <c r="T116" s="103">
        <v>11.544594964642966</v>
      </c>
      <c r="U116" s="103">
        <v>2.4500249673813244</v>
      </c>
      <c r="V116" s="103">
        <v>7.0875146985390061E-2</v>
      </c>
      <c r="W116" s="103">
        <v>4.5102366263430033E-2</v>
      </c>
      <c r="X116" s="103">
        <v>0.3302137530001128</v>
      </c>
    </row>
    <row r="117" spans="1:24" x14ac:dyDescent="0.2">
      <c r="A117" s="100" t="s">
        <v>43</v>
      </c>
      <c r="B117" s="100" t="s">
        <v>32</v>
      </c>
      <c r="C117" s="102">
        <v>3</v>
      </c>
      <c r="D117" s="103">
        <v>578</v>
      </c>
      <c r="E117" s="103">
        <v>85</v>
      </c>
      <c r="F117" s="103">
        <v>2</v>
      </c>
      <c r="G117" s="103">
        <v>4</v>
      </c>
      <c r="H117" s="103">
        <v>1</v>
      </c>
      <c r="I117" s="103">
        <v>100</v>
      </c>
      <c r="J117" s="103">
        <v>5</v>
      </c>
      <c r="K117" s="103">
        <v>1</v>
      </c>
      <c r="L117" s="103">
        <v>1</v>
      </c>
      <c r="M117" s="103">
        <v>0</v>
      </c>
      <c r="N117" s="103">
        <v>777</v>
      </c>
      <c r="O117" s="103">
        <v>74.388674388674389</v>
      </c>
      <c r="P117" s="103">
        <v>10.939510939510939</v>
      </c>
      <c r="Q117" s="103">
        <v>0.2574002574002574</v>
      </c>
      <c r="R117" s="103">
        <v>0.51480051480051481</v>
      </c>
      <c r="S117" s="103">
        <v>0.1287001287001287</v>
      </c>
      <c r="T117" s="103">
        <v>12.87001287001287</v>
      </c>
      <c r="U117" s="103">
        <v>0.64350064350064351</v>
      </c>
      <c r="V117" s="103">
        <v>0.1287001287001287</v>
      </c>
      <c r="W117" s="103">
        <v>0.1287001287001287</v>
      </c>
      <c r="X117" s="103">
        <v>0</v>
      </c>
    </row>
    <row r="118" spans="1:24" x14ac:dyDescent="0.2">
      <c r="A118" s="100" t="s">
        <v>43</v>
      </c>
      <c r="B118" s="100" t="s">
        <v>33</v>
      </c>
      <c r="C118" s="102">
        <v>3</v>
      </c>
      <c r="D118" s="103">
        <v>333411</v>
      </c>
      <c r="E118" s="103">
        <v>61939</v>
      </c>
      <c r="F118" s="103">
        <v>555</v>
      </c>
      <c r="G118" s="103">
        <v>3220</v>
      </c>
      <c r="H118" s="103">
        <v>1664</v>
      </c>
      <c r="I118" s="103">
        <v>61282</v>
      </c>
      <c r="J118" s="103">
        <v>13321</v>
      </c>
      <c r="K118" s="103">
        <v>345</v>
      </c>
      <c r="L118" s="103">
        <v>228</v>
      </c>
      <c r="M118" s="103">
        <v>1137</v>
      </c>
      <c r="N118" s="103">
        <v>477102</v>
      </c>
      <c r="O118" s="103">
        <v>69.882540840323443</v>
      </c>
      <c r="P118" s="103">
        <v>12.982339206291318</v>
      </c>
      <c r="Q118" s="103">
        <v>0.11632732623212645</v>
      </c>
      <c r="R118" s="103">
        <v>0.67490809093233728</v>
      </c>
      <c r="S118" s="103">
        <v>0.34877237991037557</v>
      </c>
      <c r="T118" s="103">
        <v>12.8446328038868</v>
      </c>
      <c r="U118" s="103">
        <v>2.7920654283570387</v>
      </c>
      <c r="V118" s="103">
        <v>7.2311581171321859E-2</v>
      </c>
      <c r="W118" s="103">
        <v>4.7788523208873578E-2</v>
      </c>
      <c r="X118" s="103">
        <v>0.23831381968635634</v>
      </c>
    </row>
    <row r="119" spans="1:24" x14ac:dyDescent="0.2">
      <c r="A119" s="100" t="s">
        <v>43</v>
      </c>
      <c r="B119" s="100" t="s">
        <v>34</v>
      </c>
      <c r="C119" s="102">
        <v>3</v>
      </c>
      <c r="D119" s="103">
        <v>1075</v>
      </c>
      <c r="E119" s="103">
        <v>167</v>
      </c>
      <c r="F119" s="103">
        <v>3</v>
      </c>
      <c r="G119" s="103">
        <v>2</v>
      </c>
      <c r="H119" s="103">
        <v>4</v>
      </c>
      <c r="I119" s="103">
        <v>131</v>
      </c>
      <c r="J119" s="103">
        <v>27</v>
      </c>
      <c r="K119" s="103">
        <v>0</v>
      </c>
      <c r="L119" s="103">
        <v>2</v>
      </c>
      <c r="M119" s="103">
        <v>9</v>
      </c>
      <c r="N119" s="103">
        <v>1420</v>
      </c>
      <c r="O119" s="103">
        <v>75.704225352112672</v>
      </c>
      <c r="P119" s="103">
        <v>11.76056338028169</v>
      </c>
      <c r="Q119" s="103">
        <v>0.21126760563380279</v>
      </c>
      <c r="R119" s="103">
        <v>0.14084507042253522</v>
      </c>
      <c r="S119" s="103">
        <v>0.28169014084507044</v>
      </c>
      <c r="T119" s="103">
        <v>9.225352112676056</v>
      </c>
      <c r="U119" s="103">
        <v>1.9014084507042253</v>
      </c>
      <c r="V119" s="103">
        <v>0</v>
      </c>
      <c r="W119" s="103">
        <v>0.14084507042253522</v>
      </c>
      <c r="X119" s="103">
        <v>0.63380281690140849</v>
      </c>
    </row>
    <row r="120" spans="1:24" x14ac:dyDescent="0.2">
      <c r="A120" s="100" t="s">
        <v>43</v>
      </c>
      <c r="B120" s="100" t="s">
        <v>35</v>
      </c>
      <c r="C120" s="102">
        <v>3</v>
      </c>
      <c r="D120" s="103">
        <v>21203</v>
      </c>
      <c r="E120" s="103">
        <v>3589</v>
      </c>
      <c r="F120" s="103">
        <v>66</v>
      </c>
      <c r="G120" s="103">
        <v>184</v>
      </c>
      <c r="H120" s="103">
        <v>91</v>
      </c>
      <c r="I120" s="103">
        <v>4636</v>
      </c>
      <c r="J120" s="103">
        <v>943</v>
      </c>
      <c r="K120" s="103">
        <v>20</v>
      </c>
      <c r="L120" s="103">
        <v>18</v>
      </c>
      <c r="M120" s="103">
        <v>109</v>
      </c>
      <c r="N120" s="103">
        <v>30859</v>
      </c>
      <c r="O120" s="103">
        <v>68.709290644544538</v>
      </c>
      <c r="P120" s="103">
        <v>11.630318545643087</v>
      </c>
      <c r="Q120" s="103">
        <v>0.21387601672121587</v>
      </c>
      <c r="R120" s="103">
        <v>0.59626041025308663</v>
      </c>
      <c r="S120" s="103">
        <v>0.29488965941864614</v>
      </c>
      <c r="T120" s="103">
        <v>15.023169901811464</v>
      </c>
      <c r="U120" s="103">
        <v>3.0558346025470686</v>
      </c>
      <c r="V120" s="103">
        <v>6.4810914157944197E-2</v>
      </c>
      <c r="W120" s="103">
        <v>5.8329822742149776E-2</v>
      </c>
      <c r="X120" s="103">
        <v>0.35321948216079591</v>
      </c>
    </row>
    <row r="121" spans="1:24" x14ac:dyDescent="0.2">
      <c r="A121" s="100" t="s">
        <v>43</v>
      </c>
      <c r="B121" s="100" t="s">
        <v>36</v>
      </c>
      <c r="C121" s="102">
        <v>3</v>
      </c>
      <c r="D121" s="103">
        <v>1437</v>
      </c>
      <c r="E121" s="103">
        <v>211</v>
      </c>
      <c r="F121" s="103">
        <v>1</v>
      </c>
      <c r="G121" s="103">
        <v>7</v>
      </c>
      <c r="H121" s="103">
        <v>7</v>
      </c>
      <c r="I121" s="103">
        <v>267</v>
      </c>
      <c r="J121" s="103">
        <v>48</v>
      </c>
      <c r="K121" s="103">
        <v>2</v>
      </c>
      <c r="L121" s="103">
        <v>0</v>
      </c>
      <c r="M121" s="103">
        <v>3</v>
      </c>
      <c r="N121" s="103">
        <v>1983</v>
      </c>
      <c r="O121" s="103">
        <v>72.465960665658088</v>
      </c>
      <c r="P121" s="103">
        <v>10.640443772062531</v>
      </c>
      <c r="Q121" s="103">
        <v>5.0428643469490678E-2</v>
      </c>
      <c r="R121" s="103">
        <v>0.3530005042864347</v>
      </c>
      <c r="S121" s="103">
        <v>0.3530005042864347</v>
      </c>
      <c r="T121" s="103">
        <v>13.464447806354011</v>
      </c>
      <c r="U121" s="103">
        <v>2.4205748865355523</v>
      </c>
      <c r="V121" s="103">
        <v>0.10085728693898136</v>
      </c>
      <c r="W121" s="103">
        <v>0</v>
      </c>
      <c r="X121" s="103">
        <v>0.15128593040847202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Definitions</vt:lpstr>
      <vt:lpstr>Table 5c.2</vt:lpstr>
      <vt:lpstr>0614data</vt:lpstr>
      <vt:lpstr>'Table 5c.2'!Print_Area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Marchbank</dc:creator>
  <cp:lastModifiedBy>Caroline Buchanan</cp:lastModifiedBy>
  <cp:lastPrinted>2017-09-22T08:16:45Z</cp:lastPrinted>
  <dcterms:created xsi:type="dcterms:W3CDTF">2015-04-10T07:12:22Z</dcterms:created>
  <dcterms:modified xsi:type="dcterms:W3CDTF">2022-09-01T15:13:00Z</dcterms:modified>
</cp:coreProperties>
</file>