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ml.chartshap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defaultThemeVersion="124226"/>
  <mc:AlternateContent xmlns:mc="http://schemas.openxmlformats.org/markup-compatibility/2006">
    <mc:Choice Requires="x15">
      <x15ac:absPath xmlns:x15ac="http://schemas.microsoft.com/office/spreadsheetml/2010/11/ac" url="Y:\Publications\Ophthalmic\2023\output\"/>
    </mc:Choice>
  </mc:AlternateContent>
  <xr:revisionPtr revIDLastSave="0" documentId="13_ncr:1_{6822EF50-90A0-4574-A61D-1B96FE78D248}" xr6:coauthVersionLast="47" xr6:coauthVersionMax="47" xr10:uidLastSave="{00000000-0000-0000-0000-000000000000}"/>
  <bookViews>
    <workbookView xWindow="-110" yWindow="-110" windowWidth="19420" windowHeight="10420" xr2:uid="{00000000-000D-0000-FFFF-FFFF00000000}"/>
  </bookViews>
  <sheets>
    <sheet name="Definitions" sheetId="1" r:id="rId1"/>
    <sheet name="Figure 1b" sheetId="2" r:id="rId2"/>
    <sheet name="Table"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21" i="3" l="1"/>
  <c r="E21" i="3"/>
  <c r="D21" i="3"/>
  <c r="F20" i="3"/>
  <c r="E20" i="3"/>
  <c r="F19" i="3"/>
  <c r="E19" i="3"/>
  <c r="D19" i="3"/>
  <c r="E5" i="3"/>
  <c r="E6" i="3"/>
  <c r="E7" i="3" l="1"/>
  <c r="E8" i="3"/>
  <c r="E9" i="3"/>
  <c r="E10" i="3"/>
  <c r="E11" i="3"/>
  <c r="E12" i="3"/>
  <c r="E13" i="3"/>
  <c r="E14" i="3"/>
  <c r="E15" i="3"/>
  <c r="E16" i="3"/>
  <c r="E17" i="3"/>
  <c r="E18" i="3"/>
  <c r="D20" i="3" l="1"/>
  <c r="F18" i="3" l="1"/>
  <c r="D18" i="3"/>
  <c r="F17" i="3"/>
  <c r="D17" i="3"/>
  <c r="F16" i="3"/>
  <c r="D16" i="3"/>
  <c r="F15" i="3"/>
  <c r="D15" i="3"/>
  <c r="F14" i="3"/>
  <c r="D14" i="3"/>
  <c r="F13" i="3"/>
  <c r="D13" i="3"/>
  <c r="F12" i="3"/>
  <c r="D12" i="3"/>
  <c r="F11" i="3"/>
  <c r="D11" i="3"/>
  <c r="F10" i="3"/>
  <c r="D10" i="3"/>
  <c r="F9" i="3"/>
  <c r="D9" i="3"/>
  <c r="F8" i="3"/>
  <c r="D8" i="3"/>
  <c r="F7" i="3"/>
  <c r="D7" i="3"/>
  <c r="F6" i="3"/>
  <c r="D6" i="3"/>
  <c r="F5" i="3"/>
  <c r="D5" i="3"/>
</calcChain>
</file>

<file path=xl/sharedStrings.xml><?xml version="1.0" encoding="utf-8"?>
<sst xmlns="http://schemas.openxmlformats.org/spreadsheetml/2006/main" count="42" uniqueCount="39">
  <si>
    <t>NHS General Ophthalmic Services</t>
  </si>
  <si>
    <t>Financial Year</t>
  </si>
  <si>
    <t>2006/07</t>
  </si>
  <si>
    <t>2007/08</t>
  </si>
  <si>
    <t>2008/09</t>
  </si>
  <si>
    <t>2009/10</t>
  </si>
  <si>
    <t>2010/11</t>
  </si>
  <si>
    <t>2011/12</t>
  </si>
  <si>
    <t>2012/13</t>
  </si>
  <si>
    <t>2013/14</t>
  </si>
  <si>
    <t>2014/15</t>
  </si>
  <si>
    <t>2015/16</t>
  </si>
  <si>
    <t>2016/17</t>
  </si>
  <si>
    <t>2017/18</t>
  </si>
  <si>
    <t>2018/19</t>
  </si>
  <si>
    <t>Revised</t>
  </si>
  <si>
    <t>Data Sources</t>
  </si>
  <si>
    <t>Extraction of data</t>
  </si>
  <si>
    <t>Further information including policy impacts on eye examinations can be found in the Ophthalmic report.</t>
  </si>
  <si>
    <t>Primary NHS eye
 examinations</t>
  </si>
  <si>
    <t>Supplementary NHS eye
 examinations</t>
  </si>
  <si>
    <t>Total</t>
  </si>
  <si>
    <t>Primary eye examinations</t>
  </si>
  <si>
    <t xml:space="preserve">Includes the following Items of Service: </t>
  </si>
  <si>
    <t>Primary eye examination, Primary eye examination (Over 60 no photo), Primary eye examination (over 60 with photo), Primary eye examination (Over 60), HES1 Primary, sight test (HES) and sight test (inc Point of Service).</t>
  </si>
  <si>
    <t>Supplementary eye examinations</t>
  </si>
  <si>
    <t>HES1 Supplementary, Supplementary eye examination and Supplementary Eye Exam Enhanced.</t>
  </si>
  <si>
    <t>2019/20</t>
  </si>
  <si>
    <t>2020/21</t>
  </si>
  <si>
    <t>2021/22</t>
  </si>
  <si>
    <t>Ophthalmic payment system: 2006/07 to 2016/17 (OPTIX), 2017/18 to 2022/23 Ophthalmic Data Warehouse.</t>
  </si>
  <si>
    <t>Data up to 2016/2017 extracted in September 2017; 2017/2018 data extracted in August 2018; 2018/19 data extracted in August 2019;</t>
  </si>
  <si>
    <t>2019/20 data extracted in July 2020; 2020/21 data extracted in June 2021; 2021/22 data extracted in July 2022; 2022/23 data extracted in April 2023.</t>
  </si>
  <si>
    <t>Source: Ophthalmic payment system: 2006/07 to 2016/17 (OPTIX), 2017/18 to 2022/23 (Ophthalmic Data Warehouse).</t>
  </si>
  <si>
    <t>Number of Primary and Supplementary eye examinations, Scotland, by year 2006/07 - 2022/23</t>
  </si>
  <si>
    <t>2022/23</t>
  </si>
  <si>
    <t>Figure 1b. Number of Primary and Supplementary eye examinations, Scotland, by year; 2006/07 - 2022/23</t>
  </si>
  <si>
    <t>Source: Ophthalmic payment system: 2006/07 to 2016/17 (OPTIX), 2017/18 to 2022/23 Ophthalmic Data Warehouse</t>
  </si>
  <si>
    <t>If you have any problems accessing these tables, please email phs.ophthalmicInfo@phs.scot.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</si>
</sst>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0;\ #,##0;\-;@"/>
    <numFmt numFmtId="165" formatCode="_-* #,##0_-;\-* #,##0_-;_-* &quot;-&quot;??_-;_-@_-"/>
  </numFmts>
  <fonts count="19" x14ac:knownFonts="1">
    <font>
      <sz val="11"/>
      <color theme="1"/>
      <name val="Calibri"/>
      <family val="2"/>
      <scheme val="minor"/>
    </font>
    <font>
      <sz val="8"/>
      <name val="Courier"/>
      <family val="3"/>
    </font>
    <font>
      <sz val="10"/>
      <name val="Arial"/>
      <family val="2"/>
    </font>
    <font>
      <b/>
      <sz val="10"/>
      <name val="Arial"/>
      <family val="2"/>
    </font>
    <font>
      <b/>
      <sz val="14"/>
      <color indexed="57"/>
      <name val="Arial"/>
      <family val="2"/>
    </font>
    <font>
      <sz val="11"/>
      <name val="Arial"/>
      <family val="2"/>
    </font>
    <font>
      <sz val="10"/>
      <color theme="1"/>
      <name val="Arial"/>
      <family val="2"/>
    </font>
    <font>
      <sz val="10"/>
      <color indexed="10"/>
      <name val="Arial"/>
      <family val="2"/>
    </font>
    <font>
      <b/>
      <sz val="10"/>
      <color theme="1"/>
      <name val="Arial"/>
      <family val="2"/>
    </font>
    <font>
      <sz val="8"/>
      <name val="Courier"/>
      <family val="3"/>
    </font>
    <font>
      <sz val="10"/>
      <color theme="0"/>
      <name val="Arial"/>
      <family val="2"/>
    </font>
    <font>
      <b/>
      <sz val="12"/>
      <name val="Arial"/>
      <family val="2"/>
    </font>
    <font>
      <sz val="10"/>
      <color rgb="FFFF0000"/>
      <name val="Arial"/>
      <family val="2"/>
    </font>
    <font>
      <b/>
      <sz val="12"/>
      <color rgb="FF000000"/>
      <name val="Arial"/>
      <family val="2"/>
    </font>
    <font>
      <sz val="8"/>
      <color rgb="FFFF0000"/>
      <name val="Courier"/>
      <family val="3"/>
    </font>
    <font>
      <b/>
      <sz val="10"/>
      <color theme="0"/>
      <name val="Arial"/>
      <family val="2"/>
    </font>
    <font>
      <sz val="11"/>
      <color rgb="FFFF0000"/>
      <name val="Calibri"/>
      <family val="2"/>
      <scheme val="minor"/>
    </font>
    <font>
      <sz val="11"/>
      <color theme="0"/>
      <name val="Calibri"/>
      <family val="2"/>
      <scheme val="minor"/>
    </font>
    <font>
      <b/>
      <sz val="14"/>
      <color theme="0"/>
      <name val="Arial"/>
      <family val="2"/>
    </font>
  </fonts>
  <fills count="3">
    <fill>
      <patternFill patternType="none"/>
    </fill>
    <fill>
      <patternFill patternType="gray125"/>
    </fill>
    <fill>
      <patternFill patternType="solid">
        <fgColor theme="0"/>
        <bgColor indexed="64"/>
      </patternFill>
    </fill>
  </fills>
  <borders count="10">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7">
    <xf numFmtId="0" fontId="0" fillId="0" borderId="0"/>
    <xf numFmtId="0" fontId="1" fillId="0" borderId="0"/>
    <xf numFmtId="0" fontId="2" fillId="0" borderId="0"/>
    <xf numFmtId="0" fontId="9" fillId="0" borderId="0"/>
    <xf numFmtId="0" fontId="9" fillId="0" borderId="0"/>
    <xf numFmtId="0" fontId="2" fillId="0" borderId="0"/>
    <xf numFmtId="43" fontId="9" fillId="0" borderId="0" applyFont="0" applyFill="0" applyBorder="0" applyAlignment="0" applyProtection="0"/>
  </cellStyleXfs>
  <cellXfs count="73">
    <xf numFmtId="0" fontId="0" fillId="0" borderId="0" xfId="0"/>
    <xf numFmtId="0" fontId="2" fillId="2" borderId="0" xfId="1" applyFont="1" applyFill="1" applyAlignment="1">
      <alignment horizontal="right"/>
    </xf>
    <xf numFmtId="0" fontId="2" fillId="2" borderId="0" xfId="1" applyFont="1" applyFill="1"/>
    <xf numFmtId="0" fontId="10" fillId="2" borderId="0" xfId="1" applyFont="1" applyFill="1"/>
    <xf numFmtId="0" fontId="12" fillId="2" borderId="0" xfId="1" applyFont="1" applyFill="1"/>
    <xf numFmtId="0" fontId="6" fillId="2" borderId="0" xfId="1" applyFont="1" applyFill="1" applyAlignment="1">
      <alignment horizontal="right"/>
    </xf>
    <xf numFmtId="0" fontId="10" fillId="2" borderId="0" xfId="1" applyFont="1" applyFill="1" applyAlignment="1">
      <alignment horizontal="right"/>
    </xf>
    <xf numFmtId="0" fontId="15" fillId="2" borderId="0" xfId="1" applyFont="1" applyFill="1"/>
    <xf numFmtId="164" fontId="10" fillId="2" borderId="0" xfId="1" applyNumberFormat="1" applyFont="1" applyFill="1" applyAlignment="1">
      <alignment horizontal="right"/>
    </xf>
    <xf numFmtId="0" fontId="0" fillId="2" borderId="0" xfId="0" applyFill="1"/>
    <xf numFmtId="0" fontId="14" fillId="2" borderId="0" xfId="1" applyFont="1" applyFill="1"/>
    <xf numFmtId="0" fontId="1" fillId="2" borderId="2" xfId="1" applyFill="1" applyBorder="1"/>
    <xf numFmtId="0" fontId="1" fillId="2" borderId="3" xfId="1" applyFill="1" applyBorder="1"/>
    <xf numFmtId="0" fontId="1" fillId="2" borderId="4" xfId="1" applyFill="1" applyBorder="1"/>
    <xf numFmtId="0" fontId="1" fillId="2" borderId="0" xfId="1" applyFill="1"/>
    <xf numFmtId="0" fontId="1" fillId="2" borderId="5" xfId="1" applyFill="1" applyBorder="1"/>
    <xf numFmtId="0" fontId="1" fillId="2" borderId="6" xfId="1" applyFill="1" applyBorder="1"/>
    <xf numFmtId="0" fontId="5" fillId="2" borderId="5" xfId="1" applyFont="1" applyFill="1" applyBorder="1"/>
    <xf numFmtId="0" fontId="5" fillId="2" borderId="0" xfId="1" applyFont="1" applyFill="1"/>
    <xf numFmtId="0" fontId="5" fillId="2" borderId="6" xfId="1" applyFont="1" applyFill="1" applyBorder="1"/>
    <xf numFmtId="0" fontId="6" fillId="2" borderId="5" xfId="1" applyFont="1" applyFill="1" applyBorder="1"/>
    <xf numFmtId="0" fontId="6" fillId="2" borderId="6" xfId="1" applyFont="1" applyFill="1" applyBorder="1"/>
    <xf numFmtId="0" fontId="6" fillId="2" borderId="0" xfId="1" applyFont="1" applyFill="1"/>
    <xf numFmtId="0" fontId="7" fillId="2" borderId="5" xfId="1" applyFont="1" applyFill="1" applyBorder="1"/>
    <xf numFmtId="0" fontId="7" fillId="2" borderId="6" xfId="1" applyFont="1" applyFill="1" applyBorder="1"/>
    <xf numFmtId="0" fontId="8" fillId="2" borderId="0" xfId="1" applyFont="1" applyFill="1"/>
    <xf numFmtId="0" fontId="2" fillId="2" borderId="0" xfId="2" applyFill="1"/>
    <xf numFmtId="0" fontId="2" fillId="2" borderId="5" xfId="3" applyFont="1" applyFill="1" applyBorder="1"/>
    <xf numFmtId="0" fontId="6" fillId="2" borderId="0" xfId="1" applyFont="1" applyFill="1" applyAlignment="1">
      <alignment vertical="top" wrapText="1"/>
    </xf>
    <xf numFmtId="0" fontId="6" fillId="2" borderId="5" xfId="1" applyFont="1" applyFill="1" applyBorder="1" applyAlignment="1">
      <alignment vertical="top"/>
    </xf>
    <xf numFmtId="0" fontId="6" fillId="2" borderId="6" xfId="1" applyFont="1" applyFill="1" applyBorder="1" applyAlignment="1">
      <alignment vertical="top"/>
    </xf>
    <xf numFmtId="0" fontId="2" fillId="2" borderId="0" xfId="1" applyFont="1" applyFill="1" applyAlignment="1">
      <alignment vertical="top"/>
    </xf>
    <xf numFmtId="0" fontId="6" fillId="2" borderId="7" xfId="1" applyFont="1" applyFill="1" applyBorder="1"/>
    <xf numFmtId="0" fontId="6" fillId="2" borderId="1" xfId="1" applyFont="1" applyFill="1" applyBorder="1"/>
    <xf numFmtId="0" fontId="6" fillId="2" borderId="8" xfId="1" applyFont="1" applyFill="1" applyBorder="1"/>
    <xf numFmtId="0" fontId="2" fillId="2" borderId="0" xfId="2" applyFill="1" applyAlignment="1">
      <alignment vertical="top"/>
    </xf>
    <xf numFmtId="0" fontId="6" fillId="2" borderId="0" xfId="1" applyFont="1" applyFill="1" applyAlignment="1">
      <alignment vertical="top"/>
    </xf>
    <xf numFmtId="0" fontId="2" fillId="2" borderId="0" xfId="3" applyFont="1" applyFill="1" applyAlignment="1">
      <alignment horizontal="left" vertical="top" wrapText="1"/>
    </xf>
    <xf numFmtId="0" fontId="2" fillId="2" borderId="6" xfId="3" applyFont="1" applyFill="1" applyBorder="1" applyAlignment="1">
      <alignment horizontal="left" vertical="top" wrapText="1"/>
    </xf>
    <xf numFmtId="0" fontId="3" fillId="2" borderId="0" xfId="1" applyFont="1" applyFill="1"/>
    <xf numFmtId="0" fontId="2" fillId="2" borderId="6" xfId="2" applyFill="1" applyBorder="1" applyAlignment="1">
      <alignment vertical="top"/>
    </xf>
    <xf numFmtId="0" fontId="4" fillId="2" borderId="0" xfId="0" applyFont="1" applyFill="1"/>
    <xf numFmtId="3" fontId="4" fillId="2" borderId="0" xfId="0" applyNumberFormat="1" applyFont="1" applyFill="1"/>
    <xf numFmtId="0" fontId="11" fillId="2" borderId="0" xfId="0" applyFont="1" applyFill="1"/>
    <xf numFmtId="0" fontId="2" fillId="2" borderId="0" xfId="0" applyFont="1" applyFill="1" applyAlignment="1">
      <alignment horizontal="right"/>
    </xf>
    <xf numFmtId="0" fontId="2" fillId="2" borderId="0" xfId="0" applyFont="1" applyFill="1"/>
    <xf numFmtId="3" fontId="2" fillId="2" borderId="0" xfId="0" applyNumberFormat="1" applyFont="1" applyFill="1"/>
    <xf numFmtId="164" fontId="2" fillId="2" borderId="0" xfId="0" applyNumberFormat="1" applyFont="1" applyFill="1" applyAlignment="1">
      <alignment horizontal="right"/>
    </xf>
    <xf numFmtId="165" fontId="2" fillId="2" borderId="0" xfId="6" applyNumberFormat="1" applyFont="1" applyFill="1"/>
    <xf numFmtId="0" fontId="3" fillId="2" borderId="9" xfId="0" applyFont="1" applyFill="1" applyBorder="1"/>
    <xf numFmtId="0" fontId="2" fillId="2" borderId="9" xfId="0" applyFont="1" applyFill="1" applyBorder="1"/>
    <xf numFmtId="164" fontId="2" fillId="2" borderId="9" xfId="0" applyNumberFormat="1" applyFont="1" applyFill="1" applyBorder="1" applyAlignment="1">
      <alignment horizontal="right"/>
    </xf>
    <xf numFmtId="165" fontId="2" fillId="2" borderId="9" xfId="6" applyNumberFormat="1" applyFont="1" applyFill="1" applyBorder="1"/>
    <xf numFmtId="0" fontId="10" fillId="2" borderId="0" xfId="0" applyFont="1" applyFill="1"/>
    <xf numFmtId="0" fontId="12" fillId="2" borderId="0" xfId="0" applyFont="1" applyFill="1"/>
    <xf numFmtId="164" fontId="3" fillId="2" borderId="9" xfId="0" applyNumberFormat="1" applyFont="1" applyFill="1" applyBorder="1" applyAlignment="1">
      <alignment horizontal="right" wrapText="1"/>
    </xf>
    <xf numFmtId="0" fontId="13" fillId="2" borderId="0" xfId="0" applyFont="1" applyFill="1" applyAlignment="1">
      <alignment horizontal="left" readingOrder="1"/>
    </xf>
    <xf numFmtId="0" fontId="2" fillId="2" borderId="0" xfId="3" applyFont="1" applyFill="1"/>
    <xf numFmtId="0" fontId="2" fillId="2" borderId="0" xfId="2" applyFill="1" applyAlignment="1">
      <alignment vertical="top" wrapText="1"/>
    </xf>
    <xf numFmtId="0" fontId="0" fillId="2" borderId="0" xfId="0" applyFill="1" applyAlignment="1">
      <alignment vertical="top" wrapText="1"/>
    </xf>
    <xf numFmtId="0" fontId="0" fillId="2" borderId="6" xfId="0" applyFill="1" applyBorder="1" applyAlignment="1">
      <alignment vertical="top" wrapText="1"/>
    </xf>
    <xf numFmtId="0" fontId="6" fillId="2" borderId="0" xfId="0" applyFont="1" applyFill="1" applyAlignment="1">
      <alignment vertical="top"/>
    </xf>
    <xf numFmtId="0" fontId="3" fillId="2" borderId="0" xfId="2" applyFont="1" applyFill="1"/>
    <xf numFmtId="0" fontId="16" fillId="2" borderId="0" xfId="0" applyFont="1" applyFill="1"/>
    <xf numFmtId="0" fontId="17" fillId="2" borderId="0" xfId="0" applyFont="1" applyFill="1"/>
    <xf numFmtId="0" fontId="18" fillId="2" borderId="0" xfId="0" applyFont="1" applyFill="1"/>
    <xf numFmtId="0" fontId="10" fillId="2" borderId="0" xfId="0" applyFont="1" applyFill="1" applyAlignment="1">
      <alignment horizontal="right"/>
    </xf>
    <xf numFmtId="164" fontId="10" fillId="2" borderId="0" xfId="0" applyNumberFormat="1" applyFont="1" applyFill="1" applyAlignment="1">
      <alignment horizontal="right"/>
    </xf>
    <xf numFmtId="165" fontId="10" fillId="2" borderId="0" xfId="6" applyNumberFormat="1" applyFont="1" applyFill="1"/>
    <xf numFmtId="0" fontId="4" fillId="2" borderId="0" xfId="1" applyFont="1" applyFill="1"/>
    <xf numFmtId="0" fontId="2" fillId="2" borderId="0" xfId="2" applyFill="1" applyAlignment="1">
      <alignment vertical="top" wrapText="1"/>
    </xf>
    <xf numFmtId="0" fontId="0" fillId="2" borderId="0" xfId="0" applyFill="1" applyAlignment="1">
      <alignment vertical="top" wrapText="1"/>
    </xf>
    <xf numFmtId="0" fontId="0" fillId="2" borderId="6" xfId="0" applyFill="1" applyBorder="1" applyAlignment="1">
      <alignment vertical="top" wrapText="1"/>
    </xf>
  </cellXfs>
  <cellStyles count="7">
    <cellStyle name="Comma 2" xfId="6" xr:uid="{00000000-0005-0000-0000-000000000000}"/>
    <cellStyle name="Normal" xfId="0" builtinId="0"/>
    <cellStyle name="Normal 2" xfId="3" xr:uid="{00000000-0005-0000-0000-000002000000}"/>
    <cellStyle name="Normal 2 2" xfId="4" xr:uid="{00000000-0005-0000-0000-000003000000}"/>
    <cellStyle name="Normal 2 3" xfId="2" xr:uid="{00000000-0005-0000-0000-000004000000}"/>
    <cellStyle name="Normal 3" xfId="5" xr:uid="{00000000-0005-0000-0000-000005000000}"/>
    <cellStyle name="Normal 4" xfId="1" xr:uid="{00000000-0005-0000-0000-000006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3189966820185215E-2"/>
          <c:y val="7.9581904475526433E-2"/>
          <c:w val="0.86163855063175243"/>
          <c:h val="0.63681073203941596"/>
        </c:manualLayout>
      </c:layout>
      <c:lineChart>
        <c:grouping val="standard"/>
        <c:varyColors val="0"/>
        <c:ser>
          <c:idx val="1"/>
          <c:order val="0"/>
          <c:tx>
            <c:strRef>
              <c:f>Table!$B$4</c:f>
              <c:strCache>
                <c:ptCount val="1"/>
                <c:pt idx="0">
                  <c:v>Primary NHS eye
 examinations</c:v>
                </c:pt>
              </c:strCache>
            </c:strRef>
          </c:tx>
          <c:spPr>
            <a:ln>
              <a:solidFill>
                <a:srgbClr val="00B0F0"/>
              </a:solidFill>
            </a:ln>
          </c:spPr>
          <c:marker>
            <c:symbol val="none"/>
          </c:marker>
          <c:cat>
            <c:strRef>
              <c:f>Table!$A$5:$A$21</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Table!$E$5:$E$21</c:f>
              <c:numCache>
                <c:formatCode>General</c:formatCode>
                <c:ptCount val="17"/>
                <c:pt idx="0">
                  <c:v>1.507952</c:v>
                </c:pt>
                <c:pt idx="1">
                  <c:v>1.537345</c:v>
                </c:pt>
                <c:pt idx="2">
                  <c:v>1.621537</c:v>
                </c:pt>
                <c:pt idx="3">
                  <c:v>1.6454930000000001</c:v>
                </c:pt>
                <c:pt idx="4">
                  <c:v>1.4977640000000001</c:v>
                </c:pt>
                <c:pt idx="5">
                  <c:v>1.5964799999999999</c:v>
                </c:pt>
                <c:pt idx="6">
                  <c:v>1.594997</c:v>
                </c:pt>
                <c:pt idx="7">
                  <c:v>1.657691</c:v>
                </c:pt>
                <c:pt idx="8">
                  <c:v>1.6479410000000001</c:v>
                </c:pt>
                <c:pt idx="9">
                  <c:v>1.681824</c:v>
                </c:pt>
                <c:pt idx="10">
                  <c:v>1.7275180000000001</c:v>
                </c:pt>
                <c:pt idx="11">
                  <c:v>1.7140709999999999</c:v>
                </c:pt>
                <c:pt idx="12">
                  <c:v>1.7636590000000001</c:v>
                </c:pt>
                <c:pt idx="13">
                  <c:v>1.5962829999999999</c:v>
                </c:pt>
                <c:pt idx="14">
                  <c:v>1.069358</c:v>
                </c:pt>
                <c:pt idx="15">
                  <c:v>1.6881520000000001</c:v>
                </c:pt>
                <c:pt idx="16">
                  <c:v>1.635872</c:v>
                </c:pt>
              </c:numCache>
            </c:numRef>
          </c:val>
          <c:smooth val="0"/>
          <c:extLst>
            <c:ext xmlns:c16="http://schemas.microsoft.com/office/drawing/2014/chart" uri="{C3380CC4-5D6E-409C-BE32-E72D297353CC}">
              <c16:uniqueId val="{00000000-54F2-4CFD-80B1-4BAC58F9C0B5}"/>
            </c:ext>
          </c:extLst>
        </c:ser>
        <c:ser>
          <c:idx val="2"/>
          <c:order val="1"/>
          <c:tx>
            <c:strRef>
              <c:f>Table!$C$4</c:f>
              <c:strCache>
                <c:ptCount val="1"/>
                <c:pt idx="0">
                  <c:v>Supplementary NHS eye
 examinations</c:v>
                </c:pt>
              </c:strCache>
            </c:strRef>
          </c:tx>
          <c:spPr>
            <a:ln>
              <a:solidFill>
                <a:schemeClr val="tx2"/>
              </a:solidFill>
            </a:ln>
          </c:spPr>
          <c:marker>
            <c:symbol val="none"/>
          </c:marker>
          <c:cat>
            <c:strRef>
              <c:f>Table!$A$5:$A$21</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Table!$F$5:$F$21</c:f>
              <c:numCache>
                <c:formatCode>General</c:formatCode>
                <c:ptCount val="17"/>
                <c:pt idx="0">
                  <c:v>6.4503000000000005E-2</c:v>
                </c:pt>
                <c:pt idx="1">
                  <c:v>8.4007999999999999E-2</c:v>
                </c:pt>
                <c:pt idx="2">
                  <c:v>9.7281999999999993E-2</c:v>
                </c:pt>
                <c:pt idx="3">
                  <c:v>0.12017</c:v>
                </c:pt>
                <c:pt idx="4">
                  <c:v>0.30019600000000002</c:v>
                </c:pt>
                <c:pt idx="5">
                  <c:v>0.31114599999999998</c:v>
                </c:pt>
                <c:pt idx="6">
                  <c:v>0.33208399999999999</c:v>
                </c:pt>
                <c:pt idx="7">
                  <c:v>0.372923</c:v>
                </c:pt>
                <c:pt idx="8">
                  <c:v>0.39190399999999997</c:v>
                </c:pt>
                <c:pt idx="9">
                  <c:v>0.42812299999999998</c:v>
                </c:pt>
                <c:pt idx="10">
                  <c:v>0.47087200000000001</c:v>
                </c:pt>
                <c:pt idx="11">
                  <c:v>0.49970999999999999</c:v>
                </c:pt>
                <c:pt idx="12">
                  <c:v>0.57994500000000004</c:v>
                </c:pt>
                <c:pt idx="13">
                  <c:v>0.58625099999999997</c:v>
                </c:pt>
                <c:pt idx="14">
                  <c:v>0.41078700000000001</c:v>
                </c:pt>
                <c:pt idx="15">
                  <c:v>0.52149500000000004</c:v>
                </c:pt>
                <c:pt idx="16">
                  <c:v>0.62620200000000004</c:v>
                </c:pt>
              </c:numCache>
            </c:numRef>
          </c:val>
          <c:smooth val="0"/>
          <c:extLst>
            <c:ext xmlns:c16="http://schemas.microsoft.com/office/drawing/2014/chart" uri="{C3380CC4-5D6E-409C-BE32-E72D297353CC}">
              <c16:uniqueId val="{00000001-54F2-4CFD-80B1-4BAC58F9C0B5}"/>
            </c:ext>
          </c:extLst>
        </c:ser>
        <c:dLbls>
          <c:showLegendKey val="0"/>
          <c:showVal val="0"/>
          <c:showCatName val="0"/>
          <c:showSerName val="0"/>
          <c:showPercent val="0"/>
          <c:showBubbleSize val="0"/>
        </c:dLbls>
        <c:smooth val="0"/>
        <c:axId val="68026368"/>
        <c:axId val="68028672"/>
      </c:lineChart>
      <c:catAx>
        <c:axId val="68026368"/>
        <c:scaling>
          <c:orientation val="minMax"/>
        </c:scaling>
        <c:delete val="0"/>
        <c:axPos val="b"/>
        <c:title>
          <c:tx>
            <c:rich>
              <a:bodyPr/>
              <a:lstStyle/>
              <a:p>
                <a:pPr>
                  <a:defRPr sz="1100">
                    <a:latin typeface="Arial" pitchFamily="34" charset="0"/>
                    <a:cs typeface="Arial" pitchFamily="34" charset="0"/>
                  </a:defRPr>
                </a:pPr>
                <a:r>
                  <a:rPr lang="en-US" sz="1100" baseline="0">
                    <a:latin typeface="Arial" pitchFamily="34" charset="0"/>
                    <a:cs typeface="Arial" pitchFamily="34" charset="0"/>
                  </a:rPr>
                  <a:t>Year</a:t>
                </a:r>
              </a:p>
            </c:rich>
          </c:tx>
          <c:layout>
            <c:manualLayout>
              <c:xMode val="edge"/>
              <c:yMode val="edge"/>
              <c:x val="0.49187293993774034"/>
              <c:y val="0.86085723518870605"/>
            </c:manualLayout>
          </c:layout>
          <c:overlay val="0"/>
        </c:title>
        <c:numFmt formatCode="General" sourceLinked="0"/>
        <c:majorTickMark val="out"/>
        <c:minorTickMark val="none"/>
        <c:tickLblPos val="nextTo"/>
        <c:txPr>
          <a:bodyPr rot="-2700000"/>
          <a:lstStyle/>
          <a:p>
            <a:pPr>
              <a:defRPr sz="1100">
                <a:latin typeface="Arial" pitchFamily="34" charset="0"/>
                <a:cs typeface="Arial" pitchFamily="34" charset="0"/>
              </a:defRPr>
            </a:pPr>
            <a:endParaRPr lang="en-US"/>
          </a:p>
        </c:txPr>
        <c:crossAx val="68028672"/>
        <c:crossesAt val="0"/>
        <c:auto val="1"/>
        <c:lblAlgn val="ctr"/>
        <c:lblOffset val="100"/>
        <c:noMultiLvlLbl val="0"/>
      </c:catAx>
      <c:valAx>
        <c:axId val="68028672"/>
        <c:scaling>
          <c:orientation val="minMax"/>
          <c:max val="2.5"/>
        </c:scaling>
        <c:delete val="0"/>
        <c:axPos val="l"/>
        <c:majorGridlines/>
        <c:title>
          <c:tx>
            <c:rich>
              <a:bodyPr rot="-5400000" vert="horz"/>
              <a:lstStyle/>
              <a:p>
                <a:pPr>
                  <a:defRPr sz="1050">
                    <a:latin typeface="Arial" pitchFamily="34" charset="0"/>
                    <a:cs typeface="Arial" pitchFamily="34" charset="0"/>
                  </a:defRPr>
                </a:pPr>
                <a:r>
                  <a:rPr lang="en-GB" sz="1050">
                    <a:latin typeface="Arial" pitchFamily="34" charset="0"/>
                    <a:cs typeface="Arial" pitchFamily="34" charset="0"/>
                  </a:rPr>
                  <a:t>Number of eye examinations (millions)</a:t>
                </a:r>
              </a:p>
            </c:rich>
          </c:tx>
          <c:layout>
            <c:manualLayout>
              <c:xMode val="edge"/>
              <c:yMode val="edge"/>
              <c:x val="9.0506169109440798E-3"/>
              <c:y val="8.1073741301009569E-2"/>
            </c:manualLayout>
          </c:layout>
          <c:overlay val="0"/>
        </c:title>
        <c:numFmt formatCode="#,##0.0" sourceLinked="0"/>
        <c:majorTickMark val="out"/>
        <c:minorTickMark val="none"/>
        <c:tickLblPos val="nextTo"/>
        <c:txPr>
          <a:bodyPr/>
          <a:lstStyle/>
          <a:p>
            <a:pPr>
              <a:defRPr sz="1100">
                <a:latin typeface="Arial" pitchFamily="34" charset="0"/>
                <a:cs typeface="Arial" pitchFamily="34" charset="0"/>
              </a:defRPr>
            </a:pPr>
            <a:endParaRPr lang="en-US"/>
          </a:p>
        </c:txPr>
        <c:crossAx val="68026368"/>
        <c:crosses val="autoZero"/>
        <c:crossBetween val="midCat"/>
      </c:valAx>
    </c:plotArea>
    <c:legend>
      <c:legendPos val="b"/>
      <c:layout>
        <c:manualLayout>
          <c:xMode val="edge"/>
          <c:yMode val="edge"/>
          <c:x val="0.31042082494048712"/>
          <c:y val="0.90832040446150675"/>
          <c:w val="0.45981662237404342"/>
          <c:h val="9.1679681118698342E-2"/>
        </c:manualLayout>
      </c:layout>
      <c:overlay val="0"/>
      <c:txPr>
        <a:bodyPr/>
        <a:lstStyle/>
        <a:p>
          <a:pPr>
            <a:defRPr sz="1050">
              <a:latin typeface="Arial" pitchFamily="34" charset="0"/>
              <a:cs typeface="Arial" pitchFamily="34" charset="0"/>
            </a:defRPr>
          </a:pPr>
          <a:endParaRPr lang="en-US"/>
        </a:p>
      </c:txPr>
    </c:legend>
    <c:plotVisOnly val="1"/>
    <c:dispBlanksAs val="gap"/>
    <c:showDLblsOverMax val="0"/>
  </c:chart>
  <c:spPr>
    <a:ln>
      <a:noFill/>
    </a:ln>
  </c:spPr>
  <c:printSettings>
    <c:headerFooter/>
    <c:pageMargins b="0.750000000000005" l="0.70000000000000062" r="0.70000000000000062" t="0.750000000000005"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9525</xdr:rowOff>
    </xdr:from>
    <xdr:to>
      <xdr:col>12</xdr:col>
      <xdr:colOff>412750</xdr:colOff>
      <xdr:row>20</xdr:row>
      <xdr:rowOff>95250</xdr:rowOff>
    </xdr:to>
    <xdr:graphicFrame macro="">
      <xdr:nvGraphicFramePr>
        <xdr:cNvPr id="3" name="Chart 2">
          <a:extLst>
            <a:ext uri="{FF2B5EF4-FFF2-40B4-BE49-F238E27FC236}">
              <a16:creationId xmlns:a16="http://schemas.microsoft.com/office/drawing/2014/main" id="{00000000-0008-0000-01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0.29788</cdr:x>
      <cdr:y>0.08311</cdr:y>
    </cdr:from>
    <cdr:to>
      <cdr:x>0.30023</cdr:x>
      <cdr:y>0.72211</cdr:y>
    </cdr:to>
    <cdr:sp macro="" textlink="">
      <cdr:nvSpPr>
        <cdr:cNvPr id="2" name="Straight Connector 2"/>
        <cdr:cNvSpPr/>
      </cdr:nvSpPr>
      <cdr:spPr>
        <a:xfrm xmlns:a="http://schemas.openxmlformats.org/drawingml/2006/main" flipV="1">
          <a:off x="2403213" y="312949"/>
          <a:ext cx="18959" cy="2406187"/>
        </a:xfrm>
        <a:prstGeom xmlns:a="http://schemas.openxmlformats.org/drawingml/2006/main" prst="line">
          <a:avLst/>
        </a:prstGeom>
        <a:ln xmlns:a="http://schemas.openxmlformats.org/drawingml/2006/main" w="19050">
          <a:solidFill>
            <a:srgbClr val="FF0000"/>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0.13474</cdr:x>
      <cdr:y>0.09058</cdr:y>
    </cdr:from>
    <cdr:to>
      <cdr:x>0.29523</cdr:x>
      <cdr:y>0.20022</cdr:y>
    </cdr:to>
    <cdr:sp macro="" textlink="">
      <cdr:nvSpPr>
        <cdr:cNvPr id="5" name="TextBox 3"/>
        <cdr:cNvSpPr txBox="1"/>
      </cdr:nvSpPr>
      <cdr:spPr>
        <a:xfrm xmlns:a="http://schemas.openxmlformats.org/drawingml/2006/main">
          <a:off x="1092580" y="346550"/>
          <a:ext cx="1301405" cy="419469"/>
        </a:xfrm>
        <a:prstGeom xmlns:a="http://schemas.openxmlformats.org/drawingml/2006/main" prst="rect">
          <a:avLst/>
        </a:prstGeom>
        <a:ln xmlns:a="http://schemas.openxmlformats.org/drawingml/2006/main">
          <a:solidFill>
            <a:schemeClr val="bg1">
              <a:lumMod val="75000"/>
            </a:schemeClr>
          </a:solidFill>
        </a:ln>
      </cdr:spPr>
      <cdr:txBody>
        <a:bodyPr xmlns:a="http://schemas.openxmlformats.org/drawingml/2006/main" vertOverflow="clip" wrap="none" rtlCol="0"/>
        <a:lstStyle xmlns:a="http://schemas.openxmlformats.org/drawingml/2006/main"/>
        <a:p xmlns:a="http://schemas.openxmlformats.org/drawingml/2006/main">
          <a:r>
            <a:rPr lang="en-GB" sz="1100">
              <a:latin typeface="Arial" pitchFamily="34" charset="0"/>
              <a:cs typeface="Arial" pitchFamily="34" charset="0"/>
            </a:rPr>
            <a:t>Legislation change </a:t>
          </a:r>
        </a:p>
        <a:p xmlns:a="http://schemas.openxmlformats.org/drawingml/2006/main">
          <a:r>
            <a:rPr lang="en-GB" sz="1100">
              <a:latin typeface="Arial" pitchFamily="34" charset="0"/>
              <a:cs typeface="Arial" pitchFamily="34" charset="0"/>
            </a:rPr>
            <a:t>as at 01 April 2010</a:t>
          </a:r>
        </a:p>
      </cdr:txBody>
    </cdr:sp>
  </cdr:relSizeAnchor>
  <cdr:relSizeAnchor xmlns:cdr="http://schemas.openxmlformats.org/drawingml/2006/chartDrawing">
    <cdr:from>
      <cdr:x>0.70186</cdr:x>
      <cdr:y>0.07718</cdr:y>
    </cdr:from>
    <cdr:to>
      <cdr:x>0.70343</cdr:x>
      <cdr:y>0.71618</cdr:y>
    </cdr:to>
    <cdr:sp macro="" textlink="">
      <cdr:nvSpPr>
        <cdr:cNvPr id="11" name="Straight Connector 2"/>
        <cdr:cNvSpPr/>
      </cdr:nvSpPr>
      <cdr:spPr>
        <a:xfrm xmlns:a="http://schemas.openxmlformats.org/drawingml/2006/main" flipH="1" flipV="1">
          <a:off x="5691329" y="295280"/>
          <a:ext cx="12731" cy="2444734"/>
        </a:xfrm>
        <a:prstGeom xmlns:a="http://schemas.openxmlformats.org/drawingml/2006/main" prst="line">
          <a:avLst/>
        </a:prstGeom>
        <a:ln xmlns:a="http://schemas.openxmlformats.org/drawingml/2006/main" w="19050">
          <a:solidFill>
            <a:srgbClr val="FF0000"/>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0.51702</cdr:x>
      <cdr:y>0.08719</cdr:y>
    </cdr:from>
    <cdr:to>
      <cdr:x>0.70634</cdr:x>
      <cdr:y>0.19683</cdr:y>
    </cdr:to>
    <cdr:sp macro="" textlink="">
      <cdr:nvSpPr>
        <cdr:cNvPr id="12" name="TextBox 3"/>
        <cdr:cNvSpPr txBox="1"/>
      </cdr:nvSpPr>
      <cdr:spPr>
        <a:xfrm xmlns:a="http://schemas.openxmlformats.org/drawingml/2006/main">
          <a:off x="4192519" y="333580"/>
          <a:ext cx="1535187" cy="419469"/>
        </a:xfrm>
        <a:prstGeom xmlns:a="http://schemas.openxmlformats.org/drawingml/2006/main" prst="rect">
          <a:avLst/>
        </a:prstGeom>
        <a:ln xmlns:a="http://schemas.openxmlformats.org/drawingml/2006/main">
          <a:solidFill>
            <a:schemeClr val="bg1">
              <a:lumMod val="75000"/>
            </a:schemeClr>
          </a:solidFill>
        </a:ln>
      </cdr:spPr>
      <cdr:txBody>
        <a:bodyPr xmlns:a="http://schemas.openxmlformats.org/drawingml/2006/main" vertOverflow="clip" wrap="none" rtlCol="0"/>
        <a:lstStyle xmlns:a="http://schemas.openxmlformats.org/drawingml/2006/main"/>
        <a:p xmlns:a="http://schemas.openxmlformats.org/drawingml/2006/main">
          <a:r>
            <a:rPr lang="en-GB" sz="1100">
              <a:latin typeface="Arial" pitchFamily="34" charset="0"/>
              <a:cs typeface="Arial" pitchFamily="34" charset="0"/>
            </a:rPr>
            <a:t>Legislation change </a:t>
          </a:r>
        </a:p>
        <a:p xmlns:a="http://schemas.openxmlformats.org/drawingml/2006/main">
          <a:r>
            <a:rPr lang="en-GB" sz="1100">
              <a:latin typeface="Arial" pitchFamily="34" charset="0"/>
              <a:cs typeface="Arial" pitchFamily="34" charset="0"/>
            </a:rPr>
            <a:t>as at 01 October 2018</a:t>
          </a:r>
        </a:p>
      </cdr:txBody>
    </cdr:sp>
  </cdr:relSizeAnchor>
</c:userShape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21"/>
  <sheetViews>
    <sheetView tabSelected="1" workbookViewId="0"/>
  </sheetViews>
  <sheetFormatPr defaultColWidth="9.1796875" defaultRowHeight="14.5" x14ac:dyDescent="0.35"/>
  <cols>
    <col min="1" max="1" width="1.81640625" style="9" customWidth="1"/>
    <col min="2" max="2" width="2.54296875" style="9" customWidth="1"/>
    <col min="3" max="3" width="33.1796875" style="9" customWidth="1"/>
    <col min="4" max="4" width="13.81640625" style="9" customWidth="1"/>
    <col min="5" max="5" width="14" style="9" customWidth="1"/>
    <col min="6" max="6" width="13.1796875" style="9" customWidth="1"/>
    <col min="7" max="7" width="14.453125" style="9" customWidth="1"/>
    <col min="8" max="8" width="12" style="9" customWidth="1"/>
    <col min="9" max="9" width="13.26953125" style="9" customWidth="1"/>
    <col min="10" max="10" width="14.7265625" style="9" customWidth="1"/>
    <col min="11" max="16384" width="9.1796875" style="9"/>
  </cols>
  <sheetData>
    <row r="1" spans="2:10" x14ac:dyDescent="0.35">
      <c r="B1" s="14"/>
      <c r="C1" s="14"/>
      <c r="D1" s="14"/>
      <c r="E1" s="14"/>
      <c r="F1" s="14"/>
      <c r="G1" s="14"/>
      <c r="H1" s="14"/>
      <c r="I1" s="14"/>
      <c r="J1" s="14"/>
    </row>
    <row r="2" spans="2:10" x14ac:dyDescent="0.35">
      <c r="B2" s="11"/>
      <c r="C2" s="12"/>
      <c r="D2" s="12"/>
      <c r="E2" s="12"/>
      <c r="F2" s="12"/>
      <c r="G2" s="12"/>
      <c r="H2" s="12"/>
      <c r="I2" s="12"/>
      <c r="J2" s="13"/>
    </row>
    <row r="3" spans="2:10" ht="18" x14ac:dyDescent="0.4">
      <c r="B3" s="15"/>
      <c r="C3" s="69" t="s">
        <v>0</v>
      </c>
      <c r="D3" s="69"/>
      <c r="E3" s="69"/>
      <c r="F3" s="69"/>
      <c r="G3" s="69"/>
      <c r="H3" s="69"/>
      <c r="I3" s="69"/>
      <c r="J3" s="16"/>
    </row>
    <row r="4" spans="2:10" x14ac:dyDescent="0.35">
      <c r="B4" s="15"/>
      <c r="C4" s="14"/>
      <c r="D4" s="14"/>
      <c r="E4" s="14"/>
      <c r="F4" s="14"/>
      <c r="G4" s="14"/>
      <c r="H4" s="14"/>
      <c r="I4" s="14"/>
      <c r="J4" s="16"/>
    </row>
    <row r="5" spans="2:10" x14ac:dyDescent="0.35">
      <c r="B5" s="17"/>
      <c r="C5" s="2" t="s">
        <v>38</v>
      </c>
      <c r="D5" s="14"/>
      <c r="E5" s="14"/>
      <c r="F5" s="14"/>
      <c r="G5" s="18"/>
      <c r="H5" s="18"/>
      <c r="I5" s="18"/>
      <c r="J5" s="19"/>
    </row>
    <row r="6" spans="2:10" x14ac:dyDescent="0.35">
      <c r="B6" s="17"/>
      <c r="C6" s="18"/>
      <c r="D6" s="18"/>
      <c r="E6" s="18"/>
      <c r="F6" s="18"/>
      <c r="G6" s="18"/>
      <c r="H6" s="18"/>
      <c r="I6" s="18"/>
      <c r="J6" s="19"/>
    </row>
    <row r="7" spans="2:10" x14ac:dyDescent="0.35">
      <c r="B7" s="20"/>
      <c r="C7" s="39" t="s">
        <v>16</v>
      </c>
      <c r="D7" s="39"/>
      <c r="E7" s="39"/>
      <c r="F7" s="39"/>
      <c r="G7" s="39"/>
      <c r="H7" s="39"/>
      <c r="I7" s="39"/>
      <c r="J7" s="21"/>
    </row>
    <row r="8" spans="2:10" x14ac:dyDescent="0.35">
      <c r="B8" s="20"/>
      <c r="C8" s="22" t="s">
        <v>30</v>
      </c>
      <c r="D8" s="22"/>
      <c r="E8" s="22"/>
      <c r="F8" s="22"/>
      <c r="G8" s="22"/>
      <c r="H8" s="22"/>
      <c r="I8" s="22"/>
      <c r="J8" s="21"/>
    </row>
    <row r="9" spans="2:10" x14ac:dyDescent="0.35">
      <c r="B9" s="23"/>
      <c r="C9" s="2"/>
      <c r="D9" s="2"/>
      <c r="E9" s="2"/>
      <c r="F9" s="2"/>
      <c r="G9" s="2"/>
      <c r="H9" s="2"/>
      <c r="I9" s="2"/>
      <c r="J9" s="24"/>
    </row>
    <row r="10" spans="2:10" x14ac:dyDescent="0.35">
      <c r="B10" s="23"/>
      <c r="C10" s="25" t="s">
        <v>17</v>
      </c>
      <c r="D10" s="22"/>
      <c r="E10" s="22"/>
      <c r="F10" s="22"/>
      <c r="G10" s="2"/>
      <c r="H10" s="2"/>
      <c r="I10" s="2"/>
      <c r="J10" s="24"/>
    </row>
    <row r="11" spans="2:10" x14ac:dyDescent="0.35">
      <c r="B11" s="23"/>
      <c r="C11" s="26" t="s">
        <v>31</v>
      </c>
      <c r="D11" s="26"/>
      <c r="E11" s="26"/>
      <c r="F11" s="26"/>
      <c r="G11" s="2"/>
      <c r="H11" s="2"/>
      <c r="I11" s="2"/>
      <c r="J11" s="24"/>
    </row>
    <row r="12" spans="2:10" x14ac:dyDescent="0.35">
      <c r="B12" s="23"/>
      <c r="C12" s="26" t="s">
        <v>32</v>
      </c>
      <c r="D12" s="26"/>
      <c r="E12" s="26"/>
      <c r="F12" s="26"/>
      <c r="G12" s="2"/>
      <c r="H12" s="2"/>
      <c r="I12" s="2"/>
      <c r="J12" s="24"/>
    </row>
    <row r="13" spans="2:10" x14ac:dyDescent="0.35">
      <c r="B13" s="27"/>
      <c r="C13" s="37"/>
      <c r="D13" s="37"/>
      <c r="E13" s="37"/>
      <c r="F13" s="37"/>
      <c r="G13" s="37"/>
      <c r="H13" s="37"/>
      <c r="I13" s="37"/>
      <c r="J13" s="38"/>
    </row>
    <row r="14" spans="2:10" s="57" customFormat="1" ht="13" x14ac:dyDescent="0.3">
      <c r="B14" s="27"/>
      <c r="C14" s="62" t="s">
        <v>22</v>
      </c>
      <c r="D14" s="62"/>
      <c r="E14" s="62"/>
      <c r="F14" s="62"/>
      <c r="G14" s="62"/>
      <c r="H14" s="62"/>
      <c r="I14" s="62"/>
      <c r="J14" s="38"/>
    </row>
    <row r="15" spans="2:10" s="57" customFormat="1" ht="30" customHeight="1" x14ac:dyDescent="0.25">
      <c r="B15" s="27"/>
      <c r="C15" s="35" t="s">
        <v>23</v>
      </c>
      <c r="D15" s="70" t="s">
        <v>24</v>
      </c>
      <c r="E15" s="71"/>
      <c r="F15" s="71"/>
      <c r="G15" s="71"/>
      <c r="H15" s="71"/>
      <c r="I15" s="71"/>
      <c r="J15" s="72"/>
    </row>
    <row r="16" spans="2:10" s="57" customFormat="1" ht="9" customHeight="1" x14ac:dyDescent="0.25">
      <c r="B16" s="27"/>
      <c r="C16" s="35"/>
      <c r="D16" s="58"/>
      <c r="E16" s="59"/>
      <c r="F16" s="59"/>
      <c r="G16" s="59"/>
      <c r="H16" s="59"/>
      <c r="I16" s="59"/>
      <c r="J16" s="60"/>
    </row>
    <row r="17" spans="2:10" s="57" customFormat="1" ht="13" x14ac:dyDescent="0.3">
      <c r="B17" s="27"/>
      <c r="C17" s="62" t="s">
        <v>25</v>
      </c>
      <c r="D17" s="62"/>
      <c r="E17" s="62"/>
      <c r="F17" s="62"/>
      <c r="G17" s="62"/>
      <c r="H17" s="62"/>
      <c r="I17" s="62"/>
      <c r="J17" s="38"/>
    </row>
    <row r="18" spans="2:10" s="57" customFormat="1" ht="12.5" x14ac:dyDescent="0.25">
      <c r="B18" s="27"/>
      <c r="C18" s="35" t="s">
        <v>23</v>
      </c>
      <c r="D18" s="61" t="s">
        <v>26</v>
      </c>
      <c r="E18" s="61"/>
      <c r="F18" s="61"/>
      <c r="G18" s="61"/>
      <c r="H18" s="61"/>
      <c r="I18" s="61"/>
      <c r="J18" s="38"/>
    </row>
    <row r="19" spans="2:10" x14ac:dyDescent="0.35">
      <c r="B19" s="27"/>
      <c r="C19" s="36"/>
      <c r="D19" s="35"/>
      <c r="E19" s="35"/>
      <c r="F19" s="35"/>
      <c r="G19" s="35"/>
      <c r="H19" s="35"/>
      <c r="I19" s="35"/>
      <c r="J19" s="40"/>
    </row>
    <row r="20" spans="2:10" x14ac:dyDescent="0.35">
      <c r="B20" s="29"/>
      <c r="C20" s="31" t="s">
        <v>18</v>
      </c>
      <c r="D20" s="28"/>
      <c r="E20" s="28"/>
      <c r="F20" s="28"/>
      <c r="G20" s="28"/>
      <c r="H20" s="28"/>
      <c r="I20" s="28"/>
      <c r="J20" s="30"/>
    </row>
    <row r="21" spans="2:10" x14ac:dyDescent="0.35">
      <c r="B21" s="32"/>
      <c r="C21" s="33"/>
      <c r="D21" s="33"/>
      <c r="E21" s="33"/>
      <c r="F21" s="33"/>
      <c r="G21" s="33"/>
      <c r="H21" s="33"/>
      <c r="I21" s="33"/>
      <c r="J21" s="34"/>
    </row>
  </sheetData>
  <mergeCells count="2">
    <mergeCell ref="C3:I3"/>
    <mergeCell ref="D15:J15"/>
  </mergeCells>
  <pageMargins left="0.42" right="0.4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25"/>
  <sheetViews>
    <sheetView workbookViewId="0"/>
  </sheetViews>
  <sheetFormatPr defaultColWidth="9.1796875" defaultRowHeight="14.5" x14ac:dyDescent="0.35"/>
  <cols>
    <col min="1" max="16384" width="9.1796875" style="9"/>
  </cols>
  <sheetData>
    <row r="1" spans="1:1" ht="18" x14ac:dyDescent="0.4">
      <c r="A1" s="41" t="s">
        <v>0</v>
      </c>
    </row>
    <row r="2" spans="1:1" ht="15.5" x14ac:dyDescent="0.35">
      <c r="A2" s="56" t="s">
        <v>36</v>
      </c>
    </row>
    <row r="23" spans="1:5" x14ac:dyDescent="0.35">
      <c r="A23" s="22" t="s">
        <v>37</v>
      </c>
      <c r="B23" s="10"/>
      <c r="C23" s="10"/>
      <c r="D23" s="10"/>
      <c r="E23" s="10"/>
    </row>
    <row r="24" spans="1:5" x14ac:dyDescent="0.35">
      <c r="A24" s="10"/>
      <c r="B24" s="10"/>
      <c r="C24" s="10"/>
      <c r="D24" s="10"/>
      <c r="E24" s="10"/>
    </row>
    <row r="25" spans="1:5" x14ac:dyDescent="0.35">
      <c r="A25" s="10"/>
      <c r="B25" s="10"/>
      <c r="C25" s="10"/>
      <c r="D25" s="10"/>
      <c r="E25" s="10"/>
    </row>
  </sheetData>
  <pageMargins left="0.70866141732283472" right="0.70866141732283472" top="0.74803149606299213" bottom="0.74803149606299213" header="0.31496062992125984" footer="0.31496062992125984"/>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25"/>
  <sheetViews>
    <sheetView workbookViewId="0"/>
  </sheetViews>
  <sheetFormatPr defaultColWidth="9.1796875" defaultRowHeight="14.5" x14ac:dyDescent="0.35"/>
  <cols>
    <col min="1" max="1" width="14.1796875" style="9" customWidth="1"/>
    <col min="2" max="2" width="20.7265625" style="9" customWidth="1"/>
    <col min="3" max="3" width="16.1796875" style="9" customWidth="1"/>
    <col min="4" max="4" width="17.453125" style="9" customWidth="1"/>
    <col min="5" max="6" width="9.1796875" style="64"/>
    <col min="7" max="16384" width="9.1796875" style="9"/>
  </cols>
  <sheetData>
    <row r="1" spans="1:9" ht="18" x14ac:dyDescent="0.4">
      <c r="A1" s="41" t="s">
        <v>0</v>
      </c>
      <c r="B1" s="41"/>
      <c r="C1" s="41"/>
      <c r="D1" s="41"/>
      <c r="E1" s="65"/>
      <c r="F1" s="65"/>
      <c r="G1" s="41"/>
      <c r="H1" s="42"/>
    </row>
    <row r="2" spans="1:9" ht="15.5" x14ac:dyDescent="0.35">
      <c r="A2" s="43" t="s">
        <v>34</v>
      </c>
      <c r="B2" s="44"/>
      <c r="C2" s="44"/>
      <c r="D2" s="44"/>
      <c r="E2" s="66"/>
      <c r="F2" s="53"/>
      <c r="G2" s="45"/>
      <c r="H2" s="46"/>
    </row>
    <row r="3" spans="1:9" x14ac:dyDescent="0.35">
      <c r="A3" s="45"/>
      <c r="B3" s="47"/>
      <c r="C3" s="47"/>
      <c r="D3" s="47"/>
      <c r="E3" s="67"/>
      <c r="F3" s="68"/>
      <c r="G3" s="48"/>
      <c r="H3" s="48"/>
    </row>
    <row r="4" spans="1:9" ht="42" customHeight="1" x14ac:dyDescent="0.35">
      <c r="A4" s="49" t="s">
        <v>1</v>
      </c>
      <c r="B4" s="55" t="s">
        <v>19</v>
      </c>
      <c r="C4" s="55" t="s">
        <v>20</v>
      </c>
      <c r="D4" s="55" t="s">
        <v>21</v>
      </c>
      <c r="E4" s="53"/>
      <c r="F4" s="53"/>
      <c r="G4" s="45"/>
      <c r="H4" s="45"/>
    </row>
    <row r="5" spans="1:9" x14ac:dyDescent="0.35">
      <c r="A5" s="50" t="s">
        <v>2</v>
      </c>
      <c r="B5" s="51">
        <v>1507952</v>
      </c>
      <c r="C5" s="52">
        <v>64503</v>
      </c>
      <c r="D5" s="52">
        <f>SUM(B5:C5)</f>
        <v>1572455</v>
      </c>
      <c r="E5" s="53">
        <f>B5/1000000</f>
        <v>1.507952</v>
      </c>
      <c r="F5" s="53">
        <f>C5/1000000</f>
        <v>6.4503000000000005E-2</v>
      </c>
      <c r="G5" s="54"/>
      <c r="H5" s="54"/>
      <c r="I5" s="63"/>
    </row>
    <row r="6" spans="1:9" x14ac:dyDescent="0.35">
      <c r="A6" s="50" t="s">
        <v>3</v>
      </c>
      <c r="B6" s="51">
        <v>1537345</v>
      </c>
      <c r="C6" s="52">
        <v>84008</v>
      </c>
      <c r="D6" s="52">
        <f t="shared" ref="D6:D20" si="0">SUM(B6:C6)</f>
        <v>1621353</v>
      </c>
      <c r="E6" s="53">
        <f>B6/1000000</f>
        <v>1.537345</v>
      </c>
      <c r="F6" s="53">
        <f t="shared" ref="E6:F18" si="1">C6/1000000</f>
        <v>8.4007999999999999E-2</v>
      </c>
      <c r="G6" s="54"/>
      <c r="H6" s="54"/>
      <c r="I6" s="63"/>
    </row>
    <row r="7" spans="1:9" x14ac:dyDescent="0.35">
      <c r="A7" s="50" t="s">
        <v>4</v>
      </c>
      <c r="B7" s="51">
        <v>1621537</v>
      </c>
      <c r="C7" s="52">
        <v>97282</v>
      </c>
      <c r="D7" s="52">
        <f t="shared" si="0"/>
        <v>1718819</v>
      </c>
      <c r="E7" s="53">
        <f t="shared" si="1"/>
        <v>1.621537</v>
      </c>
      <c r="F7" s="53">
        <f t="shared" si="1"/>
        <v>9.7281999999999993E-2</v>
      </c>
      <c r="G7" s="54"/>
      <c r="H7" s="54"/>
      <c r="I7" s="63"/>
    </row>
    <row r="8" spans="1:9" x14ac:dyDescent="0.35">
      <c r="A8" s="50" t="s">
        <v>5</v>
      </c>
      <c r="B8" s="51">
        <v>1645493</v>
      </c>
      <c r="C8" s="52">
        <v>120170</v>
      </c>
      <c r="D8" s="52">
        <f t="shared" si="0"/>
        <v>1765663</v>
      </c>
      <c r="E8" s="53">
        <f t="shared" si="1"/>
        <v>1.6454930000000001</v>
      </c>
      <c r="F8" s="53">
        <f t="shared" si="1"/>
        <v>0.12017</v>
      </c>
      <c r="G8" s="54"/>
      <c r="H8" s="54"/>
      <c r="I8" s="63"/>
    </row>
    <row r="9" spans="1:9" x14ac:dyDescent="0.35">
      <c r="A9" s="50" t="s">
        <v>6</v>
      </c>
      <c r="B9" s="51">
        <v>1497764</v>
      </c>
      <c r="C9" s="52">
        <v>300196</v>
      </c>
      <c r="D9" s="52">
        <f t="shared" si="0"/>
        <v>1797960</v>
      </c>
      <c r="E9" s="53">
        <f t="shared" si="1"/>
        <v>1.4977640000000001</v>
      </c>
      <c r="F9" s="53">
        <f t="shared" si="1"/>
        <v>0.30019600000000002</v>
      </c>
      <c r="G9" s="54"/>
      <c r="H9" s="54"/>
      <c r="I9" s="63"/>
    </row>
    <row r="10" spans="1:9" x14ac:dyDescent="0.35">
      <c r="A10" s="50" t="s">
        <v>7</v>
      </c>
      <c r="B10" s="51">
        <v>1596480</v>
      </c>
      <c r="C10" s="52">
        <v>311146</v>
      </c>
      <c r="D10" s="52">
        <f t="shared" si="0"/>
        <v>1907626</v>
      </c>
      <c r="E10" s="53">
        <f t="shared" si="1"/>
        <v>1.5964799999999999</v>
      </c>
      <c r="F10" s="53">
        <f t="shared" si="1"/>
        <v>0.31114599999999998</v>
      </c>
      <c r="G10" s="54"/>
      <c r="H10" s="54"/>
      <c r="I10" s="63"/>
    </row>
    <row r="11" spans="1:9" x14ac:dyDescent="0.35">
      <c r="A11" s="50" t="s">
        <v>8</v>
      </c>
      <c r="B11" s="51">
        <v>1594997</v>
      </c>
      <c r="C11" s="52">
        <v>332084</v>
      </c>
      <c r="D11" s="52">
        <f t="shared" si="0"/>
        <v>1927081</v>
      </c>
      <c r="E11" s="53">
        <f t="shared" si="1"/>
        <v>1.594997</v>
      </c>
      <c r="F11" s="53">
        <f t="shared" si="1"/>
        <v>0.33208399999999999</v>
      </c>
      <c r="G11" s="54"/>
      <c r="H11" s="54"/>
      <c r="I11" s="63"/>
    </row>
    <row r="12" spans="1:9" x14ac:dyDescent="0.35">
      <c r="A12" s="50" t="s">
        <v>9</v>
      </c>
      <c r="B12" s="51">
        <v>1657691</v>
      </c>
      <c r="C12" s="52">
        <v>372923</v>
      </c>
      <c r="D12" s="52">
        <f t="shared" si="0"/>
        <v>2030614</v>
      </c>
      <c r="E12" s="53">
        <f t="shared" si="1"/>
        <v>1.657691</v>
      </c>
      <c r="F12" s="53">
        <f t="shared" si="1"/>
        <v>0.372923</v>
      </c>
      <c r="G12" s="54"/>
      <c r="H12" s="54"/>
      <c r="I12" s="63"/>
    </row>
    <row r="13" spans="1:9" x14ac:dyDescent="0.35">
      <c r="A13" s="50" t="s">
        <v>10</v>
      </c>
      <c r="B13" s="51">
        <v>1647941</v>
      </c>
      <c r="C13" s="52">
        <v>391904</v>
      </c>
      <c r="D13" s="52">
        <f t="shared" si="0"/>
        <v>2039845</v>
      </c>
      <c r="E13" s="53">
        <f t="shared" si="1"/>
        <v>1.6479410000000001</v>
      </c>
      <c r="F13" s="53">
        <f t="shared" si="1"/>
        <v>0.39190399999999997</v>
      </c>
      <c r="G13" s="54"/>
      <c r="H13" s="54"/>
      <c r="I13" s="63"/>
    </row>
    <row r="14" spans="1:9" x14ac:dyDescent="0.35">
      <c r="A14" s="50" t="s">
        <v>11</v>
      </c>
      <c r="B14" s="51">
        <v>1681824</v>
      </c>
      <c r="C14" s="52">
        <v>428123</v>
      </c>
      <c r="D14" s="52">
        <f t="shared" si="0"/>
        <v>2109947</v>
      </c>
      <c r="E14" s="53">
        <f t="shared" si="1"/>
        <v>1.681824</v>
      </c>
      <c r="F14" s="53">
        <f t="shared" si="1"/>
        <v>0.42812299999999998</v>
      </c>
      <c r="G14" s="54"/>
      <c r="H14" s="54"/>
      <c r="I14" s="63"/>
    </row>
    <row r="15" spans="1:9" x14ac:dyDescent="0.35">
      <c r="A15" s="50" t="s">
        <v>12</v>
      </c>
      <c r="B15" s="51">
        <v>1727518</v>
      </c>
      <c r="C15" s="52">
        <v>470872</v>
      </c>
      <c r="D15" s="52">
        <f t="shared" si="0"/>
        <v>2198390</v>
      </c>
      <c r="E15" s="53">
        <f t="shared" si="1"/>
        <v>1.7275180000000001</v>
      </c>
      <c r="F15" s="53">
        <f t="shared" si="1"/>
        <v>0.47087200000000001</v>
      </c>
      <c r="G15" s="54"/>
      <c r="H15" s="54"/>
      <c r="I15" s="63"/>
    </row>
    <row r="16" spans="1:9" x14ac:dyDescent="0.35">
      <c r="A16" s="50" t="s">
        <v>13</v>
      </c>
      <c r="B16" s="51">
        <v>1714071</v>
      </c>
      <c r="C16" s="52">
        <v>499710</v>
      </c>
      <c r="D16" s="52">
        <f t="shared" si="0"/>
        <v>2213781</v>
      </c>
      <c r="E16" s="53">
        <f t="shared" si="1"/>
        <v>1.7140709999999999</v>
      </c>
      <c r="F16" s="53">
        <f t="shared" si="1"/>
        <v>0.49970999999999999</v>
      </c>
      <c r="G16" s="54"/>
      <c r="H16" s="54"/>
      <c r="I16" s="63"/>
    </row>
    <row r="17" spans="1:9" x14ac:dyDescent="0.35">
      <c r="A17" s="50" t="s">
        <v>14</v>
      </c>
      <c r="B17" s="51">
        <v>1763659</v>
      </c>
      <c r="C17" s="52">
        <v>579945</v>
      </c>
      <c r="D17" s="52">
        <f t="shared" si="0"/>
        <v>2343604</v>
      </c>
      <c r="E17" s="53">
        <f t="shared" si="1"/>
        <v>1.7636590000000001</v>
      </c>
      <c r="F17" s="53">
        <f t="shared" si="1"/>
        <v>0.57994500000000004</v>
      </c>
      <c r="G17" s="54"/>
      <c r="H17" s="54"/>
      <c r="I17" s="63"/>
    </row>
    <row r="18" spans="1:9" x14ac:dyDescent="0.35">
      <c r="A18" s="50" t="s">
        <v>27</v>
      </c>
      <c r="B18" s="51">
        <v>1596283</v>
      </c>
      <c r="C18" s="52">
        <v>586251</v>
      </c>
      <c r="D18" s="52">
        <f t="shared" si="0"/>
        <v>2182534</v>
      </c>
      <c r="E18" s="53">
        <f t="shared" si="1"/>
        <v>1.5962829999999999</v>
      </c>
      <c r="F18" s="53">
        <f t="shared" si="1"/>
        <v>0.58625099999999997</v>
      </c>
      <c r="G18" s="54"/>
      <c r="H18" s="54"/>
      <c r="I18" s="63"/>
    </row>
    <row r="19" spans="1:9" x14ac:dyDescent="0.35">
      <c r="A19" s="50" t="s">
        <v>28</v>
      </c>
      <c r="B19" s="51">
        <v>1069358</v>
      </c>
      <c r="C19" s="52">
        <v>410787</v>
      </c>
      <c r="D19" s="52">
        <f t="shared" ref="D19" si="2">SUM(B19:C19)</f>
        <v>1480145</v>
      </c>
      <c r="E19" s="53">
        <f t="shared" ref="E19:E21" si="3">B19/1000000</f>
        <v>1.069358</v>
      </c>
      <c r="F19" s="53">
        <f t="shared" ref="F19:F21" si="4">C19/1000000</f>
        <v>0.41078700000000001</v>
      </c>
      <c r="G19" s="54"/>
      <c r="H19" s="54"/>
      <c r="I19" s="63"/>
    </row>
    <row r="20" spans="1:9" x14ac:dyDescent="0.35">
      <c r="A20" s="50" t="s">
        <v>29</v>
      </c>
      <c r="B20" s="51">
        <v>1688152</v>
      </c>
      <c r="C20" s="52">
        <v>521495</v>
      </c>
      <c r="D20" s="52">
        <f t="shared" si="0"/>
        <v>2209647</v>
      </c>
      <c r="E20" s="53">
        <f t="shared" si="3"/>
        <v>1.6881520000000001</v>
      </c>
      <c r="F20" s="53">
        <f t="shared" si="4"/>
        <v>0.52149500000000004</v>
      </c>
      <c r="G20" s="54"/>
    </row>
    <row r="21" spans="1:9" x14ac:dyDescent="0.35">
      <c r="A21" s="50" t="s">
        <v>35</v>
      </c>
      <c r="B21" s="51">
        <v>1635872</v>
      </c>
      <c r="C21" s="52">
        <v>626202</v>
      </c>
      <c r="D21" s="52">
        <f t="shared" ref="D21" si="5">SUM(B21:C21)</f>
        <v>2262074</v>
      </c>
      <c r="E21" s="53">
        <f t="shared" si="3"/>
        <v>1.635872</v>
      </c>
      <c r="F21" s="53">
        <f t="shared" si="4"/>
        <v>0.62620200000000004</v>
      </c>
    </row>
    <row r="22" spans="1:9" x14ac:dyDescent="0.35">
      <c r="A22" s="2"/>
      <c r="B22" s="1"/>
      <c r="C22" s="22"/>
      <c r="D22" s="2"/>
      <c r="E22" s="3"/>
    </row>
    <row r="23" spans="1:9" x14ac:dyDescent="0.35">
      <c r="A23" s="22" t="s">
        <v>33</v>
      </c>
      <c r="B23" s="5"/>
      <c r="C23" s="4"/>
      <c r="D23" s="2"/>
      <c r="E23" s="3"/>
    </row>
    <row r="24" spans="1:9" x14ac:dyDescent="0.35">
      <c r="A24" s="7" t="s">
        <v>15</v>
      </c>
      <c r="B24" s="6"/>
      <c r="C24" s="4"/>
      <c r="D24" s="2"/>
      <c r="E24" s="3"/>
    </row>
    <row r="25" spans="1:9" x14ac:dyDescent="0.35">
      <c r="A25" s="3"/>
      <c r="B25" s="8"/>
      <c r="C25" s="3"/>
      <c r="D25" s="2"/>
      <c r="E25" s="3"/>
    </row>
  </sheetData>
  <pageMargins left="0.70866141732283472" right="0.70866141732283472" top="0.74803149606299213" bottom="0.74803149606299213" header="0.31496062992125984" footer="0.31496062992125984"/>
  <pageSetup paperSize="9" scale="83"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6" ma:contentTypeDescription="Create a new document." ma:contentTypeScope="" ma:versionID="f9a94e18d0420b372917f5e1e193d157">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811ec3a6550ca3c11f189b334ffd967d"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A0DEDD9-1C8F-47ED-81B7-4B08787C5875}"/>
</file>

<file path=customXml/itemProps2.xml><?xml version="1.0" encoding="utf-8"?>
<ds:datastoreItem xmlns:ds="http://schemas.openxmlformats.org/officeDocument/2006/customXml" ds:itemID="{13FEE608-6AD9-4CE2-8430-A1AC35E329CE}"/>
</file>

<file path=customXml/itemProps3.xml><?xml version="1.0" encoding="utf-8"?>
<ds:datastoreItem xmlns:ds="http://schemas.openxmlformats.org/officeDocument/2006/customXml" ds:itemID="{22E3BCA1-D34A-4831-99AF-72B1196FAB9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Definitions</vt:lpstr>
      <vt:lpstr>Figure 1b</vt:lpstr>
      <vt:lpstr>Table</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clairc02</dc:creator>
  <cp:lastModifiedBy>Claire Clark</cp:lastModifiedBy>
  <cp:lastPrinted>2019-10-09T07:58:22Z</cp:lastPrinted>
  <dcterms:created xsi:type="dcterms:W3CDTF">2019-10-09T06:46:24Z</dcterms:created>
  <dcterms:modified xsi:type="dcterms:W3CDTF">2023-09-03T20:07:09Z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