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Reports\"/>
    </mc:Choice>
  </mc:AlternateContent>
  <xr:revisionPtr revIDLastSave="0" documentId="8_{7E05192B-DC61-4FDC-AA97-4D58FC9D302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46" sheetId="4" r:id="rId1"/>
    <sheet name="Data" sheetId="2" r:id="rId2"/>
    <sheet name="Lookup" sheetId="3" state="hidden" r:id="rId3"/>
  </sheets>
  <definedNames>
    <definedName name="_xlnm._FilterDatabase" localSheetId="1" hidden="1">Data!$A$1:$M$1051</definedName>
    <definedName name="_xlnm.Print_Titles" localSheetId="0">'R046'!$1:$12</definedName>
    <definedName name="Specgrp">Lookup!$A$2:$A$21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59" i="4" l="1"/>
  <c r="H158" i="4"/>
  <c r="D156" i="4"/>
  <c r="D155" i="4"/>
  <c r="L152" i="4"/>
  <c r="L151" i="4"/>
  <c r="G149" i="4"/>
  <c r="H148" i="4"/>
  <c r="K145" i="4"/>
  <c r="G145" i="4"/>
  <c r="D143" i="4"/>
  <c r="M142" i="4"/>
  <c r="D140" i="4"/>
  <c r="C140" i="4"/>
  <c r="L137" i="4"/>
  <c r="D137" i="4"/>
  <c r="L134" i="4"/>
  <c r="K134" i="4"/>
  <c r="K132" i="4"/>
  <c r="E132" i="4"/>
  <c r="I131" i="4"/>
  <c r="I129" i="4"/>
  <c r="H129" i="4"/>
  <c r="G129" i="4"/>
  <c r="D127" i="4"/>
  <c r="G126" i="4"/>
  <c r="E126" i="4"/>
  <c r="E124" i="4"/>
  <c r="D124" i="4"/>
  <c r="K123" i="4"/>
  <c r="D121" i="4"/>
  <c r="C121" i="4"/>
  <c r="M120" i="4"/>
  <c r="M118" i="4"/>
  <c r="K118" i="4"/>
  <c r="L117" i="4"/>
  <c r="L115" i="4"/>
  <c r="K115" i="4"/>
  <c r="I115" i="4"/>
  <c r="H113" i="4"/>
  <c r="K112" i="4"/>
  <c r="H112" i="4"/>
  <c r="H110" i="4"/>
  <c r="G110" i="4"/>
  <c r="D110" i="4"/>
  <c r="K107" i="4"/>
  <c r="G107" i="4"/>
  <c r="E107" i="4"/>
  <c r="B106" i="4"/>
  <c r="L105" i="4"/>
  <c r="F105" i="4"/>
  <c r="E104" i="4"/>
  <c r="B104" i="4"/>
  <c r="M103" i="4"/>
  <c r="I102" i="4"/>
  <c r="E102" i="4"/>
  <c r="B102" i="4"/>
  <c r="M100" i="4"/>
  <c r="J100" i="4"/>
  <c r="H100" i="4"/>
  <c r="C99" i="4"/>
  <c r="M98" i="4"/>
  <c r="J98" i="4"/>
  <c r="I97" i="4"/>
  <c r="E97" i="4"/>
  <c r="M96" i="4"/>
  <c r="K95" i="4"/>
  <c r="I95" i="4"/>
  <c r="F95" i="4"/>
  <c r="B94" i="4"/>
  <c r="K93" i="4"/>
  <c r="I93" i="4"/>
  <c r="G92" i="4"/>
  <c r="E92" i="4"/>
  <c r="M91" i="4"/>
  <c r="H90" i="4"/>
  <c r="G90" i="4"/>
  <c r="E90" i="4"/>
  <c r="C89" i="4"/>
  <c r="J88" i="4"/>
  <c r="G88" i="4"/>
  <c r="D87" i="4"/>
  <c r="C87" i="4"/>
  <c r="M86" i="4"/>
  <c r="I85" i="4"/>
  <c r="E85" i="4"/>
  <c r="D85" i="4"/>
  <c r="D84" i="4"/>
  <c r="C84" i="4"/>
  <c r="M83" i="4"/>
  <c r="B83" i="4"/>
  <c r="M82" i="4"/>
  <c r="L82" i="4"/>
  <c r="C82" i="4"/>
  <c r="M81" i="4"/>
  <c r="J81" i="4"/>
  <c r="M80" i="4"/>
  <c r="L80" i="4"/>
  <c r="K80" i="4"/>
  <c r="M79" i="4"/>
  <c r="J79" i="4"/>
  <c r="I79" i="4"/>
  <c r="L78" i="4"/>
  <c r="K78" i="4"/>
  <c r="I78" i="4"/>
  <c r="J77" i="4"/>
  <c r="I77" i="4"/>
  <c r="H77" i="4"/>
  <c r="K76" i="4"/>
  <c r="I76" i="4"/>
  <c r="F76" i="4"/>
  <c r="I75" i="4"/>
  <c r="H75" i="4"/>
  <c r="G75" i="4"/>
  <c r="I74" i="4"/>
  <c r="F74" i="4"/>
  <c r="E74" i="4"/>
  <c r="H73" i="4"/>
  <c r="G73" i="4"/>
  <c r="E73" i="4"/>
  <c r="F72" i="4"/>
  <c r="E72" i="4"/>
  <c r="D72" i="4"/>
  <c r="G71" i="4"/>
  <c r="E71" i="4"/>
  <c r="B71" i="4"/>
  <c r="E70" i="4"/>
  <c r="D70" i="4"/>
  <c r="C70" i="4"/>
  <c r="E69" i="4"/>
  <c r="B69" i="4"/>
  <c r="M68" i="4"/>
  <c r="D68" i="4"/>
  <c r="C68" i="4"/>
  <c r="M67" i="4"/>
  <c r="B67" i="4"/>
  <c r="M66" i="4"/>
  <c r="L66" i="4"/>
  <c r="C66" i="4"/>
  <c r="M65" i="4"/>
  <c r="J65" i="4"/>
  <c r="M64" i="4"/>
  <c r="L64" i="4"/>
  <c r="K64" i="4"/>
  <c r="M63" i="4"/>
  <c r="J63" i="4"/>
  <c r="I63" i="4"/>
  <c r="L62" i="4"/>
  <c r="K62" i="4"/>
  <c r="I62" i="4"/>
  <c r="J61" i="4"/>
  <c r="I61" i="4"/>
  <c r="H61" i="4"/>
  <c r="K60" i="4"/>
  <c r="I60" i="4"/>
  <c r="F60" i="4"/>
  <c r="I59" i="4"/>
  <c r="H59" i="4"/>
  <c r="G59" i="4"/>
  <c r="I58" i="4"/>
  <c r="F58" i="4"/>
  <c r="E58" i="4"/>
  <c r="H57" i="4"/>
  <c r="G57" i="4"/>
  <c r="E57" i="4"/>
  <c r="F56" i="4"/>
  <c r="E56" i="4"/>
  <c r="D56" i="4"/>
  <c r="G55" i="4"/>
  <c r="E55" i="4"/>
  <c r="B55" i="4"/>
  <c r="E54" i="4"/>
  <c r="D54" i="4"/>
  <c r="C54" i="4"/>
  <c r="E53" i="4"/>
  <c r="B53" i="4"/>
  <c r="M52" i="4"/>
  <c r="D52" i="4"/>
  <c r="C52" i="4"/>
  <c r="M51" i="4"/>
  <c r="B51" i="4"/>
  <c r="M50" i="4"/>
  <c r="L50" i="4"/>
  <c r="C50" i="4"/>
  <c r="M49" i="4"/>
  <c r="J49" i="4"/>
  <c r="M48" i="4"/>
  <c r="L48" i="4"/>
  <c r="K48" i="4"/>
  <c r="M47" i="4"/>
  <c r="J47" i="4"/>
  <c r="I47" i="4"/>
  <c r="L46" i="4"/>
  <c r="K46" i="4"/>
  <c r="I46" i="4"/>
  <c r="J45" i="4"/>
  <c r="I45" i="4"/>
  <c r="H45" i="4"/>
  <c r="K44" i="4"/>
  <c r="I44" i="4"/>
  <c r="F44" i="4"/>
  <c r="D44" i="4"/>
  <c r="I43" i="4"/>
  <c r="H43" i="4"/>
  <c r="G43" i="4"/>
  <c r="B43" i="4"/>
  <c r="I42" i="4"/>
  <c r="F42" i="4"/>
  <c r="E42" i="4"/>
  <c r="C42" i="4"/>
  <c r="H41" i="4"/>
  <c r="G41" i="4"/>
  <c r="E41" i="4"/>
  <c r="M40" i="4"/>
  <c r="F40" i="4"/>
  <c r="E40" i="4"/>
  <c r="D40" i="4"/>
  <c r="M39" i="4"/>
  <c r="G39" i="4"/>
  <c r="E39" i="4"/>
  <c r="B39" i="4"/>
  <c r="L38" i="4"/>
  <c r="E38" i="4"/>
  <c r="D38" i="4"/>
  <c r="C38" i="4"/>
  <c r="J37" i="4"/>
  <c r="E37" i="4"/>
  <c r="B37" i="4"/>
  <c r="M36" i="4"/>
  <c r="K36" i="4"/>
  <c r="D36" i="4"/>
  <c r="C36" i="4"/>
  <c r="M35" i="4"/>
  <c r="I35" i="4"/>
  <c r="B35" i="4"/>
  <c r="M34" i="4"/>
  <c r="L34" i="4"/>
  <c r="I34" i="4"/>
  <c r="C34" i="4"/>
  <c r="M33" i="4"/>
  <c r="J33" i="4"/>
  <c r="H33" i="4"/>
  <c r="M32" i="4"/>
  <c r="L32" i="4"/>
  <c r="K32" i="4"/>
  <c r="F32" i="4"/>
  <c r="M31" i="4"/>
  <c r="J31" i="4"/>
  <c r="I31" i="4"/>
  <c r="G31" i="4"/>
  <c r="L30" i="4"/>
  <c r="K30" i="4"/>
  <c r="I30" i="4"/>
  <c r="E30" i="4"/>
  <c r="J29" i="4"/>
  <c r="I29" i="4"/>
  <c r="H29" i="4"/>
  <c r="E29" i="4"/>
  <c r="K28" i="4"/>
  <c r="I28" i="4"/>
  <c r="F28" i="4"/>
  <c r="D28" i="4"/>
  <c r="I27" i="4"/>
  <c r="H27" i="4"/>
  <c r="G27" i="4"/>
  <c r="B27" i="4"/>
  <c r="I26" i="4"/>
  <c r="F26" i="4"/>
  <c r="E26" i="4"/>
  <c r="C26" i="4"/>
  <c r="H25" i="4"/>
  <c r="G25" i="4"/>
  <c r="E25" i="4"/>
  <c r="M24" i="4"/>
  <c r="F24" i="4"/>
  <c r="E24" i="4"/>
  <c r="D24" i="4"/>
  <c r="M23" i="4"/>
  <c r="G23" i="4"/>
  <c r="E23" i="4"/>
  <c r="B23" i="4"/>
  <c r="L22" i="4"/>
  <c r="E22" i="4"/>
  <c r="D22" i="4"/>
  <c r="C22" i="4"/>
  <c r="J21" i="4"/>
  <c r="E21" i="4"/>
  <c r="B21" i="4"/>
  <c r="M20" i="4"/>
  <c r="K20" i="4"/>
  <c r="D20" i="4"/>
  <c r="C20" i="4"/>
  <c r="M19" i="4"/>
  <c r="I19" i="4"/>
  <c r="B19" i="4"/>
  <c r="M18" i="4"/>
  <c r="L18" i="4"/>
  <c r="I18" i="4"/>
  <c r="C18" i="4"/>
  <c r="M17" i="4"/>
  <c r="J17" i="4"/>
  <c r="H17" i="4"/>
  <c r="M16" i="4"/>
  <c r="L16" i="4"/>
  <c r="K16" i="4"/>
  <c r="F16" i="4"/>
  <c r="M15" i="4"/>
  <c r="J15" i="4"/>
  <c r="I15" i="4"/>
  <c r="G15" i="4"/>
  <c r="L14" i="4"/>
  <c r="K14" i="4"/>
  <c r="I14" i="4"/>
  <c r="E14" i="4"/>
  <c r="J13" i="4"/>
  <c r="I13" i="4"/>
  <c r="H13" i="4"/>
  <c r="E13" i="4"/>
  <c r="A4" i="4"/>
  <c r="M163" i="4" l="1"/>
  <c r="E163" i="4"/>
  <c r="I162" i="4"/>
  <c r="M161" i="4"/>
  <c r="E161" i="4"/>
  <c r="I160" i="4"/>
  <c r="M159" i="4"/>
  <c r="E159" i="4"/>
  <c r="I158" i="4"/>
  <c r="M157" i="4"/>
  <c r="E157" i="4"/>
  <c r="I156" i="4"/>
  <c r="M155" i="4"/>
  <c r="E155" i="4"/>
  <c r="I154" i="4"/>
  <c r="M153" i="4"/>
  <c r="E153" i="4"/>
  <c r="I152" i="4"/>
  <c r="M151" i="4"/>
  <c r="E151" i="4"/>
  <c r="I150" i="4"/>
  <c r="M149" i="4"/>
  <c r="E149" i="4"/>
  <c r="I148" i="4"/>
  <c r="M147" i="4"/>
  <c r="E147" i="4"/>
  <c r="I146" i="4"/>
  <c r="M145" i="4"/>
  <c r="E145" i="4"/>
  <c r="I144" i="4"/>
  <c r="M143" i="4"/>
  <c r="E143" i="4"/>
  <c r="I142" i="4"/>
  <c r="M141" i="4"/>
  <c r="E141" i="4"/>
  <c r="I140" i="4"/>
  <c r="M139" i="4"/>
  <c r="E139" i="4"/>
  <c r="I138" i="4"/>
  <c r="M137" i="4"/>
  <c r="E137" i="4"/>
  <c r="I136" i="4"/>
  <c r="M135" i="4"/>
  <c r="E135" i="4"/>
  <c r="I134" i="4"/>
  <c r="M133" i="4"/>
  <c r="E133" i="4"/>
  <c r="I132" i="4"/>
  <c r="M131" i="4"/>
  <c r="E131" i="4"/>
  <c r="I130" i="4"/>
  <c r="M129" i="4"/>
  <c r="E129" i="4"/>
  <c r="I128" i="4"/>
  <c r="M127" i="4"/>
  <c r="E127" i="4"/>
  <c r="I126" i="4"/>
  <c r="M125" i="4"/>
  <c r="E125" i="4"/>
  <c r="I124" i="4"/>
  <c r="M123" i="4"/>
  <c r="E123" i="4"/>
  <c r="I122" i="4"/>
  <c r="M121" i="4"/>
  <c r="E121" i="4"/>
  <c r="I120" i="4"/>
  <c r="M119" i="4"/>
  <c r="E119" i="4"/>
  <c r="I118" i="4"/>
  <c r="M117" i="4"/>
  <c r="E117" i="4"/>
  <c r="I116" i="4"/>
  <c r="M115" i="4"/>
  <c r="E115" i="4"/>
  <c r="I114" i="4"/>
  <c r="M113" i="4"/>
  <c r="E113" i="4"/>
  <c r="I112" i="4"/>
  <c r="M111" i="4"/>
  <c r="E111" i="4"/>
  <c r="I110" i="4"/>
  <c r="M109" i="4"/>
  <c r="E109" i="4"/>
  <c r="I108" i="4"/>
  <c r="M107" i="4"/>
  <c r="L163" i="4"/>
  <c r="K163" i="4"/>
  <c r="J163" i="4"/>
  <c r="B163" i="4"/>
  <c r="F162" i="4"/>
  <c r="J161" i="4"/>
  <c r="B161" i="4"/>
  <c r="F160" i="4"/>
  <c r="J159" i="4"/>
  <c r="B159" i="4"/>
  <c r="F158" i="4"/>
  <c r="J157" i="4"/>
  <c r="B157" i="4"/>
  <c r="F156" i="4"/>
  <c r="J155" i="4"/>
  <c r="B155" i="4"/>
  <c r="F154" i="4"/>
  <c r="J153" i="4"/>
  <c r="B153" i="4"/>
  <c r="F152" i="4"/>
  <c r="J151" i="4"/>
  <c r="B151" i="4"/>
  <c r="F150" i="4"/>
  <c r="J149" i="4"/>
  <c r="B149" i="4"/>
  <c r="F148" i="4"/>
  <c r="J147" i="4"/>
  <c r="B147" i="4"/>
  <c r="F146" i="4"/>
  <c r="J145" i="4"/>
  <c r="B145" i="4"/>
  <c r="F144" i="4"/>
  <c r="J143" i="4"/>
  <c r="B143" i="4"/>
  <c r="F142" i="4"/>
  <c r="J141" i="4"/>
  <c r="B141" i="4"/>
  <c r="F140" i="4"/>
  <c r="J139" i="4"/>
  <c r="B139" i="4"/>
  <c r="F138" i="4"/>
  <c r="J137" i="4"/>
  <c r="B137" i="4"/>
  <c r="F136" i="4"/>
  <c r="J135" i="4"/>
  <c r="B135" i="4"/>
  <c r="F134" i="4"/>
  <c r="J133" i="4"/>
  <c r="B133" i="4"/>
  <c r="F132" i="4"/>
  <c r="J131" i="4"/>
  <c r="B131" i="4"/>
  <c r="F130" i="4"/>
  <c r="J129" i="4"/>
  <c r="B129" i="4"/>
  <c r="F128" i="4"/>
  <c r="J127" i="4"/>
  <c r="B127" i="4"/>
  <c r="F126" i="4"/>
  <c r="J125" i="4"/>
  <c r="B125" i="4"/>
  <c r="F124" i="4"/>
  <c r="J123" i="4"/>
  <c r="B123" i="4"/>
  <c r="F122" i="4"/>
  <c r="J121" i="4"/>
  <c r="B121" i="4"/>
  <c r="F120" i="4"/>
  <c r="J119" i="4"/>
  <c r="B119" i="4"/>
  <c r="F118" i="4"/>
  <c r="J117" i="4"/>
  <c r="B117" i="4"/>
  <c r="F116" i="4"/>
  <c r="J115" i="4"/>
  <c r="B115" i="4"/>
  <c r="F114" i="4"/>
  <c r="J113" i="4"/>
  <c r="B113" i="4"/>
  <c r="F112" i="4"/>
  <c r="J111" i="4"/>
  <c r="B111" i="4"/>
  <c r="F110" i="4"/>
  <c r="J109" i="4"/>
  <c r="B109" i="4"/>
  <c r="F108" i="4"/>
  <c r="J107" i="4"/>
  <c r="I163" i="4"/>
  <c r="G163" i="4"/>
  <c r="F163" i="4"/>
  <c r="J162" i="4"/>
  <c r="B162" i="4"/>
  <c r="F161" i="4"/>
  <c r="J160" i="4"/>
  <c r="B160" i="4"/>
  <c r="F159" i="4"/>
  <c r="J158" i="4"/>
  <c r="B158" i="4"/>
  <c r="F157" i="4"/>
  <c r="J156" i="4"/>
  <c r="B156" i="4"/>
  <c r="F155" i="4"/>
  <c r="J154" i="4"/>
  <c r="B154" i="4"/>
  <c r="F153" i="4"/>
  <c r="J152" i="4"/>
  <c r="B152" i="4"/>
  <c r="F151" i="4"/>
  <c r="J150" i="4"/>
  <c r="B150" i="4"/>
  <c r="F149" i="4"/>
  <c r="J148" i="4"/>
  <c r="B148" i="4"/>
  <c r="F147" i="4"/>
  <c r="J146" i="4"/>
  <c r="B146" i="4"/>
  <c r="F145" i="4"/>
  <c r="J144" i="4"/>
  <c r="B144" i="4"/>
  <c r="F143" i="4"/>
  <c r="J142" i="4"/>
  <c r="B142" i="4"/>
  <c r="F141" i="4"/>
  <c r="J140" i="4"/>
  <c r="B140" i="4"/>
  <c r="F139" i="4"/>
  <c r="J138" i="4"/>
  <c r="B138" i="4"/>
  <c r="F137" i="4"/>
  <c r="J136" i="4"/>
  <c r="B136" i="4"/>
  <c r="F135" i="4"/>
  <c r="J134" i="4"/>
  <c r="B134" i="4"/>
  <c r="F133" i="4"/>
  <c r="J132" i="4"/>
  <c r="B132" i="4"/>
  <c r="F131" i="4"/>
  <c r="J130" i="4"/>
  <c r="B130" i="4"/>
  <c r="F129" i="4"/>
  <c r="J128" i="4"/>
  <c r="B128" i="4"/>
  <c r="F127" i="4"/>
  <c r="J126" i="4"/>
  <c r="B126" i="4"/>
  <c r="F125" i="4"/>
  <c r="J124" i="4"/>
  <c r="B124" i="4"/>
  <c r="F123" i="4"/>
  <c r="J122" i="4"/>
  <c r="B122" i="4"/>
  <c r="F121" i="4"/>
  <c r="J120" i="4"/>
  <c r="B120" i="4"/>
  <c r="F119" i="4"/>
  <c r="J118" i="4"/>
  <c r="B118" i="4"/>
  <c r="F117" i="4"/>
  <c r="J116" i="4"/>
  <c r="B116" i="4"/>
  <c r="F115" i="4"/>
  <c r="J114" i="4"/>
  <c r="B114" i="4"/>
  <c r="F113" i="4"/>
  <c r="J112" i="4"/>
  <c r="B112" i="4"/>
  <c r="F111" i="4"/>
  <c r="J110" i="4"/>
  <c r="B110" i="4"/>
  <c r="F109" i="4"/>
  <c r="J108" i="4"/>
  <c r="B108" i="4"/>
  <c r="F107" i="4"/>
  <c r="H163" i="4"/>
  <c r="E162" i="4"/>
  <c r="D161" i="4"/>
  <c r="D160" i="4"/>
  <c r="C159" i="4"/>
  <c r="C158" i="4"/>
  <c r="M156" i="4"/>
  <c r="L155" i="4"/>
  <c r="L154" i="4"/>
  <c r="K153" i="4"/>
  <c r="K152" i="4"/>
  <c r="I151" i="4"/>
  <c r="H150" i="4"/>
  <c r="H149" i="4"/>
  <c r="G148" i="4"/>
  <c r="G147" i="4"/>
  <c r="E146" i="4"/>
  <c r="D145" i="4"/>
  <c r="D144" i="4"/>
  <c r="C143" i="4"/>
  <c r="C142" i="4"/>
  <c r="M140" i="4"/>
  <c r="L139" i="4"/>
  <c r="L138" i="4"/>
  <c r="K137" i="4"/>
  <c r="K136" i="4"/>
  <c r="I135" i="4"/>
  <c r="H134" i="4"/>
  <c r="H133" i="4"/>
  <c r="G132" i="4"/>
  <c r="G131" i="4"/>
  <c r="E130" i="4"/>
  <c r="D129" i="4"/>
  <c r="D128" i="4"/>
  <c r="C127" i="4"/>
  <c r="C126" i="4"/>
  <c r="M124" i="4"/>
  <c r="L123" i="4"/>
  <c r="L122" i="4"/>
  <c r="K121" i="4"/>
  <c r="K120" i="4"/>
  <c r="I119" i="4"/>
  <c r="H118" i="4"/>
  <c r="H117" i="4"/>
  <c r="G116" i="4"/>
  <c r="G115" i="4"/>
  <c r="E114" i="4"/>
  <c r="D113" i="4"/>
  <c r="D112" i="4"/>
  <c r="C111" i="4"/>
  <c r="C110" i="4"/>
  <c r="M108" i="4"/>
  <c r="L107" i="4"/>
  <c r="B107" i="4"/>
  <c r="F106" i="4"/>
  <c r="J105" i="4"/>
  <c r="B105" i="4"/>
  <c r="F104" i="4"/>
  <c r="J103" i="4"/>
  <c r="B103" i="4"/>
  <c r="F102" i="4"/>
  <c r="J101" i="4"/>
  <c r="B101" i="4"/>
  <c r="F100" i="4"/>
  <c r="J99" i="4"/>
  <c r="B99" i="4"/>
  <c r="F98" i="4"/>
  <c r="J97" i="4"/>
  <c r="B97" i="4"/>
  <c r="F96" i="4"/>
  <c r="J95" i="4"/>
  <c r="B95" i="4"/>
  <c r="F94" i="4"/>
  <c r="J93" i="4"/>
  <c r="B93" i="4"/>
  <c r="F92" i="4"/>
  <c r="J91" i="4"/>
  <c r="B91" i="4"/>
  <c r="F90" i="4"/>
  <c r="J89" i="4"/>
  <c r="B89" i="4"/>
  <c r="F88" i="4"/>
  <c r="J87" i="4"/>
  <c r="B87" i="4"/>
  <c r="F86" i="4"/>
  <c r="J85" i="4"/>
  <c r="B85" i="4"/>
  <c r="F84" i="4"/>
  <c r="C163" i="4"/>
  <c r="C162" i="4"/>
  <c r="M160" i="4"/>
  <c r="L159" i="4"/>
  <c r="L158" i="4"/>
  <c r="K157" i="4"/>
  <c r="K156" i="4"/>
  <c r="I155" i="4"/>
  <c r="H154" i="4"/>
  <c r="H153" i="4"/>
  <c r="G152" i="4"/>
  <c r="G151" i="4"/>
  <c r="E150" i="4"/>
  <c r="D149" i="4"/>
  <c r="D148" i="4"/>
  <c r="C147" i="4"/>
  <c r="C146" i="4"/>
  <c r="M144" i="4"/>
  <c r="L143" i="4"/>
  <c r="L142" i="4"/>
  <c r="K141" i="4"/>
  <c r="K140" i="4"/>
  <c r="I139" i="4"/>
  <c r="H138" i="4"/>
  <c r="H137" i="4"/>
  <c r="G136" i="4"/>
  <c r="G135" i="4"/>
  <c r="E134" i="4"/>
  <c r="D133" i="4"/>
  <c r="D132" i="4"/>
  <c r="C131" i="4"/>
  <c r="C130" i="4"/>
  <c r="M128" i="4"/>
  <c r="L127" i="4"/>
  <c r="L126" i="4"/>
  <c r="K125" i="4"/>
  <c r="K124" i="4"/>
  <c r="I123" i="4"/>
  <c r="H122" i="4"/>
  <c r="H121" i="4"/>
  <c r="G120" i="4"/>
  <c r="G119" i="4"/>
  <c r="E118" i="4"/>
  <c r="D117" i="4"/>
  <c r="D116" i="4"/>
  <c r="C115" i="4"/>
  <c r="C114" i="4"/>
  <c r="M112" i="4"/>
  <c r="L111" i="4"/>
  <c r="L110" i="4"/>
  <c r="K109" i="4"/>
  <c r="K108" i="4"/>
  <c r="I107" i="4"/>
  <c r="L106" i="4"/>
  <c r="D106" i="4"/>
  <c r="H105" i="4"/>
  <c r="L104" i="4"/>
  <c r="D104" i="4"/>
  <c r="H103" i="4"/>
  <c r="L102" i="4"/>
  <c r="D102" i="4"/>
  <c r="H101" i="4"/>
  <c r="L100" i="4"/>
  <c r="D100" i="4"/>
  <c r="H99" i="4"/>
  <c r="L98" i="4"/>
  <c r="D98" i="4"/>
  <c r="H97" i="4"/>
  <c r="L96" i="4"/>
  <c r="D96" i="4"/>
  <c r="H95" i="4"/>
  <c r="L94" i="4"/>
  <c r="D94" i="4"/>
  <c r="H93" i="4"/>
  <c r="L92" i="4"/>
  <c r="D92" i="4"/>
  <c r="H91" i="4"/>
  <c r="L90" i="4"/>
  <c r="D90" i="4"/>
  <c r="H89" i="4"/>
  <c r="L88" i="4"/>
  <c r="D88" i="4"/>
  <c r="H87" i="4"/>
  <c r="L86" i="4"/>
  <c r="D86" i="4"/>
  <c r="M162" i="4"/>
  <c r="L161" i="4"/>
  <c r="L160" i="4"/>
  <c r="K159" i="4"/>
  <c r="K158" i="4"/>
  <c r="I157" i="4"/>
  <c r="H156" i="4"/>
  <c r="H155" i="4"/>
  <c r="G154" i="4"/>
  <c r="G153" i="4"/>
  <c r="E152" i="4"/>
  <c r="D151" i="4"/>
  <c r="D150" i="4"/>
  <c r="C149" i="4"/>
  <c r="C148" i="4"/>
  <c r="M146" i="4"/>
  <c r="L145" i="4"/>
  <c r="L144" i="4"/>
  <c r="K143" i="4"/>
  <c r="K142" i="4"/>
  <c r="I141" i="4"/>
  <c r="H140" i="4"/>
  <c r="H139" i="4"/>
  <c r="G138" i="4"/>
  <c r="G137" i="4"/>
  <c r="E136" i="4"/>
  <c r="D135" i="4"/>
  <c r="D134" i="4"/>
  <c r="C133" i="4"/>
  <c r="C132" i="4"/>
  <c r="M130" i="4"/>
  <c r="L129" i="4"/>
  <c r="L128" i="4"/>
  <c r="K127" i="4"/>
  <c r="K126" i="4"/>
  <c r="I125" i="4"/>
  <c r="H124" i="4"/>
  <c r="H123" i="4"/>
  <c r="G122" i="4"/>
  <c r="G121" i="4"/>
  <c r="E120" i="4"/>
  <c r="D119" i="4"/>
  <c r="D118" i="4"/>
  <c r="C117" i="4"/>
  <c r="C116" i="4"/>
  <c r="M114" i="4"/>
  <c r="L113" i="4"/>
  <c r="L112" i="4"/>
  <c r="K111" i="4"/>
  <c r="K110" i="4"/>
  <c r="I109" i="4"/>
  <c r="H108" i="4"/>
  <c r="H107" i="4"/>
  <c r="K106" i="4"/>
  <c r="C106" i="4"/>
  <c r="G105" i="4"/>
  <c r="K104" i="4"/>
  <c r="C104" i="4"/>
  <c r="G103" i="4"/>
  <c r="K102" i="4"/>
  <c r="C102" i="4"/>
  <c r="G101" i="4"/>
  <c r="K100" i="4"/>
  <c r="C100" i="4"/>
  <c r="G99" i="4"/>
  <c r="K98" i="4"/>
  <c r="C98" i="4"/>
  <c r="G97" i="4"/>
  <c r="K96" i="4"/>
  <c r="C96" i="4"/>
  <c r="G95" i="4"/>
  <c r="K94" i="4"/>
  <c r="C94" i="4"/>
  <c r="G93" i="4"/>
  <c r="K92" i="4"/>
  <c r="C92" i="4"/>
  <c r="G91" i="4"/>
  <c r="K90" i="4"/>
  <c r="C90" i="4"/>
  <c r="G89" i="4"/>
  <c r="K88" i="4"/>
  <c r="C88" i="4"/>
  <c r="G87" i="4"/>
  <c r="K86" i="4"/>
  <c r="C86" i="4"/>
  <c r="G85" i="4"/>
  <c r="K84" i="4"/>
  <c r="D163" i="4"/>
  <c r="H161" i="4"/>
  <c r="I159" i="4"/>
  <c r="D158" i="4"/>
  <c r="E156" i="4"/>
  <c r="K154" i="4"/>
  <c r="M152" i="4"/>
  <c r="C151" i="4"/>
  <c r="I149" i="4"/>
  <c r="K147" i="4"/>
  <c r="D146" i="4"/>
  <c r="G144" i="4"/>
  <c r="H142" i="4"/>
  <c r="C141" i="4"/>
  <c r="D139" i="4"/>
  <c r="I137" i="4"/>
  <c r="L135" i="4"/>
  <c r="C134" i="4"/>
  <c r="H132" i="4"/>
  <c r="K130" i="4"/>
  <c r="C129" i="4"/>
  <c r="G127" i="4"/>
  <c r="H125" i="4"/>
  <c r="C124" i="4"/>
  <c r="D122" i="4"/>
  <c r="H120" i="4"/>
  <c r="L118" i="4"/>
  <c r="M116" i="4"/>
  <c r="H115" i="4"/>
  <c r="I113" i="4"/>
  <c r="C112" i="4"/>
  <c r="E110" i="4"/>
  <c r="G108" i="4"/>
  <c r="C107" i="4"/>
  <c r="M105" i="4"/>
  <c r="M104" i="4"/>
  <c r="L103" i="4"/>
  <c r="J102" i="4"/>
  <c r="K101" i="4"/>
  <c r="I100" i="4"/>
  <c r="I99" i="4"/>
  <c r="H98" i="4"/>
  <c r="F97" i="4"/>
  <c r="G96" i="4"/>
  <c r="E95" i="4"/>
  <c r="E94" i="4"/>
  <c r="D93" i="4"/>
  <c r="B92" i="4"/>
  <c r="C91" i="4"/>
  <c r="M89" i="4"/>
  <c r="M88" i="4"/>
  <c r="L87" i="4"/>
  <c r="J86" i="4"/>
  <c r="K85" i="4"/>
  <c r="L84" i="4"/>
  <c r="B84" i="4"/>
  <c r="F83" i="4"/>
  <c r="J82" i="4"/>
  <c r="B82" i="4"/>
  <c r="F81" i="4"/>
  <c r="J80" i="4"/>
  <c r="B80" i="4"/>
  <c r="F79" i="4"/>
  <c r="J78" i="4"/>
  <c r="B78" i="4"/>
  <c r="F77" i="4"/>
  <c r="J76" i="4"/>
  <c r="B76" i="4"/>
  <c r="F75" i="4"/>
  <c r="J74" i="4"/>
  <c r="B74" i="4"/>
  <c r="F73" i="4"/>
  <c r="J72" i="4"/>
  <c r="B72" i="4"/>
  <c r="F71" i="4"/>
  <c r="J70" i="4"/>
  <c r="B70" i="4"/>
  <c r="F69" i="4"/>
  <c r="J68" i="4"/>
  <c r="B68" i="4"/>
  <c r="F67" i="4"/>
  <c r="J66" i="4"/>
  <c r="B66" i="4"/>
  <c r="F65" i="4"/>
  <c r="J64" i="4"/>
  <c r="B64" i="4"/>
  <c r="F63" i="4"/>
  <c r="J62" i="4"/>
  <c r="B62" i="4"/>
  <c r="F61" i="4"/>
  <c r="J60" i="4"/>
  <c r="B60" i="4"/>
  <c r="F59" i="4"/>
  <c r="J58" i="4"/>
  <c r="B58" i="4"/>
  <c r="F57" i="4"/>
  <c r="J56" i="4"/>
  <c r="B56" i="4"/>
  <c r="F55" i="4"/>
  <c r="J54" i="4"/>
  <c r="B54" i="4"/>
  <c r="F53" i="4"/>
  <c r="J52" i="4"/>
  <c r="B52" i="4"/>
  <c r="F51" i="4"/>
  <c r="J50" i="4"/>
  <c r="B50" i="4"/>
  <c r="F49" i="4"/>
  <c r="J48" i="4"/>
  <c r="B48" i="4"/>
  <c r="F47" i="4"/>
  <c r="J46" i="4"/>
  <c r="B46" i="4"/>
  <c r="F45" i="4"/>
  <c r="J44" i="4"/>
  <c r="B44" i="4"/>
  <c r="F43" i="4"/>
  <c r="J42" i="4"/>
  <c r="B42" i="4"/>
  <c r="F41" i="4"/>
  <c r="J40" i="4"/>
  <c r="B40" i="4"/>
  <c r="F39" i="4"/>
  <c r="J38" i="4"/>
  <c r="B38" i="4"/>
  <c r="F37" i="4"/>
  <c r="J36" i="4"/>
  <c r="B36" i="4"/>
  <c r="F35" i="4"/>
  <c r="J34" i="4"/>
  <c r="B34" i="4"/>
  <c r="F33" i="4"/>
  <c r="J32" i="4"/>
  <c r="B32" i="4"/>
  <c r="F31" i="4"/>
  <c r="J30" i="4"/>
  <c r="B30" i="4"/>
  <c r="F29" i="4"/>
  <c r="J28" i="4"/>
  <c r="B28" i="4"/>
  <c r="F27" i="4"/>
  <c r="J26" i="4"/>
  <c r="B26" i="4"/>
  <c r="F25" i="4"/>
  <c r="J24" i="4"/>
  <c r="B24" i="4"/>
  <c r="F23" i="4"/>
  <c r="J22" i="4"/>
  <c r="B22" i="4"/>
  <c r="F21" i="4"/>
  <c r="J20" i="4"/>
  <c r="B20" i="4"/>
  <c r="F19" i="4"/>
  <c r="J18" i="4"/>
  <c r="B18" i="4"/>
  <c r="F17" i="4"/>
  <c r="J16" i="4"/>
  <c r="B16" i="4"/>
  <c r="F15" i="4"/>
  <c r="J14" i="4"/>
  <c r="B14" i="4"/>
  <c r="F13" i="4"/>
  <c r="L162" i="4"/>
  <c r="G161" i="4"/>
  <c r="K162" i="4"/>
  <c r="C161" i="4"/>
  <c r="G159" i="4"/>
  <c r="H157" i="4"/>
  <c r="C156" i="4"/>
  <c r="D154" i="4"/>
  <c r="H152" i="4"/>
  <c r="L150" i="4"/>
  <c r="M148" i="4"/>
  <c r="H147" i="4"/>
  <c r="I145" i="4"/>
  <c r="C144" i="4"/>
  <c r="E142" i="4"/>
  <c r="G140" i="4"/>
  <c r="M138" i="4"/>
  <c r="C137" i="4"/>
  <c r="H135" i="4"/>
  <c r="K133" i="4"/>
  <c r="L131" i="4"/>
  <c r="G130" i="4"/>
  <c r="H128" i="4"/>
  <c r="M126" i="4"/>
  <c r="D125" i="4"/>
  <c r="G123" i="4"/>
  <c r="L121" i="4"/>
  <c r="C120" i="4"/>
  <c r="G118" i="4"/>
  <c r="K116" i="4"/>
  <c r="L114" i="4"/>
  <c r="G113" i="4"/>
  <c r="H111" i="4"/>
  <c r="L109" i="4"/>
  <c r="D108" i="4"/>
  <c r="J106" i="4"/>
  <c r="K105" i="4"/>
  <c r="I104" i="4"/>
  <c r="I103" i="4"/>
  <c r="H102" i="4"/>
  <c r="F101" i="4"/>
  <c r="G100" i="4"/>
  <c r="E99" i="4"/>
  <c r="E98" i="4"/>
  <c r="D97" i="4"/>
  <c r="B96" i="4"/>
  <c r="C95" i="4"/>
  <c r="M93" i="4"/>
  <c r="M92" i="4"/>
  <c r="L91" i="4"/>
  <c r="J90" i="4"/>
  <c r="K89" i="4"/>
  <c r="I88" i="4"/>
  <c r="I87" i="4"/>
  <c r="H86" i="4"/>
  <c r="H85" i="4"/>
  <c r="I84" i="4"/>
  <c r="L83" i="4"/>
  <c r="D83" i="4"/>
  <c r="H82" i="4"/>
  <c r="L81" i="4"/>
  <c r="D81" i="4"/>
  <c r="H80" i="4"/>
  <c r="L79" i="4"/>
  <c r="D79" i="4"/>
  <c r="H78" i="4"/>
  <c r="L77" i="4"/>
  <c r="D77" i="4"/>
  <c r="H76" i="4"/>
  <c r="L75" i="4"/>
  <c r="D75" i="4"/>
  <c r="H74" i="4"/>
  <c r="L73" i="4"/>
  <c r="D73" i="4"/>
  <c r="H72" i="4"/>
  <c r="L71" i="4"/>
  <c r="D71" i="4"/>
  <c r="H70" i="4"/>
  <c r="L69" i="4"/>
  <c r="D69" i="4"/>
  <c r="H68" i="4"/>
  <c r="L67" i="4"/>
  <c r="D67" i="4"/>
  <c r="H66" i="4"/>
  <c r="L65" i="4"/>
  <c r="D65" i="4"/>
  <c r="H64" i="4"/>
  <c r="L63" i="4"/>
  <c r="D63" i="4"/>
  <c r="H62" i="4"/>
  <c r="L61" i="4"/>
  <c r="D61" i="4"/>
  <c r="H60" i="4"/>
  <c r="L59" i="4"/>
  <c r="D59" i="4"/>
  <c r="H58" i="4"/>
  <c r="L57" i="4"/>
  <c r="D57" i="4"/>
  <c r="H56" i="4"/>
  <c r="L55" i="4"/>
  <c r="D55" i="4"/>
  <c r="H54" i="4"/>
  <c r="L53" i="4"/>
  <c r="D53" i="4"/>
  <c r="H52" i="4"/>
  <c r="L51" i="4"/>
  <c r="D51" i="4"/>
  <c r="H50" i="4"/>
  <c r="L49" i="4"/>
  <c r="D49" i="4"/>
  <c r="H48" i="4"/>
  <c r="L47" i="4"/>
  <c r="D47" i="4"/>
  <c r="H46" i="4"/>
  <c r="L45" i="4"/>
  <c r="D45" i="4"/>
  <c r="H44" i="4"/>
  <c r="L43" i="4"/>
  <c r="D43" i="4"/>
  <c r="H42" i="4"/>
  <c r="L41" i="4"/>
  <c r="D41" i="4"/>
  <c r="H40" i="4"/>
  <c r="L39" i="4"/>
  <c r="D39" i="4"/>
  <c r="H38" i="4"/>
  <c r="L37" i="4"/>
  <c r="D37" i="4"/>
  <c r="H36" i="4"/>
  <c r="L35" i="4"/>
  <c r="D35" i="4"/>
  <c r="H34" i="4"/>
  <c r="L33" i="4"/>
  <c r="D33" i="4"/>
  <c r="H32" i="4"/>
  <c r="L31" i="4"/>
  <c r="D31" i="4"/>
  <c r="H30" i="4"/>
  <c r="L29" i="4"/>
  <c r="D29" i="4"/>
  <c r="H28" i="4"/>
  <c r="L27" i="4"/>
  <c r="D27" i="4"/>
  <c r="H26" i="4"/>
  <c r="L25" i="4"/>
  <c r="D25" i="4"/>
  <c r="H24" i="4"/>
  <c r="L23" i="4"/>
  <c r="D23" i="4"/>
  <c r="H22" i="4"/>
  <c r="L21" i="4"/>
  <c r="D21" i="4"/>
  <c r="H20" i="4"/>
  <c r="L19" i="4"/>
  <c r="D19" i="4"/>
  <c r="H18" i="4"/>
  <c r="L17" i="4"/>
  <c r="D17" i="4"/>
  <c r="H16" i="4"/>
  <c r="L15" i="4"/>
  <c r="D15" i="4"/>
  <c r="H14" i="4"/>
  <c r="L13" i="4"/>
  <c r="D13" i="4"/>
  <c r="G162" i="4"/>
  <c r="L146" i="4"/>
  <c r="H162" i="4"/>
  <c r="K160" i="4"/>
  <c r="D159" i="4"/>
  <c r="G157" i="4"/>
  <c r="K155" i="4"/>
  <c r="C154" i="4"/>
  <c r="D152" i="4"/>
  <c r="K150" i="4"/>
  <c r="L148" i="4"/>
  <c r="D147" i="4"/>
  <c r="H145" i="4"/>
  <c r="I143" i="4"/>
  <c r="D142" i="4"/>
  <c r="E140" i="4"/>
  <c r="K138" i="4"/>
  <c r="M136" i="4"/>
  <c r="C135" i="4"/>
  <c r="I133" i="4"/>
  <c r="K131" i="4"/>
  <c r="D130" i="4"/>
  <c r="G128" i="4"/>
  <c r="H126" i="4"/>
  <c r="C125" i="4"/>
  <c r="D123" i="4"/>
  <c r="I121" i="4"/>
  <c r="L119" i="4"/>
  <c r="C118" i="4"/>
  <c r="H116" i="4"/>
  <c r="K114" i="4"/>
  <c r="C113" i="4"/>
  <c r="G111" i="4"/>
  <c r="H109" i="4"/>
  <c r="C108" i="4"/>
  <c r="I106" i="4"/>
  <c r="I105" i="4"/>
  <c r="H104" i="4"/>
  <c r="F103" i="4"/>
  <c r="G102" i="4"/>
  <c r="E101" i="4"/>
  <c r="E100" i="4"/>
  <c r="D99" i="4"/>
  <c r="B98" i="4"/>
  <c r="C97" i="4"/>
  <c r="M95" i="4"/>
  <c r="M94" i="4"/>
  <c r="L93" i="4"/>
  <c r="J92" i="4"/>
  <c r="K91" i="4"/>
  <c r="I90" i="4"/>
  <c r="I89" i="4"/>
  <c r="H88" i="4"/>
  <c r="F87" i="4"/>
  <c r="G86" i="4"/>
  <c r="F85" i="4"/>
  <c r="H84" i="4"/>
  <c r="K83" i="4"/>
  <c r="C83" i="4"/>
  <c r="G82" i="4"/>
  <c r="K81" i="4"/>
  <c r="C81" i="4"/>
  <c r="G80" i="4"/>
  <c r="K79" i="4"/>
  <c r="C79" i="4"/>
  <c r="G78" i="4"/>
  <c r="K77" i="4"/>
  <c r="C77" i="4"/>
  <c r="G76" i="4"/>
  <c r="K75" i="4"/>
  <c r="C75" i="4"/>
  <c r="G74" i="4"/>
  <c r="K73" i="4"/>
  <c r="C73" i="4"/>
  <c r="G72" i="4"/>
  <c r="K71" i="4"/>
  <c r="C71" i="4"/>
  <c r="G70" i="4"/>
  <c r="K69" i="4"/>
  <c r="C69" i="4"/>
  <c r="G68" i="4"/>
  <c r="K67" i="4"/>
  <c r="C67" i="4"/>
  <c r="G66" i="4"/>
  <c r="K65" i="4"/>
  <c r="C65" i="4"/>
  <c r="G64" i="4"/>
  <c r="K63" i="4"/>
  <c r="C63" i="4"/>
  <c r="G62" i="4"/>
  <c r="K61" i="4"/>
  <c r="C61" i="4"/>
  <c r="G60" i="4"/>
  <c r="K59" i="4"/>
  <c r="C59" i="4"/>
  <c r="G58" i="4"/>
  <c r="K57" i="4"/>
  <c r="C57" i="4"/>
  <c r="G56" i="4"/>
  <c r="K55" i="4"/>
  <c r="C55" i="4"/>
  <c r="G54" i="4"/>
  <c r="K53" i="4"/>
  <c r="C53" i="4"/>
  <c r="G52" i="4"/>
  <c r="K51" i="4"/>
  <c r="C51" i="4"/>
  <c r="G50" i="4"/>
  <c r="K49" i="4"/>
  <c r="C49" i="4"/>
  <c r="G48" i="4"/>
  <c r="K47" i="4"/>
  <c r="C47" i="4"/>
  <c r="G46" i="4"/>
  <c r="K45" i="4"/>
  <c r="C45" i="4"/>
  <c r="G44" i="4"/>
  <c r="K43" i="4"/>
  <c r="C43" i="4"/>
  <c r="G42" i="4"/>
  <c r="K41" i="4"/>
  <c r="C41" i="4"/>
  <c r="G40" i="4"/>
  <c r="K39" i="4"/>
  <c r="C39" i="4"/>
  <c r="G38" i="4"/>
  <c r="K37" i="4"/>
  <c r="C37" i="4"/>
  <c r="G36" i="4"/>
  <c r="K35" i="4"/>
  <c r="C35" i="4"/>
  <c r="G34" i="4"/>
  <c r="K33" i="4"/>
  <c r="C33" i="4"/>
  <c r="G32" i="4"/>
  <c r="K31" i="4"/>
  <c r="C31" i="4"/>
  <c r="G30" i="4"/>
  <c r="K29" i="4"/>
  <c r="C29" i="4"/>
  <c r="G28" i="4"/>
  <c r="K27" i="4"/>
  <c r="C27" i="4"/>
  <c r="G26" i="4"/>
  <c r="K25" i="4"/>
  <c r="C25" i="4"/>
  <c r="G24" i="4"/>
  <c r="K23" i="4"/>
  <c r="C23" i="4"/>
  <c r="G22" i="4"/>
  <c r="K21" i="4"/>
  <c r="C21" i="4"/>
  <c r="G20" i="4"/>
  <c r="K19" i="4"/>
  <c r="C19" i="4"/>
  <c r="G18" i="4"/>
  <c r="K17" i="4"/>
  <c r="C17" i="4"/>
  <c r="G16" i="4"/>
  <c r="K15" i="4"/>
  <c r="C15" i="4"/>
  <c r="G14" i="4"/>
  <c r="K13" i="4"/>
  <c r="C13" i="4"/>
  <c r="H160" i="4"/>
  <c r="M158" i="4"/>
  <c r="D157" i="4"/>
  <c r="G155" i="4"/>
  <c r="L153" i="4"/>
  <c r="C152" i="4"/>
  <c r="G150" i="4"/>
  <c r="K148" i="4"/>
  <c r="M14" i="4"/>
  <c r="B17" i="4"/>
  <c r="E19" i="4"/>
  <c r="G21" i="4"/>
  <c r="H23" i="4"/>
  <c r="I25" i="4"/>
  <c r="J27" i="4"/>
  <c r="M29" i="4"/>
  <c r="C32" i="4"/>
  <c r="D34" i="4"/>
  <c r="E36" i="4"/>
  <c r="H39" i="4"/>
  <c r="I40" i="4"/>
  <c r="K42" i="4"/>
  <c r="L44" i="4"/>
  <c r="M46" i="4"/>
  <c r="B49" i="4"/>
  <c r="E51" i="4"/>
  <c r="F54" i="4"/>
  <c r="I56" i="4"/>
  <c r="K58" i="4"/>
  <c r="L60" i="4"/>
  <c r="M62" i="4"/>
  <c r="B65" i="4"/>
  <c r="E67" i="4"/>
  <c r="G69" i="4"/>
  <c r="H71" i="4"/>
  <c r="I73" i="4"/>
  <c r="J75" i="4"/>
  <c r="M77" i="4"/>
  <c r="B81" i="4"/>
  <c r="E83" i="4"/>
  <c r="L85" i="4"/>
  <c r="E87" i="4"/>
  <c r="M90" i="4"/>
  <c r="G94" i="4"/>
  <c r="L95" i="4"/>
  <c r="F99" i="4"/>
  <c r="M102" i="4"/>
  <c r="E106" i="4"/>
  <c r="E108" i="4"/>
  <c r="K113" i="4"/>
  <c r="C119" i="4"/>
  <c r="C122" i="4"/>
  <c r="H127" i="4"/>
  <c r="L132" i="4"/>
  <c r="D138" i="4"/>
  <c r="H143" i="4"/>
  <c r="L149" i="4"/>
  <c r="E160" i="4"/>
  <c r="B15" i="4"/>
  <c r="E17" i="4"/>
  <c r="G19" i="4"/>
  <c r="F20" i="4"/>
  <c r="I22" i="4"/>
  <c r="K24" i="4"/>
  <c r="L26" i="4"/>
  <c r="M28" i="4"/>
  <c r="C30" i="4"/>
  <c r="D32" i="4"/>
  <c r="E33" i="4"/>
  <c r="E34" i="4"/>
  <c r="G35" i="4"/>
  <c r="F36" i="4"/>
  <c r="H37" i="4"/>
  <c r="I38" i="4"/>
  <c r="I39" i="4"/>
  <c r="K40" i="4"/>
  <c r="J41" i="4"/>
  <c r="L42" i="4"/>
  <c r="M43" i="4"/>
  <c r="M44" i="4"/>
  <c r="C46" i="4"/>
  <c r="B47" i="4"/>
  <c r="D48" i="4"/>
  <c r="E49" i="4"/>
  <c r="E50" i="4"/>
  <c r="G51" i="4"/>
  <c r="F52" i="4"/>
  <c r="H53" i="4"/>
  <c r="I54" i="4"/>
  <c r="I55" i="4"/>
  <c r="K56" i="4"/>
  <c r="J57" i="4"/>
  <c r="L58" i="4"/>
  <c r="M59" i="4"/>
  <c r="M60" i="4"/>
  <c r="C62" i="4"/>
  <c r="B63" i="4"/>
  <c r="D64" i="4"/>
  <c r="E65" i="4"/>
  <c r="E66" i="4"/>
  <c r="G67" i="4"/>
  <c r="F68" i="4"/>
  <c r="H69" i="4"/>
  <c r="I70" i="4"/>
  <c r="I71" i="4"/>
  <c r="K72" i="4"/>
  <c r="J73" i="4"/>
  <c r="L74" i="4"/>
  <c r="M75" i="4"/>
  <c r="M76" i="4"/>
  <c r="C78" i="4"/>
  <c r="B79" i="4"/>
  <c r="D80" i="4"/>
  <c r="E81" i="4"/>
  <c r="E82" i="4"/>
  <c r="G83" i="4"/>
  <c r="G84" i="4"/>
  <c r="M85" i="4"/>
  <c r="K87" i="4"/>
  <c r="E89" i="4"/>
  <c r="D91" i="4"/>
  <c r="I92" i="4"/>
  <c r="H94" i="4"/>
  <c r="E96" i="4"/>
  <c r="L97" i="4"/>
  <c r="K99" i="4"/>
  <c r="D101" i="4"/>
  <c r="C103" i="4"/>
  <c r="J104" i="4"/>
  <c r="G106" i="4"/>
  <c r="L108" i="4"/>
  <c r="D111" i="4"/>
  <c r="D114" i="4"/>
  <c r="L116" i="4"/>
  <c r="H119" i="4"/>
  <c r="E122" i="4"/>
  <c r="L124" i="4"/>
  <c r="I127" i="4"/>
  <c r="H130" i="4"/>
  <c r="M132" i="4"/>
  <c r="C136" i="4"/>
  <c r="E138" i="4"/>
  <c r="G141" i="4"/>
  <c r="E144" i="4"/>
  <c r="K146" i="4"/>
  <c r="C150" i="4"/>
  <c r="I153" i="4"/>
  <c r="C157" i="4"/>
  <c r="G160" i="4"/>
  <c r="M134" i="4"/>
  <c r="C138" i="4"/>
  <c r="L140" i="4"/>
  <c r="G143" i="4"/>
  <c r="G146" i="4"/>
  <c r="K149" i="4"/>
  <c r="C153" i="4"/>
  <c r="G156" i="4"/>
  <c r="C160" i="4"/>
  <c r="M13" i="4"/>
  <c r="C16" i="4"/>
  <c r="D18" i="4"/>
  <c r="E20" i="4"/>
  <c r="F22" i="4"/>
  <c r="I24" i="4"/>
  <c r="K26" i="4"/>
  <c r="L28" i="4"/>
  <c r="M30" i="4"/>
  <c r="B33" i="4"/>
  <c r="E35" i="4"/>
  <c r="G37" i="4"/>
  <c r="F38" i="4"/>
  <c r="I41" i="4"/>
  <c r="J43" i="4"/>
  <c r="M45" i="4"/>
  <c r="C48" i="4"/>
  <c r="D50" i="4"/>
  <c r="E52" i="4"/>
  <c r="G53" i="4"/>
  <c r="H55" i="4"/>
  <c r="I57" i="4"/>
  <c r="J59" i="4"/>
  <c r="M61" i="4"/>
  <c r="C64" i="4"/>
  <c r="D66" i="4"/>
  <c r="E68" i="4"/>
  <c r="F70" i="4"/>
  <c r="I72" i="4"/>
  <c r="K74" i="4"/>
  <c r="L76" i="4"/>
  <c r="M78" i="4"/>
  <c r="C80" i="4"/>
  <c r="D82" i="4"/>
  <c r="E84" i="4"/>
  <c r="D89" i="4"/>
  <c r="H92" i="4"/>
  <c r="K97" i="4"/>
  <c r="C101" i="4"/>
  <c r="G104" i="4"/>
  <c r="M110" i="4"/>
  <c r="E116" i="4"/>
  <c r="G124" i="4"/>
  <c r="K129" i="4"/>
  <c r="K135" i="4"/>
  <c r="D141" i="4"/>
  <c r="H146" i="4"/>
  <c r="D153" i="4"/>
  <c r="L156" i="4"/>
  <c r="B5" i="4"/>
  <c r="C14" i="4"/>
  <c r="D16" i="4"/>
  <c r="E18" i="4"/>
  <c r="H21" i="4"/>
  <c r="I23" i="4"/>
  <c r="J25" i="4"/>
  <c r="M27" i="4"/>
  <c r="B31" i="4"/>
  <c r="B13" i="4"/>
  <c r="D14" i="4"/>
  <c r="E15" i="4"/>
  <c r="E16" i="4"/>
  <c r="G17" i="4"/>
  <c r="F18" i="4"/>
  <c r="H19" i="4"/>
  <c r="I20" i="4"/>
  <c r="I21" i="4"/>
  <c r="K22" i="4"/>
  <c r="J23" i="4"/>
  <c r="L24" i="4"/>
  <c r="M25" i="4"/>
  <c r="M26" i="4"/>
  <c r="C28" i="4"/>
  <c r="B29" i="4"/>
  <c r="D30" i="4"/>
  <c r="E31" i="4"/>
  <c r="E32" i="4"/>
  <c r="G33" i="4"/>
  <c r="F34" i="4"/>
  <c r="H35" i="4"/>
  <c r="I36" i="4"/>
  <c r="I37" i="4"/>
  <c r="K38" i="4"/>
  <c r="J39" i="4"/>
  <c r="L40" i="4"/>
  <c r="M41" i="4"/>
  <c r="M42" i="4"/>
  <c r="C44" i="4"/>
  <c r="B45" i="4"/>
  <c r="D46" i="4"/>
  <c r="E47" i="4"/>
  <c r="E48" i="4"/>
  <c r="G49" i="4"/>
  <c r="F50" i="4"/>
  <c r="H51" i="4"/>
  <c r="I52" i="4"/>
  <c r="I53" i="4"/>
  <c r="K54" i="4"/>
  <c r="J55" i="4"/>
  <c r="L56" i="4"/>
  <c r="M57" i="4"/>
  <c r="M58" i="4"/>
  <c r="C60" i="4"/>
  <c r="B61" i="4"/>
  <c r="D62" i="4"/>
  <c r="E63" i="4"/>
  <c r="E64" i="4"/>
  <c r="G65" i="4"/>
  <c r="F66" i="4"/>
  <c r="H67" i="4"/>
  <c r="I68" i="4"/>
  <c r="I69" i="4"/>
  <c r="K70" i="4"/>
  <c r="J71" i="4"/>
  <c r="L72" i="4"/>
  <c r="M73" i="4"/>
  <c r="M74" i="4"/>
  <c r="C76" i="4"/>
  <c r="B77" i="4"/>
  <c r="D78" i="4"/>
  <c r="E79" i="4"/>
  <c r="E80" i="4"/>
  <c r="G81" i="4"/>
  <c r="F82" i="4"/>
  <c r="H83" i="4"/>
  <c r="J84" i="4"/>
  <c r="B86" i="4"/>
  <c r="M87" i="4"/>
  <c r="F89" i="4"/>
  <c r="E91" i="4"/>
  <c r="C93" i="4"/>
  <c r="I94" i="4"/>
  <c r="H96" i="4"/>
  <c r="M97" i="4"/>
  <c r="L99" i="4"/>
  <c r="I101" i="4"/>
  <c r="D103" i="4"/>
  <c r="C105" i="4"/>
  <c r="H106" i="4"/>
  <c r="C109" i="4"/>
  <c r="I111" i="4"/>
  <c r="G114" i="4"/>
  <c r="G117" i="4"/>
  <c r="K119" i="4"/>
  <c r="K122" i="4"/>
  <c r="G125" i="4"/>
  <c r="C128" i="4"/>
  <c r="L130" i="4"/>
  <c r="G133" i="4"/>
  <c r="D136" i="4"/>
  <c r="C139" i="4"/>
  <c r="H141" i="4"/>
  <c r="H144" i="4"/>
  <c r="I147" i="4"/>
  <c r="M150" i="4"/>
  <c r="E154" i="4"/>
  <c r="L157" i="4"/>
  <c r="I161" i="4"/>
  <c r="E45" i="4"/>
  <c r="E46" i="4"/>
  <c r="G47" i="4"/>
  <c r="F48" i="4"/>
  <c r="H49" i="4"/>
  <c r="I50" i="4"/>
  <c r="I51" i="4"/>
  <c r="K52" i="4"/>
  <c r="J53" i="4"/>
  <c r="L54" i="4"/>
  <c r="M55" i="4"/>
  <c r="M56" i="4"/>
  <c r="C58" i="4"/>
  <c r="B59" i="4"/>
  <c r="D60" i="4"/>
  <c r="E61" i="4"/>
  <c r="E62" i="4"/>
  <c r="G63" i="4"/>
  <c r="F64" i="4"/>
  <c r="H65" i="4"/>
  <c r="I66" i="4"/>
  <c r="I67" i="4"/>
  <c r="K68" i="4"/>
  <c r="J69" i="4"/>
  <c r="L70" i="4"/>
  <c r="M71" i="4"/>
  <c r="M72" i="4"/>
  <c r="C74" i="4"/>
  <c r="B75" i="4"/>
  <c r="D76" i="4"/>
  <c r="E77" i="4"/>
  <c r="E78" i="4"/>
  <c r="G79" i="4"/>
  <c r="F80" i="4"/>
  <c r="H81" i="4"/>
  <c r="I82" i="4"/>
  <c r="I83" i="4"/>
  <c r="M84" i="4"/>
  <c r="E86" i="4"/>
  <c r="B88" i="4"/>
  <c r="L89" i="4"/>
  <c r="F91" i="4"/>
  <c r="E93" i="4"/>
  <c r="J94" i="4"/>
  <c r="I96" i="4"/>
  <c r="G98" i="4"/>
  <c r="M99" i="4"/>
  <c r="L101" i="4"/>
  <c r="E103" i="4"/>
  <c r="D105" i="4"/>
  <c r="M106" i="4"/>
  <c r="D109" i="4"/>
  <c r="E112" i="4"/>
  <c r="H114" i="4"/>
  <c r="I117" i="4"/>
  <c r="D120" i="4"/>
  <c r="M122" i="4"/>
  <c r="L125" i="4"/>
  <c r="E128" i="4"/>
  <c r="D131" i="4"/>
  <c r="L133" i="4"/>
  <c r="H136" i="4"/>
  <c r="G139" i="4"/>
  <c r="L141" i="4"/>
  <c r="K144" i="4"/>
  <c r="L147" i="4"/>
  <c r="H151" i="4"/>
  <c r="M154" i="4"/>
  <c r="E158" i="4"/>
  <c r="K161" i="4"/>
  <c r="G13" i="4"/>
  <c r="F14" i="4"/>
  <c r="H15" i="4"/>
  <c r="I16" i="4"/>
  <c r="I17" i="4"/>
  <c r="K18" i="4"/>
  <c r="J19" i="4"/>
  <c r="L20" i="4"/>
  <c r="M21" i="4"/>
  <c r="M22" i="4"/>
  <c r="C24" i="4"/>
  <c r="B25" i="4"/>
  <c r="D26" i="4"/>
  <c r="E27" i="4"/>
  <c r="E28" i="4"/>
  <c r="G29" i="4"/>
  <c r="F30" i="4"/>
  <c r="H31" i="4"/>
  <c r="I32" i="4"/>
  <c r="I33" i="4"/>
  <c r="K34" i="4"/>
  <c r="J35" i="4"/>
  <c r="L36" i="4"/>
  <c r="M37" i="4"/>
  <c r="M38" i="4"/>
  <c r="C40" i="4"/>
  <c r="B41" i="4"/>
  <c r="D42" i="4"/>
  <c r="E43" i="4"/>
  <c r="E44" i="4"/>
  <c r="G45" i="4"/>
  <c r="F46" i="4"/>
  <c r="H47" i="4"/>
  <c r="I48" i="4"/>
  <c r="I49" i="4"/>
  <c r="K50" i="4"/>
  <c r="J51" i="4"/>
  <c r="L52" i="4"/>
  <c r="M53" i="4"/>
  <c r="M54" i="4"/>
  <c r="C56" i="4"/>
  <c r="B57" i="4"/>
  <c r="D58" i="4"/>
  <c r="E59" i="4"/>
  <c r="E60" i="4"/>
  <c r="G61" i="4"/>
  <c r="F62" i="4"/>
  <c r="H63" i="4"/>
  <c r="I64" i="4"/>
  <c r="I65" i="4"/>
  <c r="K66" i="4"/>
  <c r="J67" i="4"/>
  <c r="L68" i="4"/>
  <c r="M69" i="4"/>
  <c r="M70" i="4"/>
  <c r="C72" i="4"/>
  <c r="B73" i="4"/>
  <c r="D74" i="4"/>
  <c r="E75" i="4"/>
  <c r="E76" i="4"/>
  <c r="G77" i="4"/>
  <c r="F78" i="4"/>
  <c r="H79" i="4"/>
  <c r="I80" i="4"/>
  <c r="I81" i="4"/>
  <c r="K82" i="4"/>
  <c r="J83" i="4"/>
  <c r="C85" i="4"/>
  <c r="I86" i="4"/>
  <c r="E88" i="4"/>
  <c r="B90" i="4"/>
  <c r="I91" i="4"/>
  <c r="F93" i="4"/>
  <c r="D95" i="4"/>
  <c r="J96" i="4"/>
  <c r="I98" i="4"/>
  <c r="B100" i="4"/>
  <c r="M101" i="4"/>
  <c r="K103" i="4"/>
  <c r="E105" i="4"/>
  <c r="D107" i="4"/>
  <c r="G109" i="4"/>
  <c r="G112" i="4"/>
  <c r="D115" i="4"/>
  <c r="K117" i="4"/>
  <c r="L120" i="4"/>
  <c r="C123" i="4"/>
  <c r="D126" i="4"/>
  <c r="K128" i="4"/>
  <c r="H131" i="4"/>
  <c r="G134" i="4"/>
  <c r="L136" i="4"/>
  <c r="K139" i="4"/>
  <c r="G142" i="4"/>
  <c r="C145" i="4"/>
  <c r="E148" i="4"/>
  <c r="K151" i="4"/>
  <c r="C155" i="4"/>
  <c r="G158" i="4"/>
  <c r="D162" i="4"/>
</calcChain>
</file>

<file path=xl/sharedStrings.xml><?xml version="1.0" encoding="utf-8"?>
<sst xmlns="http://schemas.openxmlformats.org/spreadsheetml/2006/main" count="5033" uniqueCount="1208">
  <si>
    <t>R046: SPECIALTY GROUP COSTS - ALLIED HEALTH PROFESSIONALS</t>
  </si>
  <si>
    <t>New</t>
  </si>
  <si>
    <t>Total Costs</t>
  </si>
  <si>
    <t>Attendances</t>
  </si>
  <si>
    <t>Patients</t>
  </si>
  <si>
    <t>Attendance</t>
  </si>
  <si>
    <t>Direct</t>
  </si>
  <si>
    <t>Allocated</t>
  </si>
  <si>
    <t>Hospital, Board Cipher</t>
  </si>
  <si>
    <t>Cost per</t>
  </si>
  <si>
    <t>Cost per Attendance</t>
  </si>
  <si>
    <t>and Classification</t>
  </si>
  <si>
    <t>Gross</t>
  </si>
  <si>
    <t>Income</t>
  </si>
  <si>
    <t>Net</t>
  </si>
  <si>
    <t>Group</t>
  </si>
  <si>
    <t>ACT</t>
  </si>
  <si>
    <t>Other</t>
  </si>
  <si>
    <t>Index</t>
  </si>
  <si>
    <t>£</t>
  </si>
  <si>
    <t>Total</t>
  </si>
  <si>
    <t>* Use drop-down menu to select specialties</t>
  </si>
  <si>
    <t>All Professions</t>
  </si>
  <si>
    <t>n/a = not available.</t>
  </si>
  <si>
    <t>←</t>
  </si>
  <si>
    <t/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</si>
  <si>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</si>
  <si>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</si>
  <si>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</si>
  <si>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</si>
  <si>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All Professions</t>
  </si>
  <si>
    <t>Discipline - Audiometry</t>
  </si>
  <si>
    <t>Discipline - Chiropody</t>
  </si>
  <si>
    <t>Discipline - Clinical Psychology</t>
  </si>
  <si>
    <t>Discipline - Dental Ancillary Staff</t>
  </si>
  <si>
    <t>Discipline - Diagnostic Radiology</t>
  </si>
  <si>
    <t>Discipline - Dietetics</t>
  </si>
  <si>
    <t>Discipline - Electrocardiography</t>
  </si>
  <si>
    <t>Discipline - Electroencephalography</t>
  </si>
  <si>
    <t>Discipline - Hearing Aids</t>
  </si>
  <si>
    <t>Discipline - Nuclear Medicine</t>
  </si>
  <si>
    <t>Discipline - Occupational Therapy</t>
  </si>
  <si>
    <t>Discipline - Orthoptics</t>
  </si>
  <si>
    <t>Discipline - Physiotherapy</t>
  </si>
  <si>
    <t>Discipline - Radiotherapy</t>
  </si>
  <si>
    <t>Discipline - Sight Testing (By Hosp Opticians)</t>
  </si>
  <si>
    <t>Discipline - Speech Therapy</t>
  </si>
  <si>
    <t>Discipline - Surgical Appliances</t>
  </si>
  <si>
    <t>Discipline - Ultrasonics (Excluding Obstetrics)</t>
  </si>
  <si>
    <t>Other Disciplines</t>
  </si>
  <si>
    <t>desc</t>
  </si>
  <si>
    <t>org_loc</t>
  </si>
  <si>
    <t>region</t>
  </si>
  <si>
    <t>hospgroup</t>
  </si>
  <si>
    <t>totatten</t>
  </si>
  <si>
    <t>newatten</t>
  </si>
  <si>
    <t>dircc</t>
  </si>
  <si>
    <t>allcc</t>
  </si>
  <si>
    <t>grosscc</t>
  </si>
  <si>
    <t>incactcc</t>
  </si>
  <si>
    <t>incothcc</t>
  </si>
  <si>
    <t>netcc</t>
  </si>
  <si>
    <t>grpind</t>
  </si>
  <si>
    <t>1Discipline - Clinical Psychology</t>
  </si>
  <si>
    <t>Number of Hospitals: 53</t>
  </si>
  <si>
    <t>2Discipline - Clinical Psychology</t>
  </si>
  <si>
    <t>Scotland Totals or Averages</t>
  </si>
  <si>
    <t xml:space="preserve"> </t>
  </si>
  <si>
    <t>3Discipline - Clinical Psychology</t>
  </si>
  <si>
    <t>Queen Elizabeth University Hospital</t>
  </si>
  <si>
    <t>G</t>
  </si>
  <si>
    <t>A1</t>
  </si>
  <si>
    <t>4Discipline - Clinical Psychology</t>
  </si>
  <si>
    <t>Royal Infirmary of Edinburgh at Little France</t>
  </si>
  <si>
    <t>S</t>
  </si>
  <si>
    <t>5Discipline - Clinical Psychology</t>
  </si>
  <si>
    <t>Ninewells Hospital</t>
  </si>
  <si>
    <t>T</t>
  </si>
  <si>
    <t>6Discipline - Clinical Psychology</t>
  </si>
  <si>
    <t>Western General Hospital</t>
  </si>
  <si>
    <t>7Discipline - Clinical Psychology</t>
  </si>
  <si>
    <t>Royal Alexandra Hospital</t>
  </si>
  <si>
    <t>A2</t>
  </si>
  <si>
    <t>8Discipline - Clinical Psychology</t>
  </si>
  <si>
    <t>University Hospital Crosshouse</t>
  </si>
  <si>
    <t>A</t>
  </si>
  <si>
    <t>9Discipline - Clinical Psychology</t>
  </si>
  <si>
    <t>Raigmore Hospital</t>
  </si>
  <si>
    <t>H</t>
  </si>
  <si>
    <t>10Discipline - Clinical Psychology</t>
  </si>
  <si>
    <t>St John's Hospital</t>
  </si>
  <si>
    <t>11Discipline - Clinical Psychology</t>
  </si>
  <si>
    <t>Dumfries &amp; Galloway Royal Infirmary</t>
  </si>
  <si>
    <t>Y</t>
  </si>
  <si>
    <t>12Discipline - Clinical Psychology</t>
  </si>
  <si>
    <t>University Hospital Ayr</t>
  </si>
  <si>
    <t>13Discipline - Clinical Psychology</t>
  </si>
  <si>
    <t>Inverclyde Royal Hospital</t>
  </si>
  <si>
    <t>14Discipline - Clinical Psychology</t>
  </si>
  <si>
    <t>Perth Royal Infirmary</t>
  </si>
  <si>
    <t>15Discipline - Clinical Psychology</t>
  </si>
  <si>
    <t>Galloway Community Hospital</t>
  </si>
  <si>
    <t>A3</t>
  </si>
  <si>
    <t>16Discipline - Clinical Psychology</t>
  </si>
  <si>
    <t>The Balfour</t>
  </si>
  <si>
    <t>R</t>
  </si>
  <si>
    <t>17Discipline - Clinical Psychology</t>
  </si>
  <si>
    <t>Caithness General Hospital</t>
  </si>
  <si>
    <t>18Discipline - Clinical Psychology</t>
  </si>
  <si>
    <t>Stracathro Hospital</t>
  </si>
  <si>
    <t>19Discipline - Clinical Psychology</t>
  </si>
  <si>
    <t>Arran War Memorial Hospital</t>
  </si>
  <si>
    <t>20Discipline - Clinical Psychology</t>
  </si>
  <si>
    <t>Royal Hospital for Children</t>
  </si>
  <si>
    <t>A4</t>
  </si>
  <si>
    <t>21Discipline - Clinical Psychology</t>
  </si>
  <si>
    <t>Astley Ainslie Hospital</t>
  </si>
  <si>
    <t>B6</t>
  </si>
  <si>
    <t>22Discipline - Clinical Psychology</t>
  </si>
  <si>
    <t>Whitehills Health and Community Care Centre</t>
  </si>
  <si>
    <t>B7</t>
  </si>
  <si>
    <t>23Discipline - Clinical Psychology</t>
  </si>
  <si>
    <t>Ayrshire Central Hospital</t>
  </si>
  <si>
    <t>B8</t>
  </si>
  <si>
    <t>24Discipline - Clinical Psychology</t>
  </si>
  <si>
    <t>Royal Victoria Hospital</t>
  </si>
  <si>
    <t>25Discipline - Clinical Psychology</t>
  </si>
  <si>
    <t>Kingsway Care Centre</t>
  </si>
  <si>
    <t>B9</t>
  </si>
  <si>
    <t>26Discipline - Clinical Psychology</t>
  </si>
  <si>
    <t>Midpark Hospital</t>
  </si>
  <si>
    <t>C12</t>
  </si>
  <si>
    <t>27Discipline - Clinical Psychology</t>
  </si>
  <si>
    <t>Crichton Royal Hospital</t>
  </si>
  <si>
    <t>28Discipline - Clinical Psychology</t>
  </si>
  <si>
    <t>Leverndale Hospital</t>
  </si>
  <si>
    <t>C14</t>
  </si>
  <si>
    <t>29Discipline - Clinical Psychology</t>
  </si>
  <si>
    <t>Murray Royal Hospital</t>
  </si>
  <si>
    <t>30Discipline - Clinical Psychology</t>
  </si>
  <si>
    <t>New Craigs Hospital</t>
  </si>
  <si>
    <t>31Discipline - Clinical Psychology</t>
  </si>
  <si>
    <t>Ailsa Hospital</t>
  </si>
  <si>
    <t>32Discipline - Clinical Psychology</t>
  </si>
  <si>
    <t>New Victoria Hospital</t>
  </si>
  <si>
    <t>G21</t>
  </si>
  <si>
    <t>33Discipline - Clinical Psychology</t>
  </si>
  <si>
    <t>Child &amp; Adolescent MH Service</t>
  </si>
  <si>
    <t>34Discipline - Clinical Psychology</t>
  </si>
  <si>
    <t>Kings Cross Health and Community Care Centre</t>
  </si>
  <si>
    <t>35Discipline - Clinical Psychology</t>
  </si>
  <si>
    <t>Argyll and Bute Hospital</t>
  </si>
  <si>
    <t>36Discipline - Clinical Psychology</t>
  </si>
  <si>
    <t>Nithbank Hospital</t>
  </si>
  <si>
    <t>37Discipline - Clinical Psychology</t>
  </si>
  <si>
    <t>Newton Stewart Hospital</t>
  </si>
  <si>
    <t>38Discipline - Clinical Psychology</t>
  </si>
  <si>
    <t>Leith Community Treatment Centre</t>
  </si>
  <si>
    <t>H25</t>
  </si>
  <si>
    <t>39Discipline - Clinical Psychology</t>
  </si>
  <si>
    <t>Highland Non-Hospital Clinics</t>
  </si>
  <si>
    <t>40Discipline - Clinical Psychology</t>
  </si>
  <si>
    <t>East Ayrshire Community Hospital</t>
  </si>
  <si>
    <t>J26</t>
  </si>
  <si>
    <t>41Discipline - Clinical Psychology</t>
  </si>
  <si>
    <t>County Community Hospital Invergordon</t>
  </si>
  <si>
    <t>42Discipline - Clinical Psychology</t>
  </si>
  <si>
    <t>Annan Hospital</t>
  </si>
  <si>
    <t>43Discipline - Clinical Psychology</t>
  </si>
  <si>
    <t>Badenoch and Strathspey Community Hospital</t>
  </si>
  <si>
    <t>44Discipline - Clinical Psychology</t>
  </si>
  <si>
    <t>Girvan Community Hospital</t>
  </si>
  <si>
    <t>45Discipline - Clinical Psychology</t>
  </si>
  <si>
    <t>Blairgowrie Community Hospital</t>
  </si>
  <si>
    <t>46Discipline - Clinical Psychology</t>
  </si>
  <si>
    <t>Castle Douglas Community Hospital</t>
  </si>
  <si>
    <t>47Discipline - Clinical Psychology</t>
  </si>
  <si>
    <t>Nairn Town and County Hospital</t>
  </si>
  <si>
    <t>48Discipline - Clinical Psychology</t>
  </si>
  <si>
    <t>Lawson Memorial Hospital</t>
  </si>
  <si>
    <t>49Discipline - Clinical Psychology</t>
  </si>
  <si>
    <t>Lochmaben Hospital</t>
  </si>
  <si>
    <t>50Discipline - Clinical Psychology</t>
  </si>
  <si>
    <t>Ross Memorial Hospital</t>
  </si>
  <si>
    <t>51Discipline - Clinical Psychology</t>
  </si>
  <si>
    <t>Cowal Community Hospital</t>
  </si>
  <si>
    <t>52Discipline - Clinical Psychology</t>
  </si>
  <si>
    <t>Thomas Hope Hospital</t>
  </si>
  <si>
    <t>53Discipline - Clinical Psychology</t>
  </si>
  <si>
    <t>Rothesay Victoria Hospital</t>
  </si>
  <si>
    <t>54Discipline - Clinical Psychology</t>
  </si>
  <si>
    <t>Portree Hospital</t>
  </si>
  <si>
    <t>55Discipline - Clinical Psychology</t>
  </si>
  <si>
    <t>Dunbar Hospital</t>
  </si>
  <si>
    <t>1Discipline - Physiotherapy</t>
  </si>
  <si>
    <t>Number of Hospitals:102</t>
  </si>
  <si>
    <t>2Discipline - Physiotherapy</t>
  </si>
  <si>
    <t>3Discipline - Physiotherapy</t>
  </si>
  <si>
    <t>4Discipline - Physiotherapy</t>
  </si>
  <si>
    <t>5Discipline - Physiotherapy</t>
  </si>
  <si>
    <t>Glasgow Royal Infirmary</t>
  </si>
  <si>
    <t>6Discipline - Physiotherapy</t>
  </si>
  <si>
    <t>7Discipline - Physiotherapy</t>
  </si>
  <si>
    <t>Aberdeen Royal Infirmary</t>
  </si>
  <si>
    <t>N</t>
  </si>
  <si>
    <t>8Discipline - Physiotherapy</t>
  </si>
  <si>
    <t>9Discipline - Physiotherapy</t>
  </si>
  <si>
    <t>West Glasgow</t>
  </si>
  <si>
    <t>10Discipline - Physiotherapy</t>
  </si>
  <si>
    <t>Forth Valley Royal Hospital</t>
  </si>
  <si>
    <t>V</t>
  </si>
  <si>
    <t>11Discipline - Physiotherapy</t>
  </si>
  <si>
    <t>12Discipline - Physiotherapy</t>
  </si>
  <si>
    <t>13Discipline - Physiotherapy</t>
  </si>
  <si>
    <t>University Hospital Wishaw</t>
  </si>
  <si>
    <t>L</t>
  </si>
  <si>
    <t>14Discipline - Physiotherapy</t>
  </si>
  <si>
    <t>University Hospital Hairmyres</t>
  </si>
  <si>
    <t>15Discipline - Physiotherapy</t>
  </si>
  <si>
    <t>16Discipline - Physiotherapy</t>
  </si>
  <si>
    <t>17Discipline - Physiotherapy</t>
  </si>
  <si>
    <t>University Hospital Monklands</t>
  </si>
  <si>
    <t>18Discipline - Physiotherapy</t>
  </si>
  <si>
    <t>19Discipline - Physiotherapy</t>
  </si>
  <si>
    <t>20Discipline - Physiotherapy</t>
  </si>
  <si>
    <t>21Discipline - Physiotherapy</t>
  </si>
  <si>
    <t>22Discipline - Physiotherapy</t>
  </si>
  <si>
    <t>Dr Gray's Hospital</t>
  </si>
  <si>
    <t>23Discipline - Physiotherapy</t>
  </si>
  <si>
    <t>Vale of Leven General Hospital</t>
  </si>
  <si>
    <t>24Discipline - Physiotherapy</t>
  </si>
  <si>
    <t>Western Isles Hospital</t>
  </si>
  <si>
    <t>W</t>
  </si>
  <si>
    <t>25Discipline - Physiotherapy</t>
  </si>
  <si>
    <t>Gilbert Bain Hospital</t>
  </si>
  <si>
    <t>Z</t>
  </si>
  <si>
    <t>26Discipline - Physiotherapy</t>
  </si>
  <si>
    <t>27Discipline - Physiotherapy</t>
  </si>
  <si>
    <t>Lorn &amp; Islands Hospital</t>
  </si>
  <si>
    <t>28Discipline - Physiotherapy</t>
  </si>
  <si>
    <t>29Discipline - Physiotherapy</t>
  </si>
  <si>
    <t>30Discipline - Physiotherapy</t>
  </si>
  <si>
    <t>31Discipline - Physiotherapy</t>
  </si>
  <si>
    <t>Belford Hospital</t>
  </si>
  <si>
    <t>32Discipline - Physiotherapy</t>
  </si>
  <si>
    <t>Arbroath Infirmary</t>
  </si>
  <si>
    <t>33Discipline - Physiotherapy</t>
  </si>
  <si>
    <t>34Discipline - Physiotherapy</t>
  </si>
  <si>
    <t>35Discipline - Physiotherapy</t>
  </si>
  <si>
    <t>Royal Hospital for Children and Young People</t>
  </si>
  <si>
    <t>36Discipline - Physiotherapy</t>
  </si>
  <si>
    <t>Royal Aberdeen Children's Hospital</t>
  </si>
  <si>
    <t>37Discipline - Physiotherapy</t>
  </si>
  <si>
    <t>Biggart Hospital</t>
  </si>
  <si>
    <t>38Discipline - Physiotherapy</t>
  </si>
  <si>
    <t>39Discipline - Physiotherapy</t>
  </si>
  <si>
    <t>40Discipline - Physiotherapy</t>
  </si>
  <si>
    <t>41Discipline - Physiotherapy</t>
  </si>
  <si>
    <t>Woodend General Hospital</t>
  </si>
  <si>
    <t>42Discipline - Physiotherapy</t>
  </si>
  <si>
    <t>East Lothian Community Hospital</t>
  </si>
  <si>
    <t>43Discipline - Physiotherapy</t>
  </si>
  <si>
    <t>44Discipline - Physiotherapy</t>
  </si>
  <si>
    <t>Midlothian Community Hospital</t>
  </si>
  <si>
    <t>45Discipline - Physiotherapy</t>
  </si>
  <si>
    <t>Royal Cornhill Hospital</t>
  </si>
  <si>
    <t>46Discipline - Physiotherapy</t>
  </si>
  <si>
    <t>47Discipline - Physiotherapy</t>
  </si>
  <si>
    <t>48Discipline - Physiotherapy</t>
  </si>
  <si>
    <t>Stratheden Hospital</t>
  </si>
  <si>
    <t>F</t>
  </si>
  <si>
    <t>49Discipline - Physiotherapy</t>
  </si>
  <si>
    <t>50Discipline - Physiotherapy</t>
  </si>
  <si>
    <t>51Discipline - Physiotherapy</t>
  </si>
  <si>
    <t>Whytemans Brae Hospital</t>
  </si>
  <si>
    <t>52Discipline - Physiotherapy</t>
  </si>
  <si>
    <t>Golden Jubilee University National Hospital</t>
  </si>
  <si>
    <t>D</t>
  </si>
  <si>
    <t>53Discipline - Physiotherapy</t>
  </si>
  <si>
    <t>54Discipline - Physiotherapy</t>
  </si>
  <si>
    <t>Stobhill Hospital</t>
  </si>
  <si>
    <t>55Discipline - Physiotherapy</t>
  </si>
  <si>
    <t>Roxburghe House</t>
  </si>
  <si>
    <t>56Discipline - Physiotherapy</t>
  </si>
  <si>
    <t>57Discipline - Physiotherapy</t>
  </si>
  <si>
    <t>Kirkcudbright Cottage Hospital</t>
  </si>
  <si>
    <t>58Discipline - Physiotherapy</t>
  </si>
  <si>
    <t>Moffat Community Hospital</t>
  </si>
  <si>
    <t>59Discipline - Physiotherapy</t>
  </si>
  <si>
    <t>60Discipline - Physiotherapy</t>
  </si>
  <si>
    <t>Thornhill Hospital</t>
  </si>
  <si>
    <t>61Discipline - Physiotherapy</t>
  </si>
  <si>
    <t>Aberdeen Community Health and Care Village</t>
  </si>
  <si>
    <t>62Discipline - Physiotherapy</t>
  </si>
  <si>
    <t>63Discipline - Physiotherapy</t>
  </si>
  <si>
    <t>64Discipline - Physiotherapy</t>
  </si>
  <si>
    <t>Falkirk Community Hospital</t>
  </si>
  <si>
    <t>65Discipline - Physiotherapy</t>
  </si>
  <si>
    <t>Glenrothes Hospital</t>
  </si>
  <si>
    <t>66Discipline - Physiotherapy</t>
  </si>
  <si>
    <t>Stirling Community Hospital</t>
  </si>
  <si>
    <t>67Discipline - Physiotherapy</t>
  </si>
  <si>
    <t>Clackmannan Community Healthcare Centre</t>
  </si>
  <si>
    <t>68Discipline - Physiotherapy</t>
  </si>
  <si>
    <t>St Andrews Community Hospital</t>
  </si>
  <si>
    <t>69Discipline - Physiotherapy</t>
  </si>
  <si>
    <t>70Discipline - Physiotherapy</t>
  </si>
  <si>
    <t>Mid-Argyll Community Hospital and Integrated Care Centre</t>
  </si>
  <si>
    <t>71Discipline - Physiotherapy</t>
  </si>
  <si>
    <t>Fraserburgh Hospital</t>
  </si>
  <si>
    <t>72Discipline - Physiotherapy</t>
  </si>
  <si>
    <t>Seafield Hospital</t>
  </si>
  <si>
    <t>73Discipline - Physiotherapy</t>
  </si>
  <si>
    <t>Inverurie Hospital</t>
  </si>
  <si>
    <t>74Discipline - Physiotherapy</t>
  </si>
  <si>
    <t>75Discipline - Physiotherapy</t>
  </si>
  <si>
    <t>Chalmers Hospital</t>
  </si>
  <si>
    <t>76Discipline - Physiotherapy</t>
  </si>
  <si>
    <t>Adamson Hospital</t>
  </si>
  <si>
    <t>77Discipline - Physiotherapy</t>
  </si>
  <si>
    <t>78Discipline - Physiotherapy</t>
  </si>
  <si>
    <t>79Discipline - Physiotherapy</t>
  </si>
  <si>
    <t>Crieff Community Hospital</t>
  </si>
  <si>
    <t>80Discipline - Physiotherapy</t>
  </si>
  <si>
    <t>81Discipline - Physiotherapy</t>
  </si>
  <si>
    <t>82Discipline - Physiotherapy</t>
  </si>
  <si>
    <t>Kincardine Community Hospital</t>
  </si>
  <si>
    <t>83Discipline - Physiotherapy</t>
  </si>
  <si>
    <t>84Discipline - Physiotherapy</t>
  </si>
  <si>
    <t>Campbeltown Hospital</t>
  </si>
  <si>
    <t>85Discipline - Physiotherapy</t>
  </si>
  <si>
    <t>86Discipline - Physiotherapy</t>
  </si>
  <si>
    <t>Turner Memorial Hospital</t>
  </si>
  <si>
    <t>87Discipline - Physiotherapy</t>
  </si>
  <si>
    <t>Uist &amp; Barra Hospital</t>
  </si>
  <si>
    <t>88Discipline - Physiotherapy</t>
  </si>
  <si>
    <t>89Discipline - Physiotherapy</t>
  </si>
  <si>
    <t>Peterhead Community Hospital</t>
  </si>
  <si>
    <t>90Discipline - Physiotherapy</t>
  </si>
  <si>
    <t>91Discipline - Physiotherapy</t>
  </si>
  <si>
    <t>Broadford Hospital</t>
  </si>
  <si>
    <t>92Discipline - Physiotherapy</t>
  </si>
  <si>
    <t>93Discipline - Physiotherapy</t>
  </si>
  <si>
    <t>Jubilee Hospital</t>
  </si>
  <si>
    <t>94Discipline - Physiotherapy</t>
  </si>
  <si>
    <t>95Discipline - Physiotherapy</t>
  </si>
  <si>
    <t>St. Margaret's Community Hospital</t>
  </si>
  <si>
    <t>96Discipline - Physiotherapy</t>
  </si>
  <si>
    <t>97Discipline - Physiotherapy</t>
  </si>
  <si>
    <t>98Discipline - Physiotherapy</t>
  </si>
  <si>
    <t>Aboyne Hospital</t>
  </si>
  <si>
    <t>99Discipline - Physiotherapy</t>
  </si>
  <si>
    <t>Pitlochry Community Hospital</t>
  </si>
  <si>
    <t>100Discipline - Physiotherapy</t>
  </si>
  <si>
    <t>Islay Hospital</t>
  </si>
  <si>
    <t>101Discipline - Physiotherapy</t>
  </si>
  <si>
    <t>102Discipline - Physiotherapy</t>
  </si>
  <si>
    <t>Mull and Iona Community Hospital</t>
  </si>
  <si>
    <t>103Discipline - Physiotherapy</t>
  </si>
  <si>
    <t>St Brendans Cot Hospital</t>
  </si>
  <si>
    <t>104Discipline - Physiotherapy</t>
  </si>
  <si>
    <t>Randolph Wemyss Memorial Hospital</t>
  </si>
  <si>
    <t>1Discipline - Electroencephalography</t>
  </si>
  <si>
    <t>Number of Hospitals:  6</t>
  </si>
  <si>
    <t>2Discipline - Electroencephalography</t>
  </si>
  <si>
    <t>3Discipline - Electroencephalography</t>
  </si>
  <si>
    <t>4Discipline - Electroencephalography</t>
  </si>
  <si>
    <t>5Discipline - Electroencephalography</t>
  </si>
  <si>
    <t>6Discipline - Electroencephalography</t>
  </si>
  <si>
    <t>7Discipline - Electroencephalography</t>
  </si>
  <si>
    <t>8Discipline - Electroencephalography</t>
  </si>
  <si>
    <t>1Discipline - Electrocardiography</t>
  </si>
  <si>
    <t>Number of Hospitals: 33</t>
  </si>
  <si>
    <t>2Discipline - Electrocardiography</t>
  </si>
  <si>
    <t>3Discipline - Electrocardiography</t>
  </si>
  <si>
    <t>4Discipline - Electrocardiography</t>
  </si>
  <si>
    <t>5Discipline - Electrocardiography</t>
  </si>
  <si>
    <t>6Discipline - Electrocardiography</t>
  </si>
  <si>
    <t>7Discipline - Electrocardiography</t>
  </si>
  <si>
    <t>8Discipline - Electrocardiography</t>
  </si>
  <si>
    <t>9Discipline - Electrocardiography</t>
  </si>
  <si>
    <t>10Discipline - Electrocardiography</t>
  </si>
  <si>
    <t>11Discipline - Electrocardiography</t>
  </si>
  <si>
    <t>12Discipline - Electrocardiography</t>
  </si>
  <si>
    <t>13Discipline - Electrocardiography</t>
  </si>
  <si>
    <t>14Discipline - Electrocardiography</t>
  </si>
  <si>
    <t>15Discipline - Electrocardiography</t>
  </si>
  <si>
    <t>16Discipline - Electrocardiography</t>
  </si>
  <si>
    <t>17Discipline - Electrocardiography</t>
  </si>
  <si>
    <t>18Discipline - Electrocardiography</t>
  </si>
  <si>
    <t>19Discipline - Electrocardiography</t>
  </si>
  <si>
    <t>20Discipline - Electrocardiography</t>
  </si>
  <si>
    <t>21Discipline - Electrocardiography</t>
  </si>
  <si>
    <t>22Discipline - Electrocardiography</t>
  </si>
  <si>
    <t>23Discipline - Electrocardiography</t>
  </si>
  <si>
    <t>24Discipline - Electrocardiography</t>
  </si>
  <si>
    <t>25Discipline - Electrocardiography</t>
  </si>
  <si>
    <t>26Discipline - Electrocardiography</t>
  </si>
  <si>
    <t>27Discipline - Electrocardiography</t>
  </si>
  <si>
    <t>28Discipline - Electrocardiography</t>
  </si>
  <si>
    <t>29Discipline - Electrocardiography</t>
  </si>
  <si>
    <t>30Discipline - Electrocardiography</t>
  </si>
  <si>
    <t>31Discipline - Electrocardiography</t>
  </si>
  <si>
    <t>32Discipline - Electrocardiography</t>
  </si>
  <si>
    <t>33Discipline - Electrocardiography</t>
  </si>
  <si>
    <t>34Discipline - Electrocardiography</t>
  </si>
  <si>
    <t>35Discipline - Electrocardiography</t>
  </si>
  <si>
    <t>1Discipline - Speech Therapy</t>
  </si>
  <si>
    <t>Number of Hospitals: 57</t>
  </si>
  <si>
    <t>2Discipline - Speech Therapy</t>
  </si>
  <si>
    <t>3Discipline - Speech Therapy</t>
  </si>
  <si>
    <t>4Discipline - Speech Therapy</t>
  </si>
  <si>
    <t>5Discipline - Speech Therapy</t>
  </si>
  <si>
    <t>6Discipline - Speech Therapy</t>
  </si>
  <si>
    <t>7Discipline - Speech Therapy</t>
  </si>
  <si>
    <t>8Discipline - Speech Therapy</t>
  </si>
  <si>
    <t>9Discipline - Speech Therapy</t>
  </si>
  <si>
    <t>10Discipline - Speech Therapy</t>
  </si>
  <si>
    <t>11Discipline - Speech Therapy</t>
  </si>
  <si>
    <t>12Discipline - Speech Therapy</t>
  </si>
  <si>
    <t>13Discipline - Speech Therapy</t>
  </si>
  <si>
    <t>14Discipline - Speech Therapy</t>
  </si>
  <si>
    <t>15Discipline - Speech Therapy</t>
  </si>
  <si>
    <t>16Discipline - Speech Therapy</t>
  </si>
  <si>
    <t>17Discipline - Speech Therapy</t>
  </si>
  <si>
    <t>18Discipline - Speech Therapy</t>
  </si>
  <si>
    <t>19Discipline - Speech Therapy</t>
  </si>
  <si>
    <t>20Discipline - Speech Therapy</t>
  </si>
  <si>
    <t>21Discipline - Speech Therapy</t>
  </si>
  <si>
    <t>22Discipline - Speech Therapy</t>
  </si>
  <si>
    <t>23Discipline - Speech Therapy</t>
  </si>
  <si>
    <t>24Discipline - Speech Therapy</t>
  </si>
  <si>
    <t>25Discipline - Speech Therapy</t>
  </si>
  <si>
    <t>26Discipline - Speech Therapy</t>
  </si>
  <si>
    <t>27Discipline - Speech Therapy</t>
  </si>
  <si>
    <t>28Discipline - Speech Therapy</t>
  </si>
  <si>
    <t>29Discipline - Speech Therapy</t>
  </si>
  <si>
    <t>30Discipline - Speech Therapy</t>
  </si>
  <si>
    <t>31Discipline - Speech Therapy</t>
  </si>
  <si>
    <t>32Discipline - Speech Therapy</t>
  </si>
  <si>
    <t>33Discipline - Speech Therapy</t>
  </si>
  <si>
    <t>34Discipline - Speech Therapy</t>
  </si>
  <si>
    <t>35Discipline - Speech Therapy</t>
  </si>
  <si>
    <t>36Discipline - Speech Therapy</t>
  </si>
  <si>
    <t>37Discipline - Speech Therapy</t>
  </si>
  <si>
    <t>38Discipline - Speech Therapy</t>
  </si>
  <si>
    <t>39Discipline - Speech Therapy</t>
  </si>
  <si>
    <t>40Discipline - Speech Therapy</t>
  </si>
  <si>
    <t>41Discipline - Speech Therapy</t>
  </si>
  <si>
    <t>Queen Margaret Hospital</t>
  </si>
  <si>
    <t>42Discipline - Speech Therapy</t>
  </si>
  <si>
    <t>Cameron Hospital</t>
  </si>
  <si>
    <t>43Discipline - Speech Therapy</t>
  </si>
  <si>
    <t>44Discipline - Speech Therapy</t>
  </si>
  <si>
    <t>45Discipline - Speech Therapy</t>
  </si>
  <si>
    <t>46Discipline - Speech Therapy</t>
  </si>
  <si>
    <t>47Discipline - Speech Therapy</t>
  </si>
  <si>
    <t>48Discipline - Speech Therapy</t>
  </si>
  <si>
    <t>49Discipline - Speech Therapy</t>
  </si>
  <si>
    <t>50Discipline - Speech Therapy</t>
  </si>
  <si>
    <t>51Discipline - Speech Therapy</t>
  </si>
  <si>
    <t>52Discipline - Speech Therapy</t>
  </si>
  <si>
    <t>53Discipline - Speech Therapy</t>
  </si>
  <si>
    <t>54Discipline - Speech Therapy</t>
  </si>
  <si>
    <t>55Discipline - Speech Therapy</t>
  </si>
  <si>
    <t>56Discipline - Speech Therapy</t>
  </si>
  <si>
    <t>57Discipline - Speech Therapy</t>
  </si>
  <si>
    <t>Lady Margaret Hospital</t>
  </si>
  <si>
    <t>58Discipline - Speech Therapy</t>
  </si>
  <si>
    <t>59Discipline - Speech Therapy</t>
  </si>
  <si>
    <t>1Discipline - Hearing Aids</t>
  </si>
  <si>
    <t>Number of Hospitals: 34</t>
  </si>
  <si>
    <t>2Discipline - Hearing Aids</t>
  </si>
  <si>
    <t>3Discipline - Hearing Aids</t>
  </si>
  <si>
    <t>4Discipline - Hearing Aids</t>
  </si>
  <si>
    <t>5Discipline - Hearing Aids</t>
  </si>
  <si>
    <t>6Discipline - Hearing Aids</t>
  </si>
  <si>
    <t>7Discipline - Hearing Aids</t>
  </si>
  <si>
    <t>8Discipline - Hearing Aids</t>
  </si>
  <si>
    <t>9Discipline - Hearing Aids</t>
  </si>
  <si>
    <t>Victoria Hospital</t>
  </si>
  <si>
    <t>10Discipline - Hearing Aids</t>
  </si>
  <si>
    <t>11Discipline - Hearing Aids</t>
  </si>
  <si>
    <t>12Discipline - Hearing Aids</t>
  </si>
  <si>
    <t>13Discipline - Hearing Aids</t>
  </si>
  <si>
    <t>14Discipline - Hearing Aids</t>
  </si>
  <si>
    <t>15Discipline - Hearing Aids</t>
  </si>
  <si>
    <t>16Discipline - Hearing Aids</t>
  </si>
  <si>
    <t>17Discipline - Hearing Aids</t>
  </si>
  <si>
    <t>18Discipline - Hearing Aids</t>
  </si>
  <si>
    <t>19Discipline - Hearing Aids</t>
  </si>
  <si>
    <t>20Discipline - Hearing Aids</t>
  </si>
  <si>
    <t>21Discipline - Hearing Aids</t>
  </si>
  <si>
    <t>22Discipline - Hearing Aids</t>
  </si>
  <si>
    <t>23Discipline - Hearing Aids</t>
  </si>
  <si>
    <t>24Discipline - Hearing Aids</t>
  </si>
  <si>
    <t>25Discipline - Hearing Aids</t>
  </si>
  <si>
    <t>26Discipline - Hearing Aids</t>
  </si>
  <si>
    <t>27Discipline - Hearing Aids</t>
  </si>
  <si>
    <t>28Discipline - Hearing Aids</t>
  </si>
  <si>
    <t>29Discipline - Hearing Aids</t>
  </si>
  <si>
    <t>30Discipline - Hearing Aids</t>
  </si>
  <si>
    <t>31Discipline - Hearing Aids</t>
  </si>
  <si>
    <t>32Discipline - Hearing Aids</t>
  </si>
  <si>
    <t>33Discipline - Hearing Aids</t>
  </si>
  <si>
    <t>34Discipline - Hearing Aids</t>
  </si>
  <si>
    <t>35Discipline - Hearing Aids</t>
  </si>
  <si>
    <t>36Discipline - Hearing Aids</t>
  </si>
  <si>
    <t>1Discipline - Audiometry</t>
  </si>
  <si>
    <t>Number of Hospitals: 46</t>
  </si>
  <si>
    <t>2Discipline - Audiometry</t>
  </si>
  <si>
    <t>3Discipline - Audiometry</t>
  </si>
  <si>
    <t>4Discipline - Audiometry</t>
  </si>
  <si>
    <t>5Discipline - Audiometry</t>
  </si>
  <si>
    <t>6Discipline - Audiometry</t>
  </si>
  <si>
    <t>7Discipline - Audiometry</t>
  </si>
  <si>
    <t>8Discipline - Audiometry</t>
  </si>
  <si>
    <t>9Discipline - Audiometry</t>
  </si>
  <si>
    <t>10Discipline - Audiometry</t>
  </si>
  <si>
    <t>11Discipline - Audiometry</t>
  </si>
  <si>
    <t>12Discipline - Audiometry</t>
  </si>
  <si>
    <t>13Discipline - Audiometry</t>
  </si>
  <si>
    <t>14Discipline - Audiometry</t>
  </si>
  <si>
    <t>15Discipline - Audiometry</t>
  </si>
  <si>
    <t>16Discipline - Audiometry</t>
  </si>
  <si>
    <t>17Discipline - Audiometry</t>
  </si>
  <si>
    <t>18Discipline - Audiometry</t>
  </si>
  <si>
    <t>19Discipline - Audiometry</t>
  </si>
  <si>
    <t>20Discipline - Audiometry</t>
  </si>
  <si>
    <t>21Discipline - Audiometry</t>
  </si>
  <si>
    <t>22Discipline - Audiometry</t>
  </si>
  <si>
    <t>23Discipline - Audiometry</t>
  </si>
  <si>
    <t>24Discipline - Audiometry</t>
  </si>
  <si>
    <t>25Discipline - Audiometry</t>
  </si>
  <si>
    <t>26Discipline - Audiometry</t>
  </si>
  <si>
    <t>27Discipline - Audiometry</t>
  </si>
  <si>
    <t>28Discipline - Audiometry</t>
  </si>
  <si>
    <t>Stonehouse Hospital</t>
  </si>
  <si>
    <t>29Discipline - Audiometry</t>
  </si>
  <si>
    <t>30Discipline - Audiometry</t>
  </si>
  <si>
    <t>31Discipline - Audiometry</t>
  </si>
  <si>
    <t>32Discipline - Audiometry</t>
  </si>
  <si>
    <t>33Discipline - Audiometry</t>
  </si>
  <si>
    <t>Mountainhall Treatment Centre</t>
  </si>
  <si>
    <t>34Discipline - Audiometry</t>
  </si>
  <si>
    <t>35Discipline - Audiometry</t>
  </si>
  <si>
    <t>36Discipline - Audiometry</t>
  </si>
  <si>
    <t>37Discipline - Audiometry</t>
  </si>
  <si>
    <t>38Discipline - Audiometry</t>
  </si>
  <si>
    <t>39Discipline - Audiometry</t>
  </si>
  <si>
    <t>40Discipline - Audiometry</t>
  </si>
  <si>
    <t>41Discipline - Audiometry</t>
  </si>
  <si>
    <t>42Discipline - Audiometry</t>
  </si>
  <si>
    <t>43Discipline - Audiometry</t>
  </si>
  <si>
    <t>44Discipline - Audiometry</t>
  </si>
  <si>
    <t>45Discipline - Audiometry</t>
  </si>
  <si>
    <t>46Discipline - Audiometry</t>
  </si>
  <si>
    <t>47Discipline - Audiometry</t>
  </si>
  <si>
    <t>48Discipline - Audiometry</t>
  </si>
  <si>
    <t>1Discipline - Sight Testing (By Hosp Opticians)</t>
  </si>
  <si>
    <t>Number of Hospitals: 27</t>
  </si>
  <si>
    <t>2Discipline - Sight Testing (By Hosp Opticians)</t>
  </si>
  <si>
    <t>3Discipline - Sight Testing (By Hosp Opticians)</t>
  </si>
  <si>
    <t>4Discipline - Sight Testing (By Hosp Opticians)</t>
  </si>
  <si>
    <t>5Discipline - Sight Testing (By Hosp Opticians)</t>
  </si>
  <si>
    <t>6Discipline - Sight Testing (By Hosp Opticians)</t>
  </si>
  <si>
    <t>7Discipline - Sight Testing (By Hosp Opticians)</t>
  </si>
  <si>
    <t>8Discipline - Sight Testing (By Hosp Opticians)</t>
  </si>
  <si>
    <t>9Discipline - Sight Testing (By Hosp Opticians)</t>
  </si>
  <si>
    <t>10Discipline - Sight Testing (By Hosp Opticians)</t>
  </si>
  <si>
    <t>11Discipline - Sight Testing (By Hosp Opticians)</t>
  </si>
  <si>
    <t>12Discipline - Sight Testing (By Hosp Opticians)</t>
  </si>
  <si>
    <t>13Discipline - Sight Testing (By Hosp Opticians)</t>
  </si>
  <si>
    <t>14Discipline - Sight Testing (By Hosp Opticians)</t>
  </si>
  <si>
    <t>15Discipline - Sight Testing (By Hosp Opticians)</t>
  </si>
  <si>
    <t>16Discipline - Sight Testing (By Hosp Opticians)</t>
  </si>
  <si>
    <t>17Discipline - Sight Testing (By Hosp Opticians)</t>
  </si>
  <si>
    <t>18Discipline - Sight Testing (By Hosp Opticians)</t>
  </si>
  <si>
    <t>19Discipline - Sight Testing (By Hosp Opticians)</t>
  </si>
  <si>
    <t>20Discipline - Sight Testing (By Hosp Opticians)</t>
  </si>
  <si>
    <t>21Discipline - Sight Testing (By Hosp Opticians)</t>
  </si>
  <si>
    <t>22Discipline - Sight Testing (By Hosp Opticians)</t>
  </si>
  <si>
    <t>23Discipline - Sight Testing (By Hosp Opticians)</t>
  </si>
  <si>
    <t>24Discipline - Sight Testing (By Hosp Opticians)</t>
  </si>
  <si>
    <t>25Discipline - Sight Testing (By Hosp Opticians)</t>
  </si>
  <si>
    <t>26Discipline - Sight Testing (By Hosp Opticians)</t>
  </si>
  <si>
    <t>27Discipline - Sight Testing (By Hosp Opticians)</t>
  </si>
  <si>
    <t>28Discipline - Sight Testing (By Hosp Opticians)</t>
  </si>
  <si>
    <t>29Discipline - Sight Testing (By Hosp Opticians)</t>
  </si>
  <si>
    <t>1Discipline - Orthoptics</t>
  </si>
  <si>
    <t>Number of Hospitals: 45</t>
  </si>
  <si>
    <t>2Discipline - Orthoptics</t>
  </si>
  <si>
    <t>3Discipline - Orthoptics</t>
  </si>
  <si>
    <t>4Discipline - Orthoptics</t>
  </si>
  <si>
    <t>5Discipline - Orthoptics</t>
  </si>
  <si>
    <t>6Discipline - Orthoptics</t>
  </si>
  <si>
    <t>7Discipline - Orthoptics</t>
  </si>
  <si>
    <t>8Discipline - Orthoptics</t>
  </si>
  <si>
    <t>9Discipline - Orthoptics</t>
  </si>
  <si>
    <t>10Discipline - Orthoptics</t>
  </si>
  <si>
    <t>11Discipline - Orthoptics</t>
  </si>
  <si>
    <t>12Discipline - Orthoptics</t>
  </si>
  <si>
    <t>13Discipline - Orthoptics</t>
  </si>
  <si>
    <t>14Discipline - Orthoptics</t>
  </si>
  <si>
    <t>15Discipline - Orthoptics</t>
  </si>
  <si>
    <t>16Discipline - Orthoptics</t>
  </si>
  <si>
    <t>17Discipline - Orthoptics</t>
  </si>
  <si>
    <t>18Discipline - Orthoptics</t>
  </si>
  <si>
    <t>19Discipline - Orthoptics</t>
  </si>
  <si>
    <t>20Discipline - Orthoptics</t>
  </si>
  <si>
    <t>21Discipline - Orthoptics</t>
  </si>
  <si>
    <t>22Discipline - Orthoptics</t>
  </si>
  <si>
    <t>23Discipline - Orthoptics</t>
  </si>
  <si>
    <t>24Discipline - Orthoptics</t>
  </si>
  <si>
    <t>25Discipline - Orthoptics</t>
  </si>
  <si>
    <t>26Discipline - Orthoptics</t>
  </si>
  <si>
    <t>27Discipline - Orthoptics</t>
  </si>
  <si>
    <t>28Discipline - Orthoptics</t>
  </si>
  <si>
    <t>29Discipline - Orthoptics</t>
  </si>
  <si>
    <t>30Discipline - Orthoptics</t>
  </si>
  <si>
    <t>31Discipline - Orthoptics</t>
  </si>
  <si>
    <t>32Discipline - Orthoptics</t>
  </si>
  <si>
    <t>33Discipline - Orthoptics</t>
  </si>
  <si>
    <t>34Discipline - Orthoptics</t>
  </si>
  <si>
    <t>35Discipline - Orthoptics</t>
  </si>
  <si>
    <t>36Discipline - Orthoptics</t>
  </si>
  <si>
    <t>37Discipline - Orthoptics</t>
  </si>
  <si>
    <t>38Discipline - Orthoptics</t>
  </si>
  <si>
    <t>39Discipline - Orthoptics</t>
  </si>
  <si>
    <t>40Discipline - Orthoptics</t>
  </si>
  <si>
    <t>41Discipline - Orthoptics</t>
  </si>
  <si>
    <t>42Discipline - Orthoptics</t>
  </si>
  <si>
    <t>43Discipline - Orthoptics</t>
  </si>
  <si>
    <t>44Discipline - Orthoptics</t>
  </si>
  <si>
    <t>45Discipline - Orthoptics</t>
  </si>
  <si>
    <t>46Discipline - Orthoptics</t>
  </si>
  <si>
    <t>47Discipline - Orthoptics</t>
  </si>
  <si>
    <t>1Discipline - Surgical Appliances</t>
  </si>
  <si>
    <t>Number of Hospitals: 41</t>
  </si>
  <si>
    <t>2Discipline - Surgical Appliances</t>
  </si>
  <si>
    <t>3Discipline - Surgical Appliances</t>
  </si>
  <si>
    <t>4Discipline - Surgical Appliances</t>
  </si>
  <si>
    <t>5Discipline - Surgical Appliances</t>
  </si>
  <si>
    <t>6Discipline - Surgical Appliances</t>
  </si>
  <si>
    <t>7Discipline - Surgical Appliances</t>
  </si>
  <si>
    <t>8Discipline - Surgical Appliances</t>
  </si>
  <si>
    <t>9Discipline - Surgical Appliances</t>
  </si>
  <si>
    <t>10Discipline - Surgical Appliances</t>
  </si>
  <si>
    <t>11Discipline - Surgical Appliances</t>
  </si>
  <si>
    <t>12Discipline - Surgical Appliances</t>
  </si>
  <si>
    <t>13Discipline - Surgical Appliances</t>
  </si>
  <si>
    <t>14Discipline - Surgical Appliances</t>
  </si>
  <si>
    <t>15Discipline - Surgical Appliances</t>
  </si>
  <si>
    <t>16Discipline - Surgical Appliances</t>
  </si>
  <si>
    <t>17Discipline - Surgical Appliances</t>
  </si>
  <si>
    <t>18Discipline - Surgical Appliances</t>
  </si>
  <si>
    <t>19Discipline - Surgical Appliances</t>
  </si>
  <si>
    <t>20Discipline - Surgical Appliances</t>
  </si>
  <si>
    <t>21Discipline - Surgical Appliances</t>
  </si>
  <si>
    <t>22Discipline - Surgical Appliances</t>
  </si>
  <si>
    <t>23Discipline - Surgical Appliances</t>
  </si>
  <si>
    <t>24Discipline - Surgical Appliances</t>
  </si>
  <si>
    <t>25Discipline - Surgical Appliances</t>
  </si>
  <si>
    <t>26Discipline - Surgical Appliances</t>
  </si>
  <si>
    <t>27Discipline - Surgical Appliances</t>
  </si>
  <si>
    <t>28Discipline - Surgical Appliances</t>
  </si>
  <si>
    <t>29Discipline - Surgical Appliances</t>
  </si>
  <si>
    <t>30Discipline - Surgical Appliances</t>
  </si>
  <si>
    <t>31Discipline - Surgical Appliances</t>
  </si>
  <si>
    <t>32Discipline - Surgical Appliances</t>
  </si>
  <si>
    <t>33Discipline - Surgical Appliances</t>
  </si>
  <si>
    <t>34Discipline - Surgical Appliances</t>
  </si>
  <si>
    <t>35Discipline - Surgical Appliances</t>
  </si>
  <si>
    <t>WESTMARC</t>
  </si>
  <si>
    <t>36Discipline - Surgical Appliances</t>
  </si>
  <si>
    <t>Victoria Integrated Care Unit</t>
  </si>
  <si>
    <t>37Discipline - Surgical Appliances</t>
  </si>
  <si>
    <t>38Discipline - Surgical Appliances</t>
  </si>
  <si>
    <t>39Discipline - Surgical Appliances</t>
  </si>
  <si>
    <t>40Discipline - Surgical Appliances</t>
  </si>
  <si>
    <t>41Discipline - Surgical Appliances</t>
  </si>
  <si>
    <t>42Discipline - Surgical Appliances</t>
  </si>
  <si>
    <t>43Discipline - Surgical Appliances</t>
  </si>
  <si>
    <t>1Discipline - Dietetics</t>
  </si>
  <si>
    <t>Number of Hospitals: 71</t>
  </si>
  <si>
    <t>2Discipline - Dietetics</t>
  </si>
  <si>
    <t>3Discipline - Dietetics</t>
  </si>
  <si>
    <t>4Discipline - Dietetics</t>
  </si>
  <si>
    <t>5Discipline - Dietetics</t>
  </si>
  <si>
    <t>6Discipline - Dietetics</t>
  </si>
  <si>
    <t>7Discipline - Dietetics</t>
  </si>
  <si>
    <t>8Discipline - Dietetics</t>
  </si>
  <si>
    <t>9Discipline - Dietetics</t>
  </si>
  <si>
    <t>10Discipline - Dietetics</t>
  </si>
  <si>
    <t>11Discipline - Dietetics</t>
  </si>
  <si>
    <t>12Discipline - Dietetics</t>
  </si>
  <si>
    <t>13Discipline - Dietetics</t>
  </si>
  <si>
    <t>14Discipline - Dietetics</t>
  </si>
  <si>
    <t>15Discipline - Dietetics</t>
  </si>
  <si>
    <t>16Discipline - Dietetics</t>
  </si>
  <si>
    <t>17Discipline - Dietetics</t>
  </si>
  <si>
    <t>18Discipline - Dietetics</t>
  </si>
  <si>
    <t>19Discipline - Dietetics</t>
  </si>
  <si>
    <t>20Discipline - Dietetics</t>
  </si>
  <si>
    <t>21Discipline - Dietetics</t>
  </si>
  <si>
    <t>22Discipline - Dietetics</t>
  </si>
  <si>
    <t>23Discipline - Dietetics</t>
  </si>
  <si>
    <t>24Discipline - Dietetics</t>
  </si>
  <si>
    <t>25Discipline - Dietetics</t>
  </si>
  <si>
    <t>26Discipline - Dietetics</t>
  </si>
  <si>
    <t>27Discipline - Dietetics</t>
  </si>
  <si>
    <t>28Discipline - Dietetics</t>
  </si>
  <si>
    <t>29Discipline - Dietetics</t>
  </si>
  <si>
    <t>30Discipline - Dietetics</t>
  </si>
  <si>
    <t>31Discipline - Dietetics</t>
  </si>
  <si>
    <t>32Discipline - Dietetics</t>
  </si>
  <si>
    <t>33Discipline - Dietetics</t>
  </si>
  <si>
    <t>34Discipline - Dietetics</t>
  </si>
  <si>
    <t>35Discipline - Dietetics</t>
  </si>
  <si>
    <t>36Discipline - Dietetics</t>
  </si>
  <si>
    <t>37Discipline - Dietetics</t>
  </si>
  <si>
    <t>38Discipline - Dietetics</t>
  </si>
  <si>
    <t>39Discipline - Dietetics</t>
  </si>
  <si>
    <t>40Discipline - Dietetics</t>
  </si>
  <si>
    <t>Migdale Hospital</t>
  </si>
  <si>
    <t>41Discipline - Dietetics</t>
  </si>
  <si>
    <t>42Discipline - Dietetics</t>
  </si>
  <si>
    <t>43Discipline - Dietetics</t>
  </si>
  <si>
    <t>44Discipline - Dietetics</t>
  </si>
  <si>
    <t>45Discipline - Dietetics</t>
  </si>
  <si>
    <t>46Discipline - Dietetics</t>
  </si>
  <si>
    <t>47Discipline - Dietetics</t>
  </si>
  <si>
    <t>48Discipline - Dietetics</t>
  </si>
  <si>
    <t>49Discipline - Dietetics</t>
  </si>
  <si>
    <t>50Discipline - Dietetics</t>
  </si>
  <si>
    <t>51Discipline - Dietetics</t>
  </si>
  <si>
    <t>52Discipline - Dietetics</t>
  </si>
  <si>
    <t>53Discipline - Dietetics</t>
  </si>
  <si>
    <t>54Discipline - Dietetics</t>
  </si>
  <si>
    <t>55Discipline - Dietetics</t>
  </si>
  <si>
    <t>56Discipline - Dietetics</t>
  </si>
  <si>
    <t>RNI Community Hospital</t>
  </si>
  <si>
    <t>57Discipline - Dietetics</t>
  </si>
  <si>
    <t>58Discipline - Dietetics</t>
  </si>
  <si>
    <t>59Discipline - Dietetics</t>
  </si>
  <si>
    <t>60Discipline - Dietetics</t>
  </si>
  <si>
    <t>61Discipline - Dietetics</t>
  </si>
  <si>
    <t>62Discipline - Dietetics</t>
  </si>
  <si>
    <t>63Discipline - Dietetics</t>
  </si>
  <si>
    <t>64Discipline - Dietetics</t>
  </si>
  <si>
    <t>65Discipline - Dietetics</t>
  </si>
  <si>
    <t>66Discipline - Dietetics</t>
  </si>
  <si>
    <t>67Discipline - Dietetics</t>
  </si>
  <si>
    <t>68Discipline - Dietetics</t>
  </si>
  <si>
    <t>69Discipline - Dietetics</t>
  </si>
  <si>
    <t>70Discipline - Dietetics</t>
  </si>
  <si>
    <t>71Discipline - Dietetics</t>
  </si>
  <si>
    <t>72Discipline - Dietetics</t>
  </si>
  <si>
    <t>73Discipline - Dietetics</t>
  </si>
  <si>
    <t>1Discipline - Radiotherapy</t>
  </si>
  <si>
    <t>Number of Hospitals:  3</t>
  </si>
  <si>
    <t>2Discipline - Radiotherapy</t>
  </si>
  <si>
    <t>3Discipline - Radiotherapy</t>
  </si>
  <si>
    <t>4Discipline - Radiotherapy</t>
  </si>
  <si>
    <t>5Discipline - Radiotherapy</t>
  </si>
  <si>
    <t>1Discipline - Diagnostic Radiology</t>
  </si>
  <si>
    <t>Number of Hospitals: 75</t>
  </si>
  <si>
    <t>2Discipline - Diagnostic Radiology</t>
  </si>
  <si>
    <t>3Discipline - Diagnostic Radiology</t>
  </si>
  <si>
    <t>4Discipline - Diagnostic Radiology</t>
  </si>
  <si>
    <t>5Discipline - Diagnostic Radiology</t>
  </si>
  <si>
    <t>6Discipline - Diagnostic Radiology</t>
  </si>
  <si>
    <t>7Discipline - Diagnostic Radiology</t>
  </si>
  <si>
    <t>8Discipline - Diagnostic Radiology</t>
  </si>
  <si>
    <t>9Discipline - Diagnostic Radiology</t>
  </si>
  <si>
    <t>10Discipline - Diagnostic Radiology</t>
  </si>
  <si>
    <t>11Discipline - Diagnostic Radiology</t>
  </si>
  <si>
    <t>12Discipline - Diagnostic Radiology</t>
  </si>
  <si>
    <t>13Discipline - Diagnostic Radiology</t>
  </si>
  <si>
    <t>14Discipline - Diagnostic Radiology</t>
  </si>
  <si>
    <t>15Discipline - Diagnostic Radiology</t>
  </si>
  <si>
    <t>16Discipline - Diagnostic Radiology</t>
  </si>
  <si>
    <t>17Discipline - Diagnostic Radiology</t>
  </si>
  <si>
    <t>18Discipline - Diagnostic Radiology</t>
  </si>
  <si>
    <t>19Discipline - Diagnostic Radiology</t>
  </si>
  <si>
    <t>20Discipline - Diagnostic Radiology</t>
  </si>
  <si>
    <t>21Discipline - Diagnostic Radiology</t>
  </si>
  <si>
    <t>22Discipline - Diagnostic Radiology</t>
  </si>
  <si>
    <t>23Discipline - Diagnostic Radiology</t>
  </si>
  <si>
    <t>24Discipline - Diagnostic Radiology</t>
  </si>
  <si>
    <t>25Discipline - Diagnostic Radiology</t>
  </si>
  <si>
    <t>26Discipline - Diagnostic Radiology</t>
  </si>
  <si>
    <t>27Discipline - Diagnostic Radiology</t>
  </si>
  <si>
    <t>28Discipline - Diagnostic Radiology</t>
  </si>
  <si>
    <t>29Discipline - Diagnostic Radiology</t>
  </si>
  <si>
    <t>30Discipline - Diagnostic Radiology</t>
  </si>
  <si>
    <t>31Discipline - Diagnostic Radiology</t>
  </si>
  <si>
    <t>32Discipline - Diagnostic Radiology</t>
  </si>
  <si>
    <t>33Discipline - Diagnostic Radiology</t>
  </si>
  <si>
    <t>34Discipline - Diagnostic Radiology</t>
  </si>
  <si>
    <t>35Discipline - Diagnostic Radiology</t>
  </si>
  <si>
    <t>36Discipline - Diagnostic Radiology</t>
  </si>
  <si>
    <t>37Discipline - Diagnostic Radiology</t>
  </si>
  <si>
    <t>38Discipline - Diagnostic Radiology</t>
  </si>
  <si>
    <t>39Discipline - Diagnostic Radiology</t>
  </si>
  <si>
    <t>40Discipline - Diagnostic Radiology</t>
  </si>
  <si>
    <t>41Discipline - Diagnostic Radiology</t>
  </si>
  <si>
    <t>42Discipline - Diagnostic Radiology</t>
  </si>
  <si>
    <t>43Discipline - Diagnostic Radiology</t>
  </si>
  <si>
    <t>Glasgow Dental Hospital and School</t>
  </si>
  <si>
    <t>F20</t>
  </si>
  <si>
    <t>44Discipline - Diagnostic Radiology</t>
  </si>
  <si>
    <t>Dundee Dental Hospital</t>
  </si>
  <si>
    <t>45Discipline - Diagnostic Radiology</t>
  </si>
  <si>
    <t>46Discipline - Diagnostic Radiology</t>
  </si>
  <si>
    <t>47Discipline - Diagnostic Radiology</t>
  </si>
  <si>
    <t>48Discipline - Diagnostic Radiology</t>
  </si>
  <si>
    <t>49Discipline - Diagnostic Radiology</t>
  </si>
  <si>
    <t>50Discipline - Diagnostic Radiology</t>
  </si>
  <si>
    <t>51Discipline - Diagnostic Radiology</t>
  </si>
  <si>
    <t>52Discipline - Diagnostic Radiology</t>
  </si>
  <si>
    <t>53Discipline - Diagnostic Radiology</t>
  </si>
  <si>
    <t>54Discipline - Diagnostic Radiology</t>
  </si>
  <si>
    <t>55Discipline - Diagnostic Radiology</t>
  </si>
  <si>
    <t>56Discipline - Diagnostic Radiology</t>
  </si>
  <si>
    <t>57Discipline - Diagnostic Radiology</t>
  </si>
  <si>
    <t>58Discipline - Diagnostic Radiology</t>
  </si>
  <si>
    <t>59Discipline - Diagnostic Radiology</t>
  </si>
  <si>
    <t>60Discipline - Diagnostic Radiology</t>
  </si>
  <si>
    <t>61Discipline - Diagnostic Radiology</t>
  </si>
  <si>
    <t>62Discipline - Diagnostic Radiology</t>
  </si>
  <si>
    <t>63Discipline - Diagnostic Radiology</t>
  </si>
  <si>
    <t>64Discipline - Diagnostic Radiology</t>
  </si>
  <si>
    <t>65Discipline - Diagnostic Radiology</t>
  </si>
  <si>
    <t>66Discipline - Diagnostic Radiology</t>
  </si>
  <si>
    <t>67Discipline - Diagnostic Radiology</t>
  </si>
  <si>
    <t>68Discipline - Diagnostic Radiology</t>
  </si>
  <si>
    <t>Turriff Cottage Hospital</t>
  </si>
  <si>
    <t>69Discipline - Diagnostic Radiology</t>
  </si>
  <si>
    <t>70Discipline - Diagnostic Radiology</t>
  </si>
  <si>
    <t>71Discipline - Diagnostic Radiology</t>
  </si>
  <si>
    <t>72Discipline - Diagnostic Radiology</t>
  </si>
  <si>
    <t>73Discipline - Diagnostic Radiology</t>
  </si>
  <si>
    <t>74Discipline - Diagnostic Radiology</t>
  </si>
  <si>
    <t>75Discipline - Diagnostic Radiology</t>
  </si>
  <si>
    <t>76Discipline - Diagnostic Radiology</t>
  </si>
  <si>
    <t>77Discipline - Diagnostic Radiology</t>
  </si>
  <si>
    <t>1Discipline - Chiropody</t>
  </si>
  <si>
    <t>2Discipline - Chiropody</t>
  </si>
  <si>
    <t>3Discipline - Chiropody</t>
  </si>
  <si>
    <t>4Discipline - Chiropody</t>
  </si>
  <si>
    <t>5Discipline - Chiropody</t>
  </si>
  <si>
    <t>6Discipline - Chiropody</t>
  </si>
  <si>
    <t>7Discipline - Chiropody</t>
  </si>
  <si>
    <t>8Discipline - Chiropody</t>
  </si>
  <si>
    <t>9Discipline - Chiropody</t>
  </si>
  <si>
    <t>10Discipline - Chiropody</t>
  </si>
  <si>
    <t>11Discipline - Chiropody</t>
  </si>
  <si>
    <t>12Discipline - Chiropody</t>
  </si>
  <si>
    <t>13Discipline - Chiropody</t>
  </si>
  <si>
    <t>14Discipline - Chiropody</t>
  </si>
  <si>
    <t>15Discipline - Chiropody</t>
  </si>
  <si>
    <t>16Discipline - Chiropody</t>
  </si>
  <si>
    <t>17Discipline - Chiropody</t>
  </si>
  <si>
    <t>18Discipline - Chiropody</t>
  </si>
  <si>
    <t>19Discipline - Chiropody</t>
  </si>
  <si>
    <t>20Discipline - Chiropody</t>
  </si>
  <si>
    <t>21Discipline - Chiropody</t>
  </si>
  <si>
    <t>22Discipline - Chiropody</t>
  </si>
  <si>
    <t>23Discipline - Chiropody</t>
  </si>
  <si>
    <t>24Discipline - Chiropody</t>
  </si>
  <si>
    <t>25Discipline - Chiropody</t>
  </si>
  <si>
    <t>26Discipline - Chiropody</t>
  </si>
  <si>
    <t>27Discipline - Chiropody</t>
  </si>
  <si>
    <t>28Discipline - Chiropody</t>
  </si>
  <si>
    <t>29Discipline - Chiropody</t>
  </si>
  <si>
    <t>30Discipline - Chiropody</t>
  </si>
  <si>
    <t>31Discipline - Chiropody</t>
  </si>
  <si>
    <t>32Discipline - Chiropody</t>
  </si>
  <si>
    <t>33Discipline - Chiropody</t>
  </si>
  <si>
    <t>34Discipline - Chiropody</t>
  </si>
  <si>
    <t>35Discipline - Chiropody</t>
  </si>
  <si>
    <t>36Discipline - Chiropody</t>
  </si>
  <si>
    <t>37Discipline - Chiropody</t>
  </si>
  <si>
    <t>38Discipline - Chiropody</t>
  </si>
  <si>
    <t>39Discipline - Chiropody</t>
  </si>
  <si>
    <t>40Discipline - Chiropody</t>
  </si>
  <si>
    <t>41Discipline - Chiropody</t>
  </si>
  <si>
    <t>42Discipline - Chiropody</t>
  </si>
  <si>
    <t>43Discipline - Chiropody</t>
  </si>
  <si>
    <t>44Discipline - Chiropody</t>
  </si>
  <si>
    <t>45Discipline - Chiropody</t>
  </si>
  <si>
    <t>46Discipline - Chiropody</t>
  </si>
  <si>
    <t>47Discipline - Chiropody</t>
  </si>
  <si>
    <t>48Discipline - Chiropody</t>
  </si>
  <si>
    <t>49Discipline - Chiropody</t>
  </si>
  <si>
    <t>50Discipline - Chiropody</t>
  </si>
  <si>
    <t>51Discipline - Chiropody</t>
  </si>
  <si>
    <t>52Discipline - Chiropody</t>
  </si>
  <si>
    <t>53Discipline - Chiropody</t>
  </si>
  <si>
    <t>54Discipline - Chiropody</t>
  </si>
  <si>
    <t>55Discipline - Chiropody</t>
  </si>
  <si>
    <t>56Discipline - Chiropody</t>
  </si>
  <si>
    <t>57Discipline - Chiropody</t>
  </si>
  <si>
    <t>58Discipline - Chiropody</t>
  </si>
  <si>
    <t>59Discipline - Chiropody</t>
  </si>
  <si>
    <t>1Discipline - Occupational Therapy</t>
  </si>
  <si>
    <t>Number of Hospitals: 76</t>
  </si>
  <si>
    <t>2Discipline - Occupational Therapy</t>
  </si>
  <si>
    <t>3Discipline - Occupational Therapy</t>
  </si>
  <si>
    <t>4Discipline - Occupational Therapy</t>
  </si>
  <si>
    <t>5Discipline - Occupational Therapy</t>
  </si>
  <si>
    <t>6Discipline - Occupational Therapy</t>
  </si>
  <si>
    <t>7Discipline - Occupational Therapy</t>
  </si>
  <si>
    <t>8Discipline - Occupational Therapy</t>
  </si>
  <si>
    <t>9Discipline - Occupational Therapy</t>
  </si>
  <si>
    <t>10Discipline - Occupational Therapy</t>
  </si>
  <si>
    <t>11Discipline - Occupational Therapy</t>
  </si>
  <si>
    <t>12Discipline - Occupational Therapy</t>
  </si>
  <si>
    <t>13Discipline - Occupational Therapy</t>
  </si>
  <si>
    <t>14Discipline - Occupational Therapy</t>
  </si>
  <si>
    <t>15Discipline - Occupational Therapy</t>
  </si>
  <si>
    <t>16Discipline - Occupational Therapy</t>
  </si>
  <si>
    <t>17Discipline - Occupational Therapy</t>
  </si>
  <si>
    <t>18Discipline - Occupational Therapy</t>
  </si>
  <si>
    <t>19Discipline - Occupational Therapy</t>
  </si>
  <si>
    <t>20Discipline - Occupational Therapy</t>
  </si>
  <si>
    <t>21Discipline - Occupational Therapy</t>
  </si>
  <si>
    <t>22Discipline - Occupational Therapy</t>
  </si>
  <si>
    <t>23Discipline - Occupational Therapy</t>
  </si>
  <si>
    <t>24Discipline - Occupational Therapy</t>
  </si>
  <si>
    <t>25Discipline - Occupational Therapy</t>
  </si>
  <si>
    <t>26Discipline - Occupational Therapy</t>
  </si>
  <si>
    <t>27Discipline - Occupational Therapy</t>
  </si>
  <si>
    <t>28Discipline - Occupational Therapy</t>
  </si>
  <si>
    <t>29Discipline - Occupational Therapy</t>
  </si>
  <si>
    <t>30Discipline - Occupational Therapy</t>
  </si>
  <si>
    <t>31Discipline - Occupational Therapy</t>
  </si>
  <si>
    <t>32Discipline - Occupational Therapy</t>
  </si>
  <si>
    <t>33Discipline - Occupational Therapy</t>
  </si>
  <si>
    <t>34Discipline - Occupational Therapy</t>
  </si>
  <si>
    <t>35Discipline - Occupational Therapy</t>
  </si>
  <si>
    <t>36Discipline - Occupational Therapy</t>
  </si>
  <si>
    <t>37Discipline - Occupational Therapy</t>
  </si>
  <si>
    <t>38Discipline - Occupational Therapy</t>
  </si>
  <si>
    <t>39Discipline - Occupational Therapy</t>
  </si>
  <si>
    <t>40Discipline - Occupational Therapy</t>
  </si>
  <si>
    <t>41Discipline - Occupational Therapy</t>
  </si>
  <si>
    <t>Dykebar Hospital</t>
  </si>
  <si>
    <t>42Discipline - Occupational Therapy</t>
  </si>
  <si>
    <t>Orchard View</t>
  </si>
  <si>
    <t>43Discipline - Occupational Therapy</t>
  </si>
  <si>
    <t>44Discipline - Occupational Therapy</t>
  </si>
  <si>
    <t>45Discipline - Occupational Therapy</t>
  </si>
  <si>
    <t>46Discipline - Occupational Therapy</t>
  </si>
  <si>
    <t>47Discipline - Occupational Therapy</t>
  </si>
  <si>
    <t>48Discipline - Occupational Therapy</t>
  </si>
  <si>
    <t>49Discipline - Occupational Therapy</t>
  </si>
  <si>
    <t>50Discipline - Occupational Therapy</t>
  </si>
  <si>
    <t>51Discipline - Occupational Therapy</t>
  </si>
  <si>
    <t>52Discipline - Occupational Therapy</t>
  </si>
  <si>
    <t>53Discipline - Occupational Therapy</t>
  </si>
  <si>
    <t>54Discipline - Occupational Therapy</t>
  </si>
  <si>
    <t>55Discipline - Occupational Therapy</t>
  </si>
  <si>
    <t>56Discipline - Occupational Therapy</t>
  </si>
  <si>
    <t>57Discipline - Occupational Therapy</t>
  </si>
  <si>
    <t>58Discipline - Occupational Therapy</t>
  </si>
  <si>
    <t>59Discipline - Occupational Therapy</t>
  </si>
  <si>
    <t>60Discipline - Occupational Therapy</t>
  </si>
  <si>
    <t>61Discipline - Occupational Therapy</t>
  </si>
  <si>
    <t>62Discipline - Occupational Therapy</t>
  </si>
  <si>
    <t>63Discipline - Occupational Therapy</t>
  </si>
  <si>
    <t>64Discipline - Occupational Therapy</t>
  </si>
  <si>
    <t>65Discipline - Occupational Therapy</t>
  </si>
  <si>
    <t>66Discipline - Occupational Therapy</t>
  </si>
  <si>
    <t>67Discipline - Occupational Therapy</t>
  </si>
  <si>
    <t>68Discipline - Occupational Therapy</t>
  </si>
  <si>
    <t>69Discipline - Occupational Therapy</t>
  </si>
  <si>
    <t>70Discipline - Occupational Therapy</t>
  </si>
  <si>
    <t>71Discipline - Occupational Therapy</t>
  </si>
  <si>
    <t>72Discipline - Occupational Therapy</t>
  </si>
  <si>
    <t>73Discipline - Occupational Therapy</t>
  </si>
  <si>
    <t>74Discipline - Occupational Therapy</t>
  </si>
  <si>
    <t>75Discipline - Occupational Therapy</t>
  </si>
  <si>
    <t>76Discipline - Occupational Therapy</t>
  </si>
  <si>
    <t>77Discipline - Occupational Therapy</t>
  </si>
  <si>
    <t>78Discipline - Occupational Therapy</t>
  </si>
  <si>
    <t>1Discipline - Ultrasonics (Excluding Obstetrics)</t>
  </si>
  <si>
    <t>Number of Hospitals: 38</t>
  </si>
  <si>
    <t>2Discipline - Ultrasonics (Excluding Obstetrics)</t>
  </si>
  <si>
    <t>3Discipline - Ultrasonics (Excluding Obstetrics)</t>
  </si>
  <si>
    <t>4Discipline - Ultrasonics (Excluding Obstetrics)</t>
  </si>
  <si>
    <t>5Discipline - Ultrasonics (Excluding Obstetrics)</t>
  </si>
  <si>
    <t>6Discipline - Ultrasonics (Excluding Obstetrics)</t>
  </si>
  <si>
    <t>7Discipline - Ultrasonics (Excluding Obstetrics)</t>
  </si>
  <si>
    <t>8Discipline - Ultrasonics (Excluding Obstetrics)</t>
  </si>
  <si>
    <t>9Discipline - Ultrasonics (Excluding Obstetrics)</t>
  </si>
  <si>
    <t>10Discipline - Ultrasonics (Excluding Obstetrics)</t>
  </si>
  <si>
    <t>11Discipline - Ultrasonics (Excluding Obstetrics)</t>
  </si>
  <si>
    <t>12Discipline - Ultrasonics (Excluding Obstetrics)</t>
  </si>
  <si>
    <t>13Discipline - Ultrasonics (Excluding Obstetrics)</t>
  </si>
  <si>
    <t>14Discipline - Ultrasonics (Excluding Obstetrics)</t>
  </si>
  <si>
    <t>15Discipline - Ultrasonics (Excluding Obstetrics)</t>
  </si>
  <si>
    <t>16Discipline - Ultrasonics (Excluding Obstetrics)</t>
  </si>
  <si>
    <t>17Discipline - Ultrasonics (Excluding Obstetrics)</t>
  </si>
  <si>
    <t>18Discipline - Ultrasonics (Excluding Obstetrics)</t>
  </si>
  <si>
    <t>19Discipline - Ultrasonics (Excluding Obstetrics)</t>
  </si>
  <si>
    <t>20Discipline - Ultrasonics (Excluding Obstetrics)</t>
  </si>
  <si>
    <t>21Discipline - Ultrasonics (Excluding Obstetrics)</t>
  </si>
  <si>
    <t>22Discipline - Ultrasonics (Excluding Obstetrics)</t>
  </si>
  <si>
    <t>23Discipline - Ultrasonics (Excluding Obstetrics)</t>
  </si>
  <si>
    <t>24Discipline - Ultrasonics (Excluding Obstetrics)</t>
  </si>
  <si>
    <t>25Discipline - Ultrasonics (Excluding Obstetrics)</t>
  </si>
  <si>
    <t>26Discipline - Ultrasonics (Excluding Obstetrics)</t>
  </si>
  <si>
    <t>27Discipline - Ultrasonics (Excluding Obstetrics)</t>
  </si>
  <si>
    <t>28Discipline - Ultrasonics (Excluding Obstetrics)</t>
  </si>
  <si>
    <t>29Discipline - Ultrasonics (Excluding Obstetrics)</t>
  </si>
  <si>
    <t>30Discipline - Ultrasonics (Excluding Obstetrics)</t>
  </si>
  <si>
    <t>31Discipline - Ultrasonics (Excluding Obstetrics)</t>
  </si>
  <si>
    <t>32Discipline - Ultrasonics (Excluding Obstetrics)</t>
  </si>
  <si>
    <t>Aberdeen Maternity Hospital</t>
  </si>
  <si>
    <t>E19</t>
  </si>
  <si>
    <t>33Discipline - Ultrasonics (Excluding Obstetrics)</t>
  </si>
  <si>
    <t>34Discipline - Ultrasonics (Excluding Obstetrics)</t>
  </si>
  <si>
    <t>35Discipline - Ultrasonics (Excluding Obstetrics)</t>
  </si>
  <si>
    <t>36Discipline - Ultrasonics (Excluding Obstetrics)</t>
  </si>
  <si>
    <t>37Discipline - Ultrasonics (Excluding Obstetrics)</t>
  </si>
  <si>
    <t>38Discipline - Ultrasonics (Excluding Obstetrics)</t>
  </si>
  <si>
    <t>39Discipline - Ultrasonics (Excluding Obstetrics)</t>
  </si>
  <si>
    <t>40Discipline - Ultrasonics (Excluding Obstetrics)</t>
  </si>
  <si>
    <t>1Discipline - Nuclear Medicine</t>
  </si>
  <si>
    <t>Number of Hospitals: 13</t>
  </si>
  <si>
    <t>2Discipline - Nuclear Medicine</t>
  </si>
  <si>
    <t>3Discipline - Nuclear Medicine</t>
  </si>
  <si>
    <t>4Discipline - Nuclear Medicine</t>
  </si>
  <si>
    <t>5Discipline - Nuclear Medicine</t>
  </si>
  <si>
    <t>6Discipline - Nuclear Medicine</t>
  </si>
  <si>
    <t>7Discipline - Nuclear Medicine</t>
  </si>
  <si>
    <t>8Discipline - Nuclear Medicine</t>
  </si>
  <si>
    <t>9Discipline - Nuclear Medicine</t>
  </si>
  <si>
    <t>10Discipline - Nuclear Medicine</t>
  </si>
  <si>
    <t>11Discipline - Nuclear Medicine</t>
  </si>
  <si>
    <t>12Discipline - Nuclear Medicine</t>
  </si>
  <si>
    <t>13Discipline - Nuclear Medicine</t>
  </si>
  <si>
    <t>14Discipline - Nuclear Medicine</t>
  </si>
  <si>
    <t>15Discipline - Nuclear Medicine</t>
  </si>
  <si>
    <t>1Discipline - Dental Ancillary Staff</t>
  </si>
  <si>
    <t>Number of Hospitals:  4</t>
  </si>
  <si>
    <t>2Discipline - Dental Ancillary Staff</t>
  </si>
  <si>
    <t>3Discipline - Dental Ancillary Staff</t>
  </si>
  <si>
    <t>4Discipline - Dental Ancillary Staff</t>
  </si>
  <si>
    <t>5Discipline - Dental Ancillary Staff</t>
  </si>
  <si>
    <t>6Discipline - Dental Ancillary Staff</t>
  </si>
  <si>
    <t>1Other Disciplines</t>
  </si>
  <si>
    <t>Number of Hospitals: 23</t>
  </si>
  <si>
    <t>2Other Disciplines</t>
  </si>
  <si>
    <t>3Other Disciplines</t>
  </si>
  <si>
    <t>4Other Disciplines</t>
  </si>
  <si>
    <t>5Other Disciplines</t>
  </si>
  <si>
    <t>6Other Disciplines</t>
  </si>
  <si>
    <t>7Other Disciplines</t>
  </si>
  <si>
    <t>8Other Disciplines</t>
  </si>
  <si>
    <t>9Other Disciplines</t>
  </si>
  <si>
    <t>10Other Disciplines</t>
  </si>
  <si>
    <t>11Other Disciplines</t>
  </si>
  <si>
    <t>12Other Disciplines</t>
  </si>
  <si>
    <t>13Other Disciplines</t>
  </si>
  <si>
    <t>14Other Disciplines</t>
  </si>
  <si>
    <t>15Other Disciplines</t>
  </si>
  <si>
    <t>16Other Disciplines</t>
  </si>
  <si>
    <t>17Other Disciplines</t>
  </si>
  <si>
    <t>18Other Disciplines</t>
  </si>
  <si>
    <t>19Other Disciplines</t>
  </si>
  <si>
    <t>20Other Disciplines</t>
  </si>
  <si>
    <t>21Other Disciplines</t>
  </si>
  <si>
    <t>22Other Disciplines</t>
  </si>
  <si>
    <t>23Other Disciplines</t>
  </si>
  <si>
    <t>24Other Disciplines</t>
  </si>
  <si>
    <t>25Other Disciplines</t>
  </si>
  <si>
    <t>1All Professions</t>
  </si>
  <si>
    <t>Number of Hospitals:125</t>
  </si>
  <si>
    <t>2All Professions</t>
  </si>
  <si>
    <t>3All Professions</t>
  </si>
  <si>
    <t>4All Professions</t>
  </si>
  <si>
    <t>5All Professions</t>
  </si>
  <si>
    <t>6All Professions</t>
  </si>
  <si>
    <t>7All Professions</t>
  </si>
  <si>
    <t>8All Professions</t>
  </si>
  <si>
    <t>9All Professions</t>
  </si>
  <si>
    <t>10All Professions</t>
  </si>
  <si>
    <t>11All Professions</t>
  </si>
  <si>
    <t>12All Professions</t>
  </si>
  <si>
    <t>13All Professions</t>
  </si>
  <si>
    <t>14All Professions</t>
  </si>
  <si>
    <t>15All Professions</t>
  </si>
  <si>
    <t>16All Professions</t>
  </si>
  <si>
    <t>17All Professions</t>
  </si>
  <si>
    <t>18All Professions</t>
  </si>
  <si>
    <t>19All Professions</t>
  </si>
  <si>
    <t>20All Professions</t>
  </si>
  <si>
    <t>21All Professions</t>
  </si>
  <si>
    <t>22All Professions</t>
  </si>
  <si>
    <t>23All Professions</t>
  </si>
  <si>
    <t>24All Professions</t>
  </si>
  <si>
    <t>25All Professions</t>
  </si>
  <si>
    <t>26All Professions</t>
  </si>
  <si>
    <t>27All Professions</t>
  </si>
  <si>
    <t>28All Professions</t>
  </si>
  <si>
    <t>29All Professions</t>
  </si>
  <si>
    <t>30All Professions</t>
  </si>
  <si>
    <t>31All Professions</t>
  </si>
  <si>
    <t>32All Professions</t>
  </si>
  <si>
    <t>33All Professions</t>
  </si>
  <si>
    <t>34All Professions</t>
  </si>
  <si>
    <t>35All Professions</t>
  </si>
  <si>
    <t>36All Professions</t>
  </si>
  <si>
    <t>37All Professions</t>
  </si>
  <si>
    <t>38All Professions</t>
  </si>
  <si>
    <t>39All Professions</t>
  </si>
  <si>
    <t>40All Professions</t>
  </si>
  <si>
    <t>41All Professions</t>
  </si>
  <si>
    <t>42All Professions</t>
  </si>
  <si>
    <t>43All Professions</t>
  </si>
  <si>
    <t>44All Professions</t>
  </si>
  <si>
    <t>45All Professions</t>
  </si>
  <si>
    <t>46All Professions</t>
  </si>
  <si>
    <t>47All Professions</t>
  </si>
  <si>
    <t>48All Professions</t>
  </si>
  <si>
    <t>49All Professions</t>
  </si>
  <si>
    <t>50All Professions</t>
  </si>
  <si>
    <t>51All Professions</t>
  </si>
  <si>
    <t>52All Professions</t>
  </si>
  <si>
    <t>53All Professions</t>
  </si>
  <si>
    <t>54All Professions</t>
  </si>
  <si>
    <t>55All Professions</t>
  </si>
  <si>
    <t>56All Professions</t>
  </si>
  <si>
    <t>57All Professions</t>
  </si>
  <si>
    <t>58All Professions</t>
  </si>
  <si>
    <t>59All Professions</t>
  </si>
  <si>
    <t>60All Professions</t>
  </si>
  <si>
    <t>61All Professions</t>
  </si>
  <si>
    <t>62All Professions</t>
  </si>
  <si>
    <t>63All Professions</t>
  </si>
  <si>
    <t>64All Professions</t>
  </si>
  <si>
    <t>65All Professions</t>
  </si>
  <si>
    <t>66All Professions</t>
  </si>
  <si>
    <t>67All Professions</t>
  </si>
  <si>
    <t>68All Professions</t>
  </si>
  <si>
    <t>69All Professions</t>
  </si>
  <si>
    <t>70All Professions</t>
  </si>
  <si>
    <t>71All Professions</t>
  </si>
  <si>
    <t>72All Professions</t>
  </si>
  <si>
    <t>73All Professions</t>
  </si>
  <si>
    <t>74All Professions</t>
  </si>
  <si>
    <t>75All Professions</t>
  </si>
  <si>
    <t>76All Professions</t>
  </si>
  <si>
    <t>77All Professions</t>
  </si>
  <si>
    <t>78All Professions</t>
  </si>
  <si>
    <t>79All Professions</t>
  </si>
  <si>
    <t>80All Professions</t>
  </si>
  <si>
    <t>81All Professions</t>
  </si>
  <si>
    <t>82All Professions</t>
  </si>
  <si>
    <t>83All Professions</t>
  </si>
  <si>
    <t>84All Professions</t>
  </si>
  <si>
    <t>85All Professions</t>
  </si>
  <si>
    <t>86All Professions</t>
  </si>
  <si>
    <t>87All Professions</t>
  </si>
  <si>
    <t>88All Professions</t>
  </si>
  <si>
    <t>89All Professions</t>
  </si>
  <si>
    <t>90All Professions</t>
  </si>
  <si>
    <t>91All Professions</t>
  </si>
  <si>
    <t>92All Professions</t>
  </si>
  <si>
    <t>93All Professions</t>
  </si>
  <si>
    <t>94All Professions</t>
  </si>
  <si>
    <t>95All Professions</t>
  </si>
  <si>
    <t>96All Professions</t>
  </si>
  <si>
    <t>97All Professions</t>
  </si>
  <si>
    <t>98All Professions</t>
  </si>
  <si>
    <t>99All Professions</t>
  </si>
  <si>
    <t>100All Professions</t>
  </si>
  <si>
    <t>101All Professions</t>
  </si>
  <si>
    <t>102All Professions</t>
  </si>
  <si>
    <t>103All Professions</t>
  </si>
  <si>
    <t>104All Professions</t>
  </si>
  <si>
    <t>105All Professions</t>
  </si>
  <si>
    <t>106All Professions</t>
  </si>
  <si>
    <t>107All Professions</t>
  </si>
  <si>
    <t>108All Professions</t>
  </si>
  <si>
    <t>109All Professions</t>
  </si>
  <si>
    <t>110All Professions</t>
  </si>
  <si>
    <t>111All Professions</t>
  </si>
  <si>
    <t>112All Professions</t>
  </si>
  <si>
    <t>113All Professions</t>
  </si>
  <si>
    <t>114All Professions</t>
  </si>
  <si>
    <t>115All Professions</t>
  </si>
  <si>
    <t>116All Professions</t>
  </si>
  <si>
    <t>117All Professions</t>
  </si>
  <si>
    <t>118All Professions</t>
  </si>
  <si>
    <t>119All Professions</t>
  </si>
  <si>
    <t>120All Professions</t>
  </si>
  <si>
    <t>121All Professions</t>
  </si>
  <si>
    <t>122All Professions</t>
  </si>
  <si>
    <t>123All Professions</t>
  </si>
  <si>
    <t>124All Professions</t>
  </si>
  <si>
    <t>125All Professions</t>
  </si>
  <si>
    <t>126All Professions</t>
  </si>
  <si>
    <t>127All Professions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</si>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</sst>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8"/>
      <color indexed="61"/>
      <name val="Arial"/>
      <family val="2"/>
    </font>
    <font>
      <sz val="8"/>
      <color rgb="FF000000"/>
      <name val="Arial"/>
      <family val="2"/>
    </font>
    <font>
      <b/>
      <sz val="11"/>
      <color rgb="FF000000"/>
      <name val="Calibri"/>
      <family val="2"/>
    </font>
    <font>
      <sz val="10"/>
      <color rgb="FF000000"/>
      <name val="Arial"/>
    </font>
    <font>
      <i/>
      <sz val="9"/>
      <color rgb="FF993366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right"/>
      <protection locked="0"/>
    </xf>
    <xf numFmtId="0" fontId="2" fillId="2" borderId="6" xfId="0" applyFont="1" applyFill="1" applyBorder="1" applyAlignment="1" applyProtection="1">
      <alignment horizontal="right"/>
      <protection locked="0"/>
    </xf>
    <xf numFmtId="0" fontId="2" fillId="2" borderId="7" xfId="0" applyFont="1" applyFill="1" applyBorder="1" applyAlignment="1" applyProtection="1">
      <alignment horizontal="righ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2" fillId="2" borderId="6" xfId="0" applyFont="1" applyFill="1" applyBorder="1" applyAlignment="1" applyProtection="1">
      <alignment horizontal="left"/>
      <protection locked="0"/>
    </xf>
    <xf numFmtId="0" fontId="2" fillId="2" borderId="7" xfId="0" applyFont="1" applyFill="1" applyBorder="1" applyAlignment="1" applyProtection="1">
      <alignment horizontal="left"/>
      <protection locked="0"/>
    </xf>
    <xf numFmtId="0" fontId="2" fillId="0" borderId="0" xfId="0" applyFont="1"/>
    <xf numFmtId="0" fontId="2" fillId="2" borderId="8" xfId="0" applyFont="1" applyFill="1" applyBorder="1" applyAlignment="1" applyProtection="1">
      <alignment horizontal="center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2" fillId="3" borderId="0" xfId="0" applyFont="1" applyFill="1"/>
    <xf numFmtId="0" fontId="1" fillId="3" borderId="0" xfId="0" applyFont="1" applyFill="1"/>
    <xf numFmtId="3" fontId="1" fillId="0" borderId="0" xfId="0" applyNumberFormat="1" applyFont="1" applyAlignment="1">
      <alignment horizontal="right"/>
    </xf>
    <xf numFmtId="0" fontId="3" fillId="2" borderId="0" xfId="0" applyFont="1" applyFill="1"/>
    <xf numFmtId="0" fontId="4" fillId="2" borderId="0" xfId="0" applyFont="1" applyFill="1"/>
    <xf numFmtId="0" fontId="1" fillId="2" borderId="0" xfId="0" applyFont="1" applyFill="1"/>
    <xf numFmtId="1" fontId="1" fillId="0" borderId="0" xfId="0" applyNumberFormat="1" applyFont="1" applyAlignment="1">
      <alignment horizontal="right"/>
    </xf>
    <xf numFmtId="1" fontId="2" fillId="2" borderId="0" xfId="0" applyNumberFormat="1" applyFont="1" applyFill="1" applyAlignment="1">
      <alignment horizontal="right"/>
    </xf>
    <xf numFmtId="49" fontId="1" fillId="2" borderId="0" xfId="0" applyNumberFormat="1" applyFont="1" applyFill="1" applyAlignment="1">
      <alignment horizontal="right"/>
    </xf>
    <xf numFmtId="3" fontId="2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right"/>
    </xf>
    <xf numFmtId="3" fontId="1" fillId="4" borderId="0" xfId="0" applyNumberFormat="1" applyFont="1" applyFill="1" applyAlignment="1">
      <alignment horizontal="right"/>
    </xf>
    <xf numFmtId="3" fontId="1" fillId="2" borderId="0" xfId="0" applyNumberFormat="1" applyFont="1" applyFill="1" applyAlignment="1">
      <alignment horizontal="right"/>
    </xf>
    <xf numFmtId="1" fontId="1" fillId="4" borderId="0" xfId="0" applyNumberFormat="1" applyFont="1" applyFill="1" applyAlignment="1">
      <alignment horizontal="right"/>
    </xf>
    <xf numFmtId="3" fontId="2" fillId="4" borderId="0" xfId="0" applyNumberFormat="1" applyFont="1" applyFill="1" applyAlignment="1">
      <alignment horizontal="right"/>
    </xf>
    <xf numFmtId="0" fontId="2" fillId="2" borderId="0" xfId="0" applyFont="1" applyFill="1"/>
    <xf numFmtId="3" fontId="2" fillId="2" borderId="0" xfId="0" applyNumberFormat="1" applyFont="1" applyFill="1" applyAlignment="1">
      <alignment horizontal="right"/>
    </xf>
    <xf numFmtId="1" fontId="2" fillId="4" borderId="0" xfId="0" applyNumberFormat="1" applyFont="1" applyFill="1" applyAlignment="1">
      <alignment horizontal="right"/>
    </xf>
    <xf numFmtId="0" fontId="2" fillId="0" borderId="8" xfId="0" applyFont="1" applyBorder="1" applyAlignment="1" applyProtection="1">
      <alignment horizontal="center"/>
      <protection locked="0"/>
    </xf>
    <xf numFmtId="0" fontId="1" fillId="2" borderId="9" xfId="0" applyFont="1" applyFill="1" applyBorder="1"/>
    <xf numFmtId="0" fontId="5" fillId="2" borderId="0" xfId="0" applyFont="1" applyFill="1"/>
    <xf numFmtId="0" fontId="2" fillId="2" borderId="0" xfId="0" applyFont="1" applyFill="1" applyAlignment="1" applyProtection="1">
      <alignment horizontal="left"/>
      <protection locked="0"/>
    </xf>
    <xf numFmtId="0" fontId="2" fillId="2" borderId="0" xfId="0" applyFont="1" applyFill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horizontal="left"/>
      <protection locked="0"/>
    </xf>
    <xf numFmtId="0" fontId="2" fillId="2" borderId="11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  <protection locked="0"/>
    </xf>
    <xf numFmtId="0" fontId="6" fillId="0" borderId="0" xfId="0" applyFont="1" applyAlignment="1" applyProtection="1">
      <alignment horizontal="right"/>
      <protection locked="0"/>
    </xf>
    <xf numFmtId="1" fontId="6" fillId="0" borderId="0" xfId="0" applyNumberFormat="1" applyFont="1" applyAlignment="1" applyProtection="1">
      <alignment horizontal="right"/>
      <protection locked="0"/>
    </xf>
    <xf numFmtId="0" fontId="7" fillId="5" borderId="0" xfId="0" applyFont="1" applyFill="1" applyAlignment="1">
      <alignment horizontal="left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625"/>
  <sheetViews>
    <sheetView tabSelected="1" topLeftCell="B1" zoomScaleNormal="100" workbookViewId="0"/>
  </sheetViews>
  <sheetFormatPr defaultColWidth="10.88671875" defaultRowHeight="13.2" x14ac:dyDescent="0.25"/>
  <cols>
    <col min="1" max="1" width="28.21875" hidden="1" customWidth="1"/>
    <col min="2" max="2" width="38.44140625" customWidth="1"/>
    <col min="3" max="4" width="5.21875" customWidth="1"/>
    <col min="5" max="13" width="12.21875" customWidth="1"/>
  </cols>
  <sheetData>
    <row r="1" spans="1:13" ht="15" customHeight="1" x14ac:dyDescent="0.25">
      <c r="A1" s="12" t="s">
        <v>23</v>
      </c>
      <c r="B1" s="16" t="s">
        <v>0</v>
      </c>
      <c r="C1" s="15"/>
      <c r="D1" s="15"/>
      <c r="E1" s="15"/>
      <c r="F1" s="30"/>
      <c r="G1" s="30"/>
      <c r="H1" s="30"/>
      <c r="I1" s="30"/>
      <c r="J1" s="30"/>
      <c r="K1" s="30"/>
      <c r="L1" s="19"/>
      <c r="M1" s="22" t="s">
        <v>27</v>
      </c>
    </row>
    <row r="2" spans="1:13" ht="15" customHeight="1" x14ac:dyDescent="0.25">
      <c r="B2" s="1" t="s">
        <v>26</v>
      </c>
      <c r="C2" s="30"/>
      <c r="D2" s="30"/>
      <c r="E2" s="30"/>
      <c r="F2" s="30"/>
      <c r="G2" s="30"/>
      <c r="H2" s="30"/>
      <c r="I2" s="30"/>
      <c r="J2" s="30"/>
      <c r="K2" s="30"/>
      <c r="L2" s="19"/>
      <c r="M2" s="23" t="s">
        <v>28</v>
      </c>
    </row>
    <row r="3" spans="1:13" ht="15" customHeight="1" x14ac:dyDescent="0.3">
      <c r="B3" s="34" t="s">
        <v>22</v>
      </c>
      <c r="C3" s="35" t="s">
        <v>24</v>
      </c>
      <c r="D3" s="18"/>
      <c r="E3" s="30"/>
      <c r="F3" s="18" t="s">
        <v>21</v>
      </c>
      <c r="G3" s="30"/>
      <c r="H3" s="30"/>
      <c r="I3" s="30"/>
      <c r="J3" s="30"/>
      <c r="K3" s="30"/>
      <c r="L3" s="30"/>
      <c r="M3" s="30"/>
    </row>
    <row r="4" spans="1:13" ht="15" customHeight="1" x14ac:dyDescent="0.25">
      <c r="A4" s="2" t="str">
        <f>B3</f>
        <v>All Professions</v>
      </c>
      <c r="B4" s="20"/>
      <c r="C4" s="30"/>
      <c r="D4" s="18"/>
      <c r="E4" s="30"/>
      <c r="F4" s="18" t="s">
        <v>25</v>
      </c>
      <c r="G4" s="30"/>
      <c r="H4" s="30"/>
      <c r="I4" s="30"/>
      <c r="J4" s="30"/>
      <c r="K4" s="30"/>
      <c r="L4" s="30"/>
      <c r="M4" s="30"/>
    </row>
    <row r="5" spans="1:13" ht="15" customHeight="1" x14ac:dyDescent="0.25">
      <c r="A5" s="12">
        <v>1</v>
      </c>
      <c r="B5" s="14" t="str">
        <f>IF(ISNA(VLOOKUP(CONCATENATE($A5,$A$4),Data!$A$2:$N$1051,2,FALSE)),"",VLOOKUP(CONCATENATE($A5,$A$4),Data!$A$2:$N$1051,2,FALSE))</f>
        <v>Number of Hospitals:125</v>
      </c>
      <c r="C5" s="36"/>
      <c r="D5" s="36"/>
      <c r="E5" s="37"/>
      <c r="F5" s="37"/>
      <c r="G5" s="37"/>
      <c r="H5" s="37"/>
      <c r="I5" s="37"/>
      <c r="J5" s="37"/>
      <c r="K5" s="37"/>
      <c r="L5" s="37"/>
      <c r="M5" s="37"/>
    </row>
    <row r="6" spans="1:13" ht="15" customHeight="1" x14ac:dyDescent="0.25">
      <c r="B6" s="44" t="s">
        <v>29</v>
      </c>
      <c r="C6" s="36"/>
      <c r="D6" s="36"/>
      <c r="E6" s="37"/>
      <c r="F6" s="37"/>
      <c r="G6" s="37"/>
      <c r="H6" s="37"/>
      <c r="I6" s="37"/>
      <c r="J6" s="37"/>
      <c r="K6" s="37"/>
      <c r="L6" s="37"/>
      <c r="M6" s="37"/>
    </row>
    <row r="7" spans="1:13" ht="15" customHeight="1" x14ac:dyDescent="0.25">
      <c r="B7" s="38"/>
      <c r="C7" s="39"/>
      <c r="D7" s="40"/>
      <c r="E7" s="2" t="s">
        <v>20</v>
      </c>
      <c r="F7" s="2" t="s">
        <v>1</v>
      </c>
      <c r="G7" s="2" t="s">
        <v>20</v>
      </c>
      <c r="H7" s="2" t="s">
        <v>20</v>
      </c>
      <c r="I7" s="45" t="s">
        <v>2</v>
      </c>
      <c r="J7" s="46"/>
      <c r="K7" s="46"/>
      <c r="L7" s="46"/>
      <c r="M7" s="47"/>
    </row>
    <row r="8" spans="1:13" ht="15" customHeight="1" x14ac:dyDescent="0.25">
      <c r="B8" s="3"/>
      <c r="C8" s="36"/>
      <c r="D8" s="4"/>
      <c r="E8" s="5" t="s">
        <v>3</v>
      </c>
      <c r="F8" s="5" t="s">
        <v>4</v>
      </c>
      <c r="G8" s="5" t="s">
        <v>6</v>
      </c>
      <c r="H8" s="5" t="s">
        <v>7</v>
      </c>
      <c r="I8" s="6"/>
      <c r="J8" s="7"/>
      <c r="K8" s="7"/>
      <c r="L8" s="7"/>
      <c r="M8" s="8"/>
    </row>
    <row r="9" spans="1:13" ht="15" customHeight="1" x14ac:dyDescent="0.25">
      <c r="B9" s="48" t="s">
        <v>8</v>
      </c>
      <c r="C9" s="49"/>
      <c r="D9" s="50"/>
      <c r="E9" s="5"/>
      <c r="F9" s="5"/>
      <c r="G9" s="5" t="s">
        <v>9</v>
      </c>
      <c r="H9" s="5" t="s">
        <v>9</v>
      </c>
      <c r="I9" s="51" t="s">
        <v>10</v>
      </c>
      <c r="J9" s="52"/>
      <c r="K9" s="52"/>
      <c r="L9" s="52"/>
      <c r="M9" s="53"/>
    </row>
    <row r="10" spans="1:13" ht="15" customHeight="1" x14ac:dyDescent="0.25">
      <c r="B10" s="48" t="s">
        <v>11</v>
      </c>
      <c r="C10" s="49"/>
      <c r="D10" s="50"/>
      <c r="E10" s="5"/>
      <c r="F10" s="5"/>
      <c r="G10" s="5" t="s">
        <v>5</v>
      </c>
      <c r="H10" s="5" t="s">
        <v>5</v>
      </c>
      <c r="I10" s="2" t="s">
        <v>12</v>
      </c>
      <c r="J10" s="2" t="s">
        <v>13</v>
      </c>
      <c r="K10" s="2" t="s">
        <v>13</v>
      </c>
      <c r="L10" s="2" t="s">
        <v>14</v>
      </c>
      <c r="M10" s="2" t="s">
        <v>15</v>
      </c>
    </row>
    <row r="11" spans="1:13" ht="15" customHeight="1" x14ac:dyDescent="0.25">
      <c r="B11" s="3"/>
      <c r="C11" s="36"/>
      <c r="D11" s="4"/>
      <c r="E11" s="5"/>
      <c r="F11" s="5"/>
      <c r="G11" s="5"/>
      <c r="H11" s="5"/>
      <c r="I11" s="5"/>
      <c r="J11" s="5" t="s">
        <v>16</v>
      </c>
      <c r="K11" s="5" t="s">
        <v>17</v>
      </c>
      <c r="L11" s="5"/>
      <c r="M11" s="5" t="s">
        <v>18</v>
      </c>
    </row>
    <row r="12" spans="1:13" ht="15" customHeight="1" x14ac:dyDescent="0.25">
      <c r="B12" s="9"/>
      <c r="C12" s="10"/>
      <c r="D12" s="11"/>
      <c r="E12" s="33"/>
      <c r="F12" s="13"/>
      <c r="G12" s="33"/>
      <c r="H12" s="13" t="s">
        <v>19</v>
      </c>
      <c r="I12" s="33" t="s">
        <v>19</v>
      </c>
      <c r="J12" s="13" t="s">
        <v>19</v>
      </c>
      <c r="K12" s="33" t="s">
        <v>19</v>
      </c>
      <c r="L12" s="13" t="s">
        <v>19</v>
      </c>
      <c r="M12" s="33"/>
    </row>
    <row r="13" spans="1:13" ht="15" customHeight="1" x14ac:dyDescent="0.25">
      <c r="A13" s="1">
        <v>2</v>
      </c>
      <c r="B13" s="20" t="str">
        <f>IF(ISNA(VLOOKUP(CONCATENATE($A13,$A$4),Data!$A$2:$AA$1200,Lookup!C$3,FALSE)),"",VLOOKUP(CONCATENATE($A13,$A$4),Data!$A$2:$AA$1200,Lookup!C$3,FALSE))</f>
        <v>Scotland Totals or Averages</v>
      </c>
      <c r="C13" s="20" t="str">
        <f>IF(ISNA(VLOOKUP(CONCATENATE($A13,$A$4),Data!$A$2:$AA$1200,Lookup!D$3,FALSE)),"",VLOOKUP(CONCATENATE($A13,$A$4),Data!$A$2:$AA$1200,Lookup!D$3,FALSE))</f>
        <v xml:space="preserve"> </v>
      </c>
      <c r="D13" s="20" t="str">
        <f>IF(ISNA(VLOOKUP(CONCATENATE($A13,$A$4),Data!$A$2:$AA$1200,Lookup!E$3,FALSE)),"",VLOOKUP(CONCATENATE($A13,$A$4),Data!$A$2:$AA$1200,Lookup!E$3,FALSE))</f>
        <v xml:space="preserve"> </v>
      </c>
      <c r="E13" s="26">
        <f>IF(ISNA(VLOOKUP(CONCATENATE($A13,$A$4),Data!$A$2:$AA$1200,Lookup!F$3,FALSE)),"",VLOOKUP(CONCATENATE($A13,$A$4),Data!$A$2:$AA$1200,Lookup!F$3,FALSE))</f>
        <v>4629083</v>
      </c>
      <c r="F13" s="27">
        <f>IF(ISNA(VLOOKUP(CONCATENATE($A13,$A$4),Data!$A$2:$AA$1200,Lookup!G$3,FALSE)),"",VLOOKUP(CONCATENATE($A13,$A$4),Data!$A$2:$AA$1200,Lookup!G$3,FALSE))</f>
        <v>2175267</v>
      </c>
      <c r="G13" s="28">
        <f>IF(ISNA(VLOOKUP(CONCATENATE($A13,$A$4),Data!$A$2:$AA$1200,Lookup!H$3,FALSE)),"",VLOOKUP(CONCATENATE($A13,$A$4),Data!$A$2:$AA$1200,Lookup!H$3,FALSE))</f>
        <v>73.204658244408193</v>
      </c>
      <c r="H13" s="27">
        <f>IF(ISNA(VLOOKUP(CONCATENATE($A13,$A$4),Data!$A$2:$AA$1200,Lookup!I$3,FALSE)),"",VLOOKUP(CONCATENATE($A13,$A$4),Data!$A$2:$AA$1200,Lookup!I$3,FALSE))</f>
        <v>36.061032627844398</v>
      </c>
      <c r="I13" s="26">
        <f>IF(ISNA(VLOOKUP(CONCATENATE($A13,$A$4),Data!$A$2:$AA$1200,Lookup!J$3,FALSE)),"",VLOOKUP(CONCATENATE($A13,$A$4),Data!$A$2:$AA$1200,Lookup!J$3,FALSE))</f>
        <v>109.265690872253</v>
      </c>
      <c r="J13" s="27">
        <f>IF(ISNA(VLOOKUP(CONCATENATE($A13,$A$4),Data!$A$2:$AA$1200,Lookup!K$3,FALSE)),"",VLOOKUP(CONCATENATE($A13,$A$4),Data!$A$2:$AA$1200,Lookup!K$3,FALSE))</f>
        <v>-0.378961690684742</v>
      </c>
      <c r="K13" s="26">
        <f>IF(ISNA(VLOOKUP(CONCATENATE($A13,$A$4),Data!$A$2:$AA$1200,Lookup!L$3,FALSE)),"",VLOOKUP(CONCATENATE($A13,$A$4),Data!$A$2:$AA$1200,Lookup!L$3,FALSE))</f>
        <v>-2.5263704820155501</v>
      </c>
      <c r="L13" s="27">
        <f>IF(ISNA(VLOOKUP(CONCATENATE($A13,$A$4),Data!$A$2:$AA$1200,Lookup!M$3,FALSE)),"",VLOOKUP(CONCATENATE($A13,$A$4),Data!$A$2:$AA$1200,Lookup!M$3,FALSE))</f>
        <v>106.36035869955199</v>
      </c>
      <c r="M13" s="26">
        <f>IF(ISNA(VLOOKUP(CONCATENATE($A13,$A$4),Data!$A$2:$AA$1200,Lookup!N$3,FALSE)),"",VLOOKUP(CONCATENATE($A13,$A$4),Data!$A$2:$AA$1200,Lookup!N$3,FALSE))</f>
        <v>100</v>
      </c>
    </row>
    <row r="14" spans="1:13" ht="15" customHeight="1" x14ac:dyDescent="0.25">
      <c r="A14" s="12">
        <v>3</v>
      </c>
      <c r="B14" s="30" t="str">
        <f>IF(ISNA(VLOOKUP(CONCATENATE($A14,$A$4),Data!$A$2:$AA$1200,Lookup!C$3,FALSE)),"",VLOOKUP(CONCATENATE($A14,$A$4),Data!$A$2:$AA$1200,Lookup!C$3,FALSE))</f>
        <v>Queen Elizabeth University Hospital</v>
      </c>
      <c r="C14" s="30" t="str">
        <f>IF(ISNA(VLOOKUP(CONCATENATE($A14,$A$4),Data!$A$2:$AA$1200,Lookup!D$3,FALSE)),"",VLOOKUP(CONCATENATE($A14,$A$4),Data!$A$2:$AA$1200,Lookup!D$3,FALSE))</f>
        <v>G</v>
      </c>
      <c r="D14" s="30" t="str">
        <f>IF(ISNA(VLOOKUP(CONCATENATE($A14,$A$4),Data!$A$2:$AA$1200,Lookup!E$3,FALSE)),"",VLOOKUP(CONCATENATE($A14,$A$4),Data!$A$2:$AA$1200,Lookup!E$3,FALSE))</f>
        <v>A1</v>
      </c>
      <c r="E14" s="29">
        <f>IF(ISNA(VLOOKUP(CONCATENATE($A14,$A$4),Data!$A$2:$AA$1200,Lookup!F$3,FALSE)),"",VLOOKUP(CONCATENATE($A14,$A$4),Data!$A$2:$AA$1200,Lookup!F$3,FALSE))</f>
        <v>240924</v>
      </c>
      <c r="F14" s="31">
        <f>IF(ISNA(VLOOKUP(CONCATENATE($A14,$A$4),Data!$A$2:$AA$1200,Lookup!G$3,FALSE)),"",VLOOKUP(CONCATENATE($A14,$A$4),Data!$A$2:$AA$1200,Lookup!G$3,FALSE))</f>
        <v>164504</v>
      </c>
      <c r="G14" s="32">
        <f>IF(ISNA(VLOOKUP(CONCATENATE($A14,$A$4),Data!$A$2:$AA$1200,Lookup!H$3,FALSE)),"",VLOOKUP(CONCATENATE($A14,$A$4),Data!$A$2:$AA$1200,Lookup!H$3,FALSE))</f>
        <v>92.566664176254704</v>
      </c>
      <c r="H14" s="31">
        <f>IF(ISNA(VLOOKUP(CONCATENATE($A14,$A$4),Data!$A$2:$AA$1200,Lookup!I$3,FALSE)),"",VLOOKUP(CONCATENATE($A14,$A$4),Data!$A$2:$AA$1200,Lookup!I$3,FALSE))</f>
        <v>38.341759226976102</v>
      </c>
      <c r="I14" s="29">
        <f>IF(ISNA(VLOOKUP(CONCATENATE($A14,$A$4),Data!$A$2:$AA$1200,Lookup!J$3,FALSE)),"",VLOOKUP(CONCATENATE($A14,$A$4),Data!$A$2:$AA$1200,Lookup!J$3,FALSE))</f>
        <v>130.90842340323101</v>
      </c>
      <c r="J14" s="31">
        <f>IF(ISNA(VLOOKUP(CONCATENATE($A14,$A$4),Data!$A$2:$AA$1200,Lookup!K$3,FALSE)),"",VLOOKUP(CONCATENATE($A14,$A$4),Data!$A$2:$AA$1200,Lookup!K$3,FALSE))</f>
        <v>-1.5069108930617101</v>
      </c>
      <c r="K14" s="29">
        <f>IF(ISNA(VLOOKUP(CONCATENATE($A14,$A$4),Data!$A$2:$AA$1200,Lookup!L$3,FALSE)),"",VLOOKUP(CONCATENATE($A14,$A$4),Data!$A$2:$AA$1200,Lookup!L$3,FALSE))</f>
        <v>-4.9481247198286598</v>
      </c>
      <c r="L14" s="31">
        <f>IF(ISNA(VLOOKUP(CONCATENATE($A14,$A$4),Data!$A$2:$AA$1200,Lookup!M$3,FALSE)),"",VLOOKUP(CONCATENATE($A14,$A$4),Data!$A$2:$AA$1200,Lookup!M$3,FALSE))</f>
        <v>124.453387790341</v>
      </c>
      <c r="M14" s="29">
        <f>IF(ISNA(VLOOKUP(CONCATENATE($A14,$A$4),Data!$A$2:$AA$1200,Lookup!N$3,FALSE)),"",VLOOKUP(CONCATENATE($A14,$A$4),Data!$A$2:$AA$1200,Lookup!N$3,FALSE))</f>
        <v>117.011064377751</v>
      </c>
    </row>
    <row r="15" spans="1:13" ht="15" customHeight="1" x14ac:dyDescent="0.25">
      <c r="A15" s="12">
        <v>4</v>
      </c>
      <c r="B15" s="30" t="str">
        <f>IF(ISNA(VLOOKUP(CONCATENATE($A15,$A$4),Data!$A$2:$AA$1200,Lookup!C$3,FALSE)),"",VLOOKUP(CONCATENATE($A15,$A$4),Data!$A$2:$AA$1200,Lookup!C$3,FALSE))</f>
        <v>Royal Infirmary of Edinburgh at Little France</v>
      </c>
      <c r="C15" s="30" t="str">
        <f>IF(ISNA(VLOOKUP(CONCATENATE($A15,$A$4),Data!$A$2:$AA$1200,Lookup!D$3,FALSE)),"",VLOOKUP(CONCATENATE($A15,$A$4),Data!$A$2:$AA$1200,Lookup!D$3,FALSE))</f>
        <v>S</v>
      </c>
      <c r="D15" s="30" t="str">
        <f>IF(ISNA(VLOOKUP(CONCATENATE($A15,$A$4),Data!$A$2:$AA$1200,Lookup!E$3,FALSE)),"",VLOOKUP(CONCATENATE($A15,$A$4),Data!$A$2:$AA$1200,Lookup!E$3,FALSE))</f>
        <v>A1</v>
      </c>
      <c r="E15" s="29">
        <f>IF(ISNA(VLOOKUP(CONCATENATE($A15,$A$4),Data!$A$2:$AA$1200,Lookup!F$3,FALSE)),"",VLOOKUP(CONCATENATE($A15,$A$4),Data!$A$2:$AA$1200,Lookup!F$3,FALSE))</f>
        <v>269056</v>
      </c>
      <c r="F15" s="31">
        <f>IF(ISNA(VLOOKUP(CONCATENATE($A15,$A$4),Data!$A$2:$AA$1200,Lookup!G$3,FALSE)),"",VLOOKUP(CONCATENATE($A15,$A$4),Data!$A$2:$AA$1200,Lookup!G$3,FALSE))</f>
        <v>23581</v>
      </c>
      <c r="G15" s="32">
        <f>IF(ISNA(VLOOKUP(CONCATENATE($A15,$A$4),Data!$A$2:$AA$1200,Lookup!H$3,FALSE)),"",VLOOKUP(CONCATENATE($A15,$A$4),Data!$A$2:$AA$1200,Lookup!H$3,FALSE))</f>
        <v>58.071401492626102</v>
      </c>
      <c r="H15" s="31">
        <f>IF(ISNA(VLOOKUP(CONCATENATE($A15,$A$4),Data!$A$2:$AA$1200,Lookup!I$3,FALSE)),"",VLOOKUP(CONCATENATE($A15,$A$4),Data!$A$2:$AA$1200,Lookup!I$3,FALSE))</f>
        <v>28.161687529733602</v>
      </c>
      <c r="I15" s="29">
        <f>IF(ISNA(VLOOKUP(CONCATENATE($A15,$A$4),Data!$A$2:$AA$1200,Lookup!J$3,FALSE)),"",VLOOKUP(CONCATENATE($A15,$A$4),Data!$A$2:$AA$1200,Lookup!J$3,FALSE))</f>
        <v>86.233089022359707</v>
      </c>
      <c r="J15" s="31">
        <f>IF(ISNA(VLOOKUP(CONCATENATE($A15,$A$4),Data!$A$2:$AA$1200,Lookup!K$3,FALSE)),"",VLOOKUP(CONCATENATE($A15,$A$4),Data!$A$2:$AA$1200,Lookup!K$3,FALSE))</f>
        <v>-0.64686161988582302</v>
      </c>
      <c r="K15" s="29">
        <f>IF(ISNA(VLOOKUP(CONCATENATE($A15,$A$4),Data!$A$2:$AA$1200,Lookup!L$3,FALSE)),"",VLOOKUP(CONCATENATE($A15,$A$4),Data!$A$2:$AA$1200,Lookup!L$3,FALSE))</f>
        <v>-2.3965754341103702</v>
      </c>
      <c r="L15" s="31">
        <f>IF(ISNA(VLOOKUP(CONCATENATE($A15,$A$4),Data!$A$2:$AA$1200,Lookup!M$3,FALSE)),"",VLOOKUP(CONCATENATE($A15,$A$4),Data!$A$2:$AA$1200,Lookup!M$3,FALSE))</f>
        <v>83.189651968363506</v>
      </c>
      <c r="M15" s="29">
        <f>IF(ISNA(VLOOKUP(CONCATENATE($A15,$A$4),Data!$A$2:$AA$1200,Lookup!N$3,FALSE)),"",VLOOKUP(CONCATENATE($A15,$A$4),Data!$A$2:$AA$1200,Lookup!N$3,FALSE))</f>
        <v>78.214903546309301</v>
      </c>
    </row>
    <row r="16" spans="1:13" ht="15" customHeight="1" x14ac:dyDescent="0.25">
      <c r="A16" s="12">
        <v>5</v>
      </c>
      <c r="B16" s="30" t="str">
        <f>IF(ISNA(VLOOKUP(CONCATENATE($A16,$A$4),Data!$A$2:$AA$1200,Lookup!C$3,FALSE)),"",VLOOKUP(CONCATENATE($A16,$A$4),Data!$A$2:$AA$1200,Lookup!C$3,FALSE))</f>
        <v>Glasgow Royal Infirmary</v>
      </c>
      <c r="C16" s="30" t="str">
        <f>IF(ISNA(VLOOKUP(CONCATENATE($A16,$A$4),Data!$A$2:$AA$1200,Lookup!D$3,FALSE)),"",VLOOKUP(CONCATENATE($A16,$A$4),Data!$A$2:$AA$1200,Lookup!D$3,FALSE))</f>
        <v>G</v>
      </c>
      <c r="D16" s="30" t="str">
        <f>IF(ISNA(VLOOKUP(CONCATENATE($A16,$A$4),Data!$A$2:$AA$1200,Lookup!E$3,FALSE)),"",VLOOKUP(CONCATENATE($A16,$A$4),Data!$A$2:$AA$1200,Lookup!E$3,FALSE))</f>
        <v>A1</v>
      </c>
      <c r="E16" s="29">
        <f>IF(ISNA(VLOOKUP(CONCATENATE($A16,$A$4),Data!$A$2:$AA$1200,Lookup!F$3,FALSE)),"",VLOOKUP(CONCATENATE($A16,$A$4),Data!$A$2:$AA$1200,Lookup!F$3,FALSE))</f>
        <v>218707</v>
      </c>
      <c r="F16" s="31">
        <f>IF(ISNA(VLOOKUP(CONCATENATE($A16,$A$4),Data!$A$2:$AA$1200,Lookup!G$3,FALSE)),"",VLOOKUP(CONCATENATE($A16,$A$4),Data!$A$2:$AA$1200,Lookup!G$3,FALSE))</f>
        <v>135254</v>
      </c>
      <c r="G16" s="32">
        <f>IF(ISNA(VLOOKUP(CONCATENATE($A16,$A$4),Data!$A$2:$AA$1200,Lookup!H$3,FALSE)),"",VLOOKUP(CONCATENATE($A16,$A$4),Data!$A$2:$AA$1200,Lookup!H$3,FALSE))</f>
        <v>78.899802018225301</v>
      </c>
      <c r="H16" s="31">
        <f>IF(ISNA(VLOOKUP(CONCATENATE($A16,$A$4),Data!$A$2:$AA$1200,Lookup!I$3,FALSE)),"",VLOOKUP(CONCATENATE($A16,$A$4),Data!$A$2:$AA$1200,Lookup!I$3,FALSE))</f>
        <v>33.887653344428799</v>
      </c>
      <c r="I16" s="29">
        <f>IF(ISNA(VLOOKUP(CONCATENATE($A16,$A$4),Data!$A$2:$AA$1200,Lookup!J$3,FALSE)),"",VLOOKUP(CONCATENATE($A16,$A$4),Data!$A$2:$AA$1200,Lookup!J$3,FALSE))</f>
        <v>112.787455362654</v>
      </c>
      <c r="J16" s="31" t="str">
        <f>IF(ISNA(VLOOKUP(CONCATENATE($A16,$A$4),Data!$A$2:$AA$1200,Lookup!K$3,FALSE)),"",VLOOKUP(CONCATENATE($A16,$A$4),Data!$A$2:$AA$1200,Lookup!K$3,FALSE))</f>
        <v>-</v>
      </c>
      <c r="K16" s="29">
        <f>IF(ISNA(VLOOKUP(CONCATENATE($A16,$A$4),Data!$A$2:$AA$1200,Lookup!L$3,FALSE)),"",VLOOKUP(CONCATENATE($A16,$A$4),Data!$A$2:$AA$1200,Lookup!L$3,FALSE))</f>
        <v>-3.32259141225475</v>
      </c>
      <c r="L16" s="31">
        <f>IF(ISNA(VLOOKUP(CONCATENATE($A16,$A$4),Data!$A$2:$AA$1200,Lookup!M$3,FALSE)),"",VLOOKUP(CONCATENATE($A16,$A$4),Data!$A$2:$AA$1200,Lookup!M$3,FALSE))</f>
        <v>109.46486395039901</v>
      </c>
      <c r="M16" s="29">
        <f>IF(ISNA(VLOOKUP(CONCATENATE($A16,$A$4),Data!$A$2:$AA$1200,Lookup!N$3,FALSE)),"",VLOOKUP(CONCATENATE($A16,$A$4),Data!$A$2:$AA$1200,Lookup!N$3,FALSE))</f>
        <v>102.918855566872</v>
      </c>
    </row>
    <row r="17" spans="1:13" ht="15" customHeight="1" x14ac:dyDescent="0.25">
      <c r="A17" s="12">
        <v>6</v>
      </c>
      <c r="B17" s="30" t="str">
        <f>IF(ISNA(VLOOKUP(CONCATENATE($A17,$A$4),Data!$A$2:$AA$1200,Lookup!C$3,FALSE)),"",VLOOKUP(CONCATENATE($A17,$A$4),Data!$A$2:$AA$1200,Lookup!C$3,FALSE))</f>
        <v>Ninewells Hospital</v>
      </c>
      <c r="C17" s="30" t="str">
        <f>IF(ISNA(VLOOKUP(CONCATENATE($A17,$A$4),Data!$A$2:$AA$1200,Lookup!D$3,FALSE)),"",VLOOKUP(CONCATENATE($A17,$A$4),Data!$A$2:$AA$1200,Lookup!D$3,FALSE))</f>
        <v>T</v>
      </c>
      <c r="D17" s="30" t="str">
        <f>IF(ISNA(VLOOKUP(CONCATENATE($A17,$A$4),Data!$A$2:$AA$1200,Lookup!E$3,FALSE)),"",VLOOKUP(CONCATENATE($A17,$A$4),Data!$A$2:$AA$1200,Lookup!E$3,FALSE))</f>
        <v>A1</v>
      </c>
      <c r="E17" s="29">
        <f>IF(ISNA(VLOOKUP(CONCATENATE($A17,$A$4),Data!$A$2:$AA$1200,Lookup!F$3,FALSE)),"",VLOOKUP(CONCATENATE($A17,$A$4),Data!$A$2:$AA$1200,Lookup!F$3,FALSE))</f>
        <v>109357</v>
      </c>
      <c r="F17" s="31">
        <f>IF(ISNA(VLOOKUP(CONCATENATE($A17,$A$4),Data!$A$2:$AA$1200,Lookup!G$3,FALSE)),"",VLOOKUP(CONCATENATE($A17,$A$4),Data!$A$2:$AA$1200,Lookup!G$3,FALSE))</f>
        <v>15478</v>
      </c>
      <c r="G17" s="32">
        <f>IF(ISNA(VLOOKUP(CONCATENATE($A17,$A$4),Data!$A$2:$AA$1200,Lookup!H$3,FALSE)),"",VLOOKUP(CONCATENATE($A17,$A$4),Data!$A$2:$AA$1200,Lookup!H$3,FALSE))</f>
        <v>115.284786159094</v>
      </c>
      <c r="H17" s="31">
        <f>IF(ISNA(VLOOKUP(CONCATENATE($A17,$A$4),Data!$A$2:$AA$1200,Lookup!I$3,FALSE)),"",VLOOKUP(CONCATENATE($A17,$A$4),Data!$A$2:$AA$1200,Lookup!I$3,FALSE))</f>
        <v>49.715670510346897</v>
      </c>
      <c r="I17" s="29">
        <f>IF(ISNA(VLOOKUP(CONCATENATE($A17,$A$4),Data!$A$2:$AA$1200,Lookup!J$3,FALSE)),"",VLOOKUP(CONCATENATE($A17,$A$4),Data!$A$2:$AA$1200,Lookup!J$3,FALSE))</f>
        <v>165.00045666944001</v>
      </c>
      <c r="J17" s="31" t="str">
        <f>IF(ISNA(VLOOKUP(CONCATENATE($A17,$A$4),Data!$A$2:$AA$1200,Lookup!K$3,FALSE)),"",VLOOKUP(CONCATENATE($A17,$A$4),Data!$A$2:$AA$1200,Lookup!K$3,FALSE))</f>
        <v>-</v>
      </c>
      <c r="K17" s="29">
        <f>IF(ISNA(VLOOKUP(CONCATENATE($A17,$A$4),Data!$A$2:$AA$1200,Lookup!L$3,FALSE)),"",VLOOKUP(CONCATENATE($A17,$A$4),Data!$A$2:$AA$1200,Lookup!L$3,FALSE))</f>
        <v>-2.1219261684208601</v>
      </c>
      <c r="L17" s="31">
        <f>IF(ISNA(VLOOKUP(CONCATENATE($A17,$A$4),Data!$A$2:$AA$1200,Lookup!M$3,FALSE)),"",VLOOKUP(CONCATENATE($A17,$A$4),Data!$A$2:$AA$1200,Lookup!M$3,FALSE))</f>
        <v>162.87853050102001</v>
      </c>
      <c r="M17" s="29">
        <f>IF(ISNA(VLOOKUP(CONCATENATE($A17,$A$4),Data!$A$2:$AA$1200,Lookup!N$3,FALSE)),"",VLOOKUP(CONCATENATE($A17,$A$4),Data!$A$2:$AA$1200,Lookup!N$3,FALSE))</f>
        <v>153.138380212801</v>
      </c>
    </row>
    <row r="18" spans="1:13" ht="15" customHeight="1" x14ac:dyDescent="0.25">
      <c r="A18" s="12">
        <v>7</v>
      </c>
      <c r="B18" s="30" t="str">
        <f>IF(ISNA(VLOOKUP(CONCATENATE($A18,$A$4),Data!$A$2:$AA$1200,Lookup!C$3,FALSE)),"",VLOOKUP(CONCATENATE($A18,$A$4),Data!$A$2:$AA$1200,Lookup!C$3,FALSE))</f>
        <v>Aberdeen Royal Infirmary</v>
      </c>
      <c r="C18" s="30" t="str">
        <f>IF(ISNA(VLOOKUP(CONCATENATE($A18,$A$4),Data!$A$2:$AA$1200,Lookup!D$3,FALSE)),"",VLOOKUP(CONCATENATE($A18,$A$4),Data!$A$2:$AA$1200,Lookup!D$3,FALSE))</f>
        <v>N</v>
      </c>
      <c r="D18" s="30" t="str">
        <f>IF(ISNA(VLOOKUP(CONCATENATE($A18,$A$4),Data!$A$2:$AA$1200,Lookup!E$3,FALSE)),"",VLOOKUP(CONCATENATE($A18,$A$4),Data!$A$2:$AA$1200,Lookup!E$3,FALSE))</f>
        <v>A1</v>
      </c>
      <c r="E18" s="29">
        <f>IF(ISNA(VLOOKUP(CONCATENATE($A18,$A$4),Data!$A$2:$AA$1200,Lookup!F$3,FALSE)),"",VLOOKUP(CONCATENATE($A18,$A$4),Data!$A$2:$AA$1200,Lookup!F$3,FALSE))</f>
        <v>99157</v>
      </c>
      <c r="F18" s="31">
        <f>IF(ISNA(VLOOKUP(CONCATENATE($A18,$A$4),Data!$A$2:$AA$1200,Lookup!G$3,FALSE)),"",VLOOKUP(CONCATENATE($A18,$A$4),Data!$A$2:$AA$1200,Lookup!G$3,FALSE))</f>
        <v>57622</v>
      </c>
      <c r="G18" s="32">
        <f>IF(ISNA(VLOOKUP(CONCATENATE($A18,$A$4),Data!$A$2:$AA$1200,Lookup!H$3,FALSE)),"",VLOOKUP(CONCATENATE($A18,$A$4),Data!$A$2:$AA$1200,Lookup!H$3,FALSE))</f>
        <v>60.551287352380598</v>
      </c>
      <c r="H18" s="31">
        <f>IF(ISNA(VLOOKUP(CONCATENATE($A18,$A$4),Data!$A$2:$AA$1200,Lookup!I$3,FALSE)),"",VLOOKUP(CONCATENATE($A18,$A$4),Data!$A$2:$AA$1200,Lookup!I$3,FALSE))</f>
        <v>66.846364855733796</v>
      </c>
      <c r="I18" s="29">
        <f>IF(ISNA(VLOOKUP(CONCATENATE($A18,$A$4),Data!$A$2:$AA$1200,Lookup!J$3,FALSE)),"",VLOOKUP(CONCATENATE($A18,$A$4),Data!$A$2:$AA$1200,Lookup!J$3,FALSE))</f>
        <v>127.397652208114</v>
      </c>
      <c r="J18" s="31">
        <f>IF(ISNA(VLOOKUP(CONCATENATE($A18,$A$4),Data!$A$2:$AA$1200,Lookup!K$3,FALSE)),"",VLOOKUP(CONCATENATE($A18,$A$4),Data!$A$2:$AA$1200,Lookup!K$3,FALSE))</f>
        <v>-4.5590830702824796</v>
      </c>
      <c r="K18" s="29">
        <f>IF(ISNA(VLOOKUP(CONCATENATE($A18,$A$4),Data!$A$2:$AA$1200,Lookup!L$3,FALSE)),"",VLOOKUP(CONCATENATE($A18,$A$4),Data!$A$2:$AA$1200,Lookup!L$3,FALSE))</f>
        <v>-3.34046007846143</v>
      </c>
      <c r="L18" s="31">
        <f>IF(ISNA(VLOOKUP(CONCATENATE($A18,$A$4),Data!$A$2:$AA$1200,Lookup!M$3,FALSE)),"",VLOOKUP(CONCATENATE($A18,$A$4),Data!$A$2:$AA$1200,Lookup!M$3,FALSE))</f>
        <v>119.49810905936999</v>
      </c>
      <c r="M18" s="29">
        <f>IF(ISNA(VLOOKUP(CONCATENATE($A18,$A$4),Data!$A$2:$AA$1200,Lookup!N$3,FALSE)),"",VLOOKUP(CONCATENATE($A18,$A$4),Data!$A$2:$AA$1200,Lookup!N$3,FALSE))</f>
        <v>112.35211174581499</v>
      </c>
    </row>
    <row r="19" spans="1:13" ht="15" customHeight="1" x14ac:dyDescent="0.25">
      <c r="A19" s="12">
        <v>8</v>
      </c>
      <c r="B19" s="30" t="str">
        <f>IF(ISNA(VLOOKUP(CONCATENATE($A19,$A$4),Data!$A$2:$AA$1200,Lookup!C$3,FALSE)),"",VLOOKUP(CONCATENATE($A19,$A$4),Data!$A$2:$AA$1200,Lookup!C$3,FALSE))</f>
        <v>Western General Hospital</v>
      </c>
      <c r="C19" s="30" t="str">
        <f>IF(ISNA(VLOOKUP(CONCATENATE($A19,$A$4),Data!$A$2:$AA$1200,Lookup!D$3,FALSE)),"",VLOOKUP(CONCATENATE($A19,$A$4),Data!$A$2:$AA$1200,Lookup!D$3,FALSE))</f>
        <v>S</v>
      </c>
      <c r="D19" s="30" t="str">
        <f>IF(ISNA(VLOOKUP(CONCATENATE($A19,$A$4),Data!$A$2:$AA$1200,Lookup!E$3,FALSE)),"",VLOOKUP(CONCATENATE($A19,$A$4),Data!$A$2:$AA$1200,Lookup!E$3,FALSE))</f>
        <v>A1</v>
      </c>
      <c r="E19" s="29">
        <f>IF(ISNA(VLOOKUP(CONCATENATE($A19,$A$4),Data!$A$2:$AA$1200,Lookup!F$3,FALSE)),"",VLOOKUP(CONCATENATE($A19,$A$4),Data!$A$2:$AA$1200,Lookup!F$3,FALSE))</f>
        <v>142267</v>
      </c>
      <c r="F19" s="31">
        <f>IF(ISNA(VLOOKUP(CONCATENATE($A19,$A$4),Data!$A$2:$AA$1200,Lookup!G$3,FALSE)),"",VLOOKUP(CONCATENATE($A19,$A$4),Data!$A$2:$AA$1200,Lookup!G$3,FALSE))</f>
        <v>4855</v>
      </c>
      <c r="G19" s="32">
        <f>IF(ISNA(VLOOKUP(CONCATENATE($A19,$A$4),Data!$A$2:$AA$1200,Lookup!H$3,FALSE)),"",VLOOKUP(CONCATENATE($A19,$A$4),Data!$A$2:$AA$1200,Lookup!H$3,FALSE))</f>
        <v>44.168921816021999</v>
      </c>
      <c r="H19" s="31">
        <f>IF(ISNA(VLOOKUP(CONCATENATE($A19,$A$4),Data!$A$2:$AA$1200,Lookup!I$3,FALSE)),"",VLOOKUP(CONCATENATE($A19,$A$4),Data!$A$2:$AA$1200,Lookup!I$3,FALSE))</f>
        <v>22.094498372777899</v>
      </c>
      <c r="I19" s="29">
        <f>IF(ISNA(VLOOKUP(CONCATENATE($A19,$A$4),Data!$A$2:$AA$1200,Lookup!J$3,FALSE)),"",VLOOKUP(CONCATENATE($A19,$A$4),Data!$A$2:$AA$1200,Lookup!J$3,FALSE))</f>
        <v>66.263420188799898</v>
      </c>
      <c r="J19" s="31">
        <f>IF(ISNA(VLOOKUP(CONCATENATE($A19,$A$4),Data!$A$2:$AA$1200,Lookup!K$3,FALSE)),"",VLOOKUP(CONCATENATE($A19,$A$4),Data!$A$2:$AA$1200,Lookup!K$3,FALSE))</f>
        <v>-0.48330252272136198</v>
      </c>
      <c r="K19" s="29">
        <f>IF(ISNA(VLOOKUP(CONCATENATE($A19,$A$4),Data!$A$2:$AA$1200,Lookup!L$3,FALSE)),"",VLOOKUP(CONCATENATE($A19,$A$4),Data!$A$2:$AA$1200,Lookup!L$3,FALSE))</f>
        <v>-1.51110939290208</v>
      </c>
      <c r="L19" s="31">
        <f>IF(ISNA(VLOOKUP(CONCATENATE($A19,$A$4),Data!$A$2:$AA$1200,Lookup!M$3,FALSE)),"",VLOOKUP(CONCATENATE($A19,$A$4),Data!$A$2:$AA$1200,Lookup!M$3,FALSE))</f>
        <v>64.269008273176496</v>
      </c>
      <c r="M19" s="29">
        <f>IF(ISNA(VLOOKUP(CONCATENATE($A19,$A$4),Data!$A$2:$AA$1200,Lookup!N$3,FALSE)),"",VLOOKUP(CONCATENATE($A19,$A$4),Data!$A$2:$AA$1200,Lookup!N$3,FALSE))</f>
        <v>60.425715989473197</v>
      </c>
    </row>
    <row r="20" spans="1:13" ht="15" customHeight="1" x14ac:dyDescent="0.25">
      <c r="A20" s="12">
        <v>9</v>
      </c>
      <c r="B20" s="30" t="str">
        <f>IF(ISNA(VLOOKUP(CONCATENATE($A20,$A$4),Data!$A$2:$AA$1200,Lookup!C$3,FALSE)),"",VLOOKUP(CONCATENATE($A20,$A$4),Data!$A$2:$AA$1200,Lookup!C$3,FALSE))</f>
        <v>West Glasgow</v>
      </c>
      <c r="C20" s="30" t="str">
        <f>IF(ISNA(VLOOKUP(CONCATENATE($A20,$A$4),Data!$A$2:$AA$1200,Lookup!D$3,FALSE)),"",VLOOKUP(CONCATENATE($A20,$A$4),Data!$A$2:$AA$1200,Lookup!D$3,FALSE))</f>
        <v>G</v>
      </c>
      <c r="D20" s="30" t="str">
        <f>IF(ISNA(VLOOKUP(CONCATENATE($A20,$A$4),Data!$A$2:$AA$1200,Lookup!E$3,FALSE)),"",VLOOKUP(CONCATENATE($A20,$A$4),Data!$A$2:$AA$1200,Lookup!E$3,FALSE))</f>
        <v>A1</v>
      </c>
      <c r="E20" s="29">
        <f>IF(ISNA(VLOOKUP(CONCATENATE($A20,$A$4),Data!$A$2:$AA$1200,Lookup!F$3,FALSE)),"",VLOOKUP(CONCATENATE($A20,$A$4),Data!$A$2:$AA$1200,Lookup!F$3,FALSE))</f>
        <v>255336</v>
      </c>
      <c r="F20" s="31">
        <f>IF(ISNA(VLOOKUP(CONCATENATE($A20,$A$4),Data!$A$2:$AA$1200,Lookup!G$3,FALSE)),"",VLOOKUP(CONCATENATE($A20,$A$4),Data!$A$2:$AA$1200,Lookup!G$3,FALSE))</f>
        <v>115886</v>
      </c>
      <c r="G20" s="32">
        <f>IF(ISNA(VLOOKUP(CONCATENATE($A20,$A$4),Data!$A$2:$AA$1200,Lookup!H$3,FALSE)),"",VLOOKUP(CONCATENATE($A20,$A$4),Data!$A$2:$AA$1200,Lookup!H$3,FALSE))</f>
        <v>122.62019848356699</v>
      </c>
      <c r="H20" s="31">
        <f>IF(ISNA(VLOOKUP(CONCATENATE($A20,$A$4),Data!$A$2:$AA$1200,Lookup!I$3,FALSE)),"",VLOOKUP(CONCATENATE($A20,$A$4),Data!$A$2:$AA$1200,Lookup!I$3,FALSE))</f>
        <v>63.420743647585901</v>
      </c>
      <c r="I20" s="29">
        <f>IF(ISNA(VLOOKUP(CONCATENATE($A20,$A$4),Data!$A$2:$AA$1200,Lookup!J$3,FALSE)),"",VLOOKUP(CONCATENATE($A20,$A$4),Data!$A$2:$AA$1200,Lookup!J$3,FALSE))</f>
        <v>186.040942131153</v>
      </c>
      <c r="J20" s="31" t="str">
        <f>IF(ISNA(VLOOKUP(CONCATENATE($A20,$A$4),Data!$A$2:$AA$1200,Lookup!K$3,FALSE)),"",VLOOKUP(CONCATENATE($A20,$A$4),Data!$A$2:$AA$1200,Lookup!K$3,FALSE))</f>
        <v>-</v>
      </c>
      <c r="K20" s="29">
        <f>IF(ISNA(VLOOKUP(CONCATENATE($A20,$A$4),Data!$A$2:$AA$1200,Lookup!L$3,FALSE)),"",VLOOKUP(CONCATENATE($A20,$A$4),Data!$A$2:$AA$1200,Lookup!L$3,FALSE))</f>
        <v>-2.8010307986339602</v>
      </c>
      <c r="L20" s="31">
        <f>IF(ISNA(VLOOKUP(CONCATENATE($A20,$A$4),Data!$A$2:$AA$1200,Lookup!M$3,FALSE)),"",VLOOKUP(CONCATENATE($A20,$A$4),Data!$A$2:$AA$1200,Lookup!M$3,FALSE))</f>
        <v>183.239911332519</v>
      </c>
      <c r="M20" s="29">
        <f>IF(ISNA(VLOOKUP(CONCATENATE($A20,$A$4),Data!$A$2:$AA$1200,Lookup!N$3,FALSE)),"",VLOOKUP(CONCATENATE($A20,$A$4),Data!$A$2:$AA$1200,Lookup!N$3,FALSE))</f>
        <v>172.28214869990799</v>
      </c>
    </row>
    <row r="21" spans="1:13" ht="15" customHeight="1" x14ac:dyDescent="0.25">
      <c r="A21" s="12">
        <v>10</v>
      </c>
      <c r="B21" s="30" t="str">
        <f>IF(ISNA(VLOOKUP(CONCATENATE($A21,$A$4),Data!$A$2:$AA$1200,Lookup!C$3,FALSE)),"",VLOOKUP(CONCATENATE($A21,$A$4),Data!$A$2:$AA$1200,Lookup!C$3,FALSE))</f>
        <v>Forth Valley Royal Hospital</v>
      </c>
      <c r="C21" s="30" t="str">
        <f>IF(ISNA(VLOOKUP(CONCATENATE($A21,$A$4),Data!$A$2:$AA$1200,Lookup!D$3,FALSE)),"",VLOOKUP(CONCATENATE($A21,$A$4),Data!$A$2:$AA$1200,Lookup!D$3,FALSE))</f>
        <v>V</v>
      </c>
      <c r="D21" s="30" t="str">
        <f>IF(ISNA(VLOOKUP(CONCATENATE($A21,$A$4),Data!$A$2:$AA$1200,Lookup!E$3,FALSE)),"",VLOOKUP(CONCATENATE($A21,$A$4),Data!$A$2:$AA$1200,Lookup!E$3,FALSE))</f>
        <v>A2</v>
      </c>
      <c r="E21" s="29">
        <f>IF(ISNA(VLOOKUP(CONCATENATE($A21,$A$4),Data!$A$2:$AA$1200,Lookup!F$3,FALSE)),"",VLOOKUP(CONCATENATE($A21,$A$4),Data!$A$2:$AA$1200,Lookup!F$3,FALSE))</f>
        <v>171389</v>
      </c>
      <c r="F21" s="31">
        <f>IF(ISNA(VLOOKUP(CONCATENATE($A21,$A$4),Data!$A$2:$AA$1200,Lookup!G$3,FALSE)),"",VLOOKUP(CONCATENATE($A21,$A$4),Data!$A$2:$AA$1200,Lookup!G$3,FALSE))</f>
        <v>129905</v>
      </c>
      <c r="G21" s="32">
        <f>IF(ISNA(VLOOKUP(CONCATENATE($A21,$A$4),Data!$A$2:$AA$1200,Lookup!H$3,FALSE)),"",VLOOKUP(CONCATENATE($A21,$A$4),Data!$A$2:$AA$1200,Lookup!H$3,FALSE))</f>
        <v>59.483791083441801</v>
      </c>
      <c r="H21" s="31">
        <f>IF(ISNA(VLOOKUP(CONCATENATE($A21,$A$4),Data!$A$2:$AA$1200,Lookup!I$3,FALSE)),"",VLOOKUP(CONCATENATE($A21,$A$4),Data!$A$2:$AA$1200,Lookup!I$3,FALSE))</f>
        <v>34.3617892046747</v>
      </c>
      <c r="I21" s="29">
        <f>IF(ISNA(VLOOKUP(CONCATENATE($A21,$A$4),Data!$A$2:$AA$1200,Lookup!J$3,FALSE)),"",VLOOKUP(CONCATENATE($A21,$A$4),Data!$A$2:$AA$1200,Lookup!J$3,FALSE))</f>
        <v>93.845580288116494</v>
      </c>
      <c r="J21" s="31" t="str">
        <f>IF(ISNA(VLOOKUP(CONCATENATE($A21,$A$4),Data!$A$2:$AA$1200,Lookup!K$3,FALSE)),"",VLOOKUP(CONCATENATE($A21,$A$4),Data!$A$2:$AA$1200,Lookup!K$3,FALSE))</f>
        <v>-</v>
      </c>
      <c r="K21" s="29">
        <f>IF(ISNA(VLOOKUP(CONCATENATE($A21,$A$4),Data!$A$2:$AA$1200,Lookup!L$3,FALSE)),"",VLOOKUP(CONCATENATE($A21,$A$4),Data!$A$2:$AA$1200,Lookup!L$3,FALSE))</f>
        <v>-3.4334135796346299</v>
      </c>
      <c r="L21" s="31">
        <f>IF(ISNA(VLOOKUP(CONCATENATE($A21,$A$4),Data!$A$2:$AA$1200,Lookup!M$3,FALSE)),"",VLOOKUP(CONCATENATE($A21,$A$4),Data!$A$2:$AA$1200,Lookup!M$3,FALSE))</f>
        <v>90.412166708481905</v>
      </c>
      <c r="M21" s="29">
        <f>IF(ISNA(VLOOKUP(CONCATENATE($A21,$A$4),Data!$A$2:$AA$1200,Lookup!N$3,FALSE)),"",VLOOKUP(CONCATENATE($A21,$A$4),Data!$A$2:$AA$1200,Lookup!N$3,FALSE))</f>
        <v>85.005511276883695</v>
      </c>
    </row>
    <row r="22" spans="1:13" ht="15" customHeight="1" x14ac:dyDescent="0.25">
      <c r="A22" s="12">
        <v>11</v>
      </c>
      <c r="B22" s="30" t="str">
        <f>IF(ISNA(VLOOKUP(CONCATENATE($A22,$A$4),Data!$A$2:$AA$1200,Lookup!C$3,FALSE)),"",VLOOKUP(CONCATENATE($A22,$A$4),Data!$A$2:$AA$1200,Lookup!C$3,FALSE))</f>
        <v>Royal Alexandra Hospital</v>
      </c>
      <c r="C22" s="30" t="str">
        <f>IF(ISNA(VLOOKUP(CONCATENATE($A22,$A$4),Data!$A$2:$AA$1200,Lookup!D$3,FALSE)),"",VLOOKUP(CONCATENATE($A22,$A$4),Data!$A$2:$AA$1200,Lookup!D$3,FALSE))</f>
        <v>G</v>
      </c>
      <c r="D22" s="30" t="str">
        <f>IF(ISNA(VLOOKUP(CONCATENATE($A22,$A$4),Data!$A$2:$AA$1200,Lookup!E$3,FALSE)),"",VLOOKUP(CONCATENATE($A22,$A$4),Data!$A$2:$AA$1200,Lookup!E$3,FALSE))</f>
        <v>A2</v>
      </c>
      <c r="E22" s="29">
        <f>IF(ISNA(VLOOKUP(CONCATENATE($A22,$A$4),Data!$A$2:$AA$1200,Lookup!F$3,FALSE)),"",VLOOKUP(CONCATENATE($A22,$A$4),Data!$A$2:$AA$1200,Lookup!F$3,FALSE))</f>
        <v>163219</v>
      </c>
      <c r="F22" s="31">
        <f>IF(ISNA(VLOOKUP(CONCATENATE($A22,$A$4),Data!$A$2:$AA$1200,Lookup!G$3,FALSE)),"",VLOOKUP(CONCATENATE($A22,$A$4),Data!$A$2:$AA$1200,Lookup!G$3,FALSE))</f>
        <v>110409</v>
      </c>
      <c r="G22" s="32">
        <f>IF(ISNA(VLOOKUP(CONCATENATE($A22,$A$4),Data!$A$2:$AA$1200,Lookup!H$3,FALSE)),"",VLOOKUP(CONCATENATE($A22,$A$4),Data!$A$2:$AA$1200,Lookup!H$3,FALSE))</f>
        <v>70.176989198561401</v>
      </c>
      <c r="H22" s="31">
        <f>IF(ISNA(VLOOKUP(CONCATENATE($A22,$A$4),Data!$A$2:$AA$1200,Lookup!I$3,FALSE)),"",VLOOKUP(CONCATENATE($A22,$A$4),Data!$A$2:$AA$1200,Lookup!I$3,FALSE))</f>
        <v>22.6560081853216</v>
      </c>
      <c r="I22" s="29">
        <f>IF(ISNA(VLOOKUP(CONCATENATE($A22,$A$4),Data!$A$2:$AA$1200,Lookup!J$3,FALSE)),"",VLOOKUP(CONCATENATE($A22,$A$4),Data!$A$2:$AA$1200,Lookup!J$3,FALSE))</f>
        <v>92.832997383882997</v>
      </c>
      <c r="J22" s="31" t="str">
        <f>IF(ISNA(VLOOKUP(CONCATENATE($A22,$A$4),Data!$A$2:$AA$1200,Lookup!K$3,FALSE)),"",VLOOKUP(CONCATENATE($A22,$A$4),Data!$A$2:$AA$1200,Lookup!K$3,FALSE))</f>
        <v>-</v>
      </c>
      <c r="K22" s="29">
        <f>IF(ISNA(VLOOKUP(CONCATENATE($A22,$A$4),Data!$A$2:$AA$1200,Lookup!L$3,FALSE)),"",VLOOKUP(CONCATENATE($A22,$A$4),Data!$A$2:$AA$1200,Lookup!L$3,FALSE))</f>
        <v>-0.60499084052714402</v>
      </c>
      <c r="L22" s="31">
        <f>IF(ISNA(VLOOKUP(CONCATENATE($A22,$A$4),Data!$A$2:$AA$1200,Lookup!M$3,FALSE)),"",VLOOKUP(CONCATENATE($A22,$A$4),Data!$A$2:$AA$1200,Lookup!M$3,FALSE))</f>
        <v>92.228006543355903</v>
      </c>
      <c r="M22" s="29">
        <f>IF(ISNA(VLOOKUP(CONCATENATE($A22,$A$4),Data!$A$2:$AA$1200,Lookup!N$3,FALSE)),"",VLOOKUP(CONCATENATE($A22,$A$4),Data!$A$2:$AA$1200,Lookup!N$3,FALSE))</f>
        <v>86.712763731723001</v>
      </c>
    </row>
    <row r="23" spans="1:13" ht="15" customHeight="1" x14ac:dyDescent="0.25">
      <c r="A23" s="12">
        <v>12</v>
      </c>
      <c r="B23" s="30" t="str">
        <f>IF(ISNA(VLOOKUP(CONCATENATE($A23,$A$4),Data!$A$2:$AA$1200,Lookup!C$3,FALSE)),"",VLOOKUP(CONCATENATE($A23,$A$4),Data!$A$2:$AA$1200,Lookup!C$3,FALSE))</f>
        <v>Victoria Hospital</v>
      </c>
      <c r="C23" s="30" t="str">
        <f>IF(ISNA(VLOOKUP(CONCATENATE($A23,$A$4),Data!$A$2:$AA$1200,Lookup!D$3,FALSE)),"",VLOOKUP(CONCATENATE($A23,$A$4),Data!$A$2:$AA$1200,Lookup!D$3,FALSE))</f>
        <v>F</v>
      </c>
      <c r="D23" s="30" t="str">
        <f>IF(ISNA(VLOOKUP(CONCATENATE($A23,$A$4),Data!$A$2:$AA$1200,Lookup!E$3,FALSE)),"",VLOOKUP(CONCATENATE($A23,$A$4),Data!$A$2:$AA$1200,Lookup!E$3,FALSE))</f>
        <v>A2</v>
      </c>
      <c r="E23" s="29">
        <f>IF(ISNA(VLOOKUP(CONCATENATE($A23,$A$4),Data!$A$2:$AA$1200,Lookup!F$3,FALSE)),"",VLOOKUP(CONCATENATE($A23,$A$4),Data!$A$2:$AA$1200,Lookup!F$3,FALSE))</f>
        <v>24523</v>
      </c>
      <c r="F23" s="31">
        <f>IF(ISNA(VLOOKUP(CONCATENATE($A23,$A$4),Data!$A$2:$AA$1200,Lookup!G$3,FALSE)),"",VLOOKUP(CONCATENATE($A23,$A$4),Data!$A$2:$AA$1200,Lookup!G$3,FALSE))</f>
        <v>5193</v>
      </c>
      <c r="G23" s="32">
        <f>IF(ISNA(VLOOKUP(CONCATENATE($A23,$A$4),Data!$A$2:$AA$1200,Lookup!H$3,FALSE)),"",VLOOKUP(CONCATENATE($A23,$A$4),Data!$A$2:$AA$1200,Lookup!H$3,FALSE))</f>
        <v>94.521306528565006</v>
      </c>
      <c r="H23" s="31">
        <f>IF(ISNA(VLOOKUP(CONCATENATE($A23,$A$4),Data!$A$2:$AA$1200,Lookup!I$3,FALSE)),"",VLOOKUP(CONCATENATE($A23,$A$4),Data!$A$2:$AA$1200,Lookup!I$3,FALSE))</f>
        <v>40.643069771235197</v>
      </c>
      <c r="I23" s="29">
        <f>IF(ISNA(VLOOKUP(CONCATENATE($A23,$A$4),Data!$A$2:$AA$1200,Lookup!J$3,FALSE)),"",VLOOKUP(CONCATENATE($A23,$A$4),Data!$A$2:$AA$1200,Lookup!J$3,FALSE))</f>
        <v>135.16437629980001</v>
      </c>
      <c r="J23" s="31">
        <f>IF(ISNA(VLOOKUP(CONCATENATE($A23,$A$4),Data!$A$2:$AA$1200,Lookup!K$3,FALSE)),"",VLOOKUP(CONCATENATE($A23,$A$4),Data!$A$2:$AA$1200,Lookup!K$3,FALSE))</f>
        <v>-1.4787342494800799</v>
      </c>
      <c r="K23" s="29">
        <f>IF(ISNA(VLOOKUP(CONCATENATE($A23,$A$4),Data!$A$2:$AA$1200,Lookup!L$3,FALSE)),"",VLOOKUP(CONCATENATE($A23,$A$4),Data!$A$2:$AA$1200,Lookup!L$3,FALSE))</f>
        <v>-5.5034865228560896</v>
      </c>
      <c r="L23" s="31">
        <f>IF(ISNA(VLOOKUP(CONCATENATE($A23,$A$4),Data!$A$2:$AA$1200,Lookup!M$3,FALSE)),"",VLOOKUP(CONCATENATE($A23,$A$4),Data!$A$2:$AA$1200,Lookup!M$3,FALSE))</f>
        <v>128.182155527464</v>
      </c>
      <c r="M23" s="29">
        <f>IF(ISNA(VLOOKUP(CONCATENATE($A23,$A$4),Data!$A$2:$AA$1200,Lookup!N$3,FALSE)),"",VLOOKUP(CONCATENATE($A23,$A$4),Data!$A$2:$AA$1200,Lookup!N$3,FALSE))</f>
        <v>120.516851479933</v>
      </c>
    </row>
    <row r="24" spans="1:13" ht="15" customHeight="1" x14ac:dyDescent="0.25">
      <c r="A24" s="12">
        <v>13</v>
      </c>
      <c r="B24" s="30" t="str">
        <f>IF(ISNA(VLOOKUP(CONCATENATE($A24,$A$4),Data!$A$2:$AA$1200,Lookup!C$3,FALSE)),"",VLOOKUP(CONCATENATE($A24,$A$4),Data!$A$2:$AA$1200,Lookup!C$3,FALSE))</f>
        <v>University Hospital Crosshouse</v>
      </c>
      <c r="C24" s="30" t="str">
        <f>IF(ISNA(VLOOKUP(CONCATENATE($A24,$A$4),Data!$A$2:$AA$1200,Lookup!D$3,FALSE)),"",VLOOKUP(CONCATENATE($A24,$A$4),Data!$A$2:$AA$1200,Lookup!D$3,FALSE))</f>
        <v>A</v>
      </c>
      <c r="D24" s="30" t="str">
        <f>IF(ISNA(VLOOKUP(CONCATENATE($A24,$A$4),Data!$A$2:$AA$1200,Lookup!E$3,FALSE)),"",VLOOKUP(CONCATENATE($A24,$A$4),Data!$A$2:$AA$1200,Lookup!E$3,FALSE))</f>
        <v>A2</v>
      </c>
      <c r="E24" s="29">
        <f>IF(ISNA(VLOOKUP(CONCATENATE($A24,$A$4),Data!$A$2:$AA$1200,Lookup!F$3,FALSE)),"",VLOOKUP(CONCATENATE($A24,$A$4),Data!$A$2:$AA$1200,Lookup!F$3,FALSE))</f>
        <v>207382</v>
      </c>
      <c r="F24" s="31">
        <f>IF(ISNA(VLOOKUP(CONCATENATE($A24,$A$4),Data!$A$2:$AA$1200,Lookup!G$3,FALSE)),"",VLOOKUP(CONCATENATE($A24,$A$4),Data!$A$2:$AA$1200,Lookup!G$3,FALSE))</f>
        <v>132065</v>
      </c>
      <c r="G24" s="32">
        <f>IF(ISNA(VLOOKUP(CONCATENATE($A24,$A$4),Data!$A$2:$AA$1200,Lookup!H$3,FALSE)),"",VLOOKUP(CONCATENATE($A24,$A$4),Data!$A$2:$AA$1200,Lookup!H$3,FALSE))</f>
        <v>91.242661609975798</v>
      </c>
      <c r="H24" s="31">
        <f>IF(ISNA(VLOOKUP(CONCATENATE($A24,$A$4),Data!$A$2:$AA$1200,Lookup!I$3,FALSE)),"",VLOOKUP(CONCATENATE($A24,$A$4),Data!$A$2:$AA$1200,Lookup!I$3,FALSE))</f>
        <v>11.520598509031601</v>
      </c>
      <c r="I24" s="29">
        <f>IF(ISNA(VLOOKUP(CONCATENATE($A24,$A$4),Data!$A$2:$AA$1200,Lookup!J$3,FALSE)),"",VLOOKUP(CONCATENATE($A24,$A$4),Data!$A$2:$AA$1200,Lookup!J$3,FALSE))</f>
        <v>102.763260119007</v>
      </c>
      <c r="J24" s="31" t="str">
        <f>IF(ISNA(VLOOKUP(CONCATENATE($A24,$A$4),Data!$A$2:$AA$1200,Lookup!K$3,FALSE)),"",VLOOKUP(CONCATENATE($A24,$A$4),Data!$A$2:$AA$1200,Lookup!K$3,FALSE))</f>
        <v>-</v>
      </c>
      <c r="K24" s="29">
        <f>IF(ISNA(VLOOKUP(CONCATENATE($A24,$A$4),Data!$A$2:$AA$1200,Lookup!L$3,FALSE)),"",VLOOKUP(CONCATENATE($A24,$A$4),Data!$A$2:$AA$1200,Lookup!L$3,FALSE))</f>
        <v>-3.0955328813493899</v>
      </c>
      <c r="L24" s="31">
        <f>IF(ISNA(VLOOKUP(CONCATENATE($A24,$A$4),Data!$A$2:$AA$1200,Lookup!M$3,FALSE)),"",VLOOKUP(CONCATENATE($A24,$A$4),Data!$A$2:$AA$1200,Lookup!M$3,FALSE))</f>
        <v>99.667727237657999</v>
      </c>
      <c r="M24" s="29">
        <f>IF(ISNA(VLOOKUP(CONCATENATE($A24,$A$4),Data!$A$2:$AA$1200,Lookup!N$3,FALSE)),"",VLOOKUP(CONCATENATE($A24,$A$4),Data!$A$2:$AA$1200,Lookup!N$3,FALSE))</f>
        <v>93.707588481532198</v>
      </c>
    </row>
    <row r="25" spans="1:13" ht="15" customHeight="1" x14ac:dyDescent="0.25">
      <c r="A25" s="12">
        <v>14</v>
      </c>
      <c r="B25" s="30" t="str">
        <f>IF(ISNA(VLOOKUP(CONCATENATE($A25,$A$4),Data!$A$2:$AA$1200,Lookup!C$3,FALSE)),"",VLOOKUP(CONCATENATE($A25,$A$4),Data!$A$2:$AA$1200,Lookup!C$3,FALSE))</f>
        <v>University Hospital Wishaw</v>
      </c>
      <c r="C25" s="30" t="str">
        <f>IF(ISNA(VLOOKUP(CONCATENATE($A25,$A$4),Data!$A$2:$AA$1200,Lookup!D$3,FALSE)),"",VLOOKUP(CONCATENATE($A25,$A$4),Data!$A$2:$AA$1200,Lookup!D$3,FALSE))</f>
        <v>L</v>
      </c>
      <c r="D25" s="30" t="str">
        <f>IF(ISNA(VLOOKUP(CONCATENATE($A25,$A$4),Data!$A$2:$AA$1200,Lookup!E$3,FALSE)),"",VLOOKUP(CONCATENATE($A25,$A$4),Data!$A$2:$AA$1200,Lookup!E$3,FALSE))</f>
        <v>A2</v>
      </c>
      <c r="E25" s="29">
        <f>IF(ISNA(VLOOKUP(CONCATENATE($A25,$A$4),Data!$A$2:$AA$1200,Lookup!F$3,FALSE)),"",VLOOKUP(CONCATENATE($A25,$A$4),Data!$A$2:$AA$1200,Lookup!F$3,FALSE))</f>
        <v>167526</v>
      </c>
      <c r="F25" s="31">
        <f>IF(ISNA(VLOOKUP(CONCATENATE($A25,$A$4),Data!$A$2:$AA$1200,Lookup!G$3,FALSE)),"",VLOOKUP(CONCATENATE($A25,$A$4),Data!$A$2:$AA$1200,Lookup!G$3,FALSE))</f>
        <v>135536</v>
      </c>
      <c r="G25" s="32">
        <f>IF(ISNA(VLOOKUP(CONCATENATE($A25,$A$4),Data!$A$2:$AA$1200,Lookup!H$3,FALSE)),"",VLOOKUP(CONCATENATE($A25,$A$4),Data!$A$2:$AA$1200,Lookup!H$3,FALSE))</f>
        <v>52.009473156405598</v>
      </c>
      <c r="H25" s="31">
        <f>IF(ISNA(VLOOKUP(CONCATENATE($A25,$A$4),Data!$A$2:$AA$1200,Lookup!I$3,FALSE)),"",VLOOKUP(CONCATENATE($A25,$A$4),Data!$A$2:$AA$1200,Lookup!I$3,FALSE))</f>
        <v>17.057996967634899</v>
      </c>
      <c r="I25" s="29">
        <f>IF(ISNA(VLOOKUP(CONCATENATE($A25,$A$4),Data!$A$2:$AA$1200,Lookup!J$3,FALSE)),"",VLOOKUP(CONCATENATE($A25,$A$4),Data!$A$2:$AA$1200,Lookup!J$3,FALSE))</f>
        <v>69.067470124040497</v>
      </c>
      <c r="J25" s="31" t="str">
        <f>IF(ISNA(VLOOKUP(CONCATENATE($A25,$A$4),Data!$A$2:$AA$1200,Lookup!K$3,FALSE)),"",VLOOKUP(CONCATENATE($A25,$A$4),Data!$A$2:$AA$1200,Lookup!K$3,FALSE))</f>
        <v>-</v>
      </c>
      <c r="K25" s="29">
        <f>IF(ISNA(VLOOKUP(CONCATENATE($A25,$A$4),Data!$A$2:$AA$1200,Lookup!L$3,FALSE)),"",VLOOKUP(CONCATENATE($A25,$A$4),Data!$A$2:$AA$1200,Lookup!L$3,FALSE))</f>
        <v>-4.2620249991046199E-3</v>
      </c>
      <c r="L25" s="31">
        <f>IF(ISNA(VLOOKUP(CONCATENATE($A25,$A$4),Data!$A$2:$AA$1200,Lookup!M$3,FALSE)),"",VLOOKUP(CONCATENATE($A25,$A$4),Data!$A$2:$AA$1200,Lookup!M$3,FALSE))</f>
        <v>69.063208099041304</v>
      </c>
      <c r="M25" s="29">
        <f>IF(ISNA(VLOOKUP(CONCATENATE($A25,$A$4),Data!$A$2:$AA$1200,Lookup!N$3,FALSE)),"",VLOOKUP(CONCATENATE($A25,$A$4),Data!$A$2:$AA$1200,Lookup!N$3,FALSE))</f>
        <v>64.933222248837694</v>
      </c>
    </row>
    <row r="26" spans="1:13" ht="15" customHeight="1" x14ac:dyDescent="0.25">
      <c r="A26" s="12">
        <v>15</v>
      </c>
      <c r="B26" s="30" t="str">
        <f>IF(ISNA(VLOOKUP(CONCATENATE($A26,$A$4),Data!$A$2:$AA$1200,Lookup!C$3,FALSE)),"",VLOOKUP(CONCATENATE($A26,$A$4),Data!$A$2:$AA$1200,Lookup!C$3,FALSE))</f>
        <v>University Hospital Hairmyres</v>
      </c>
      <c r="C26" s="30" t="str">
        <f>IF(ISNA(VLOOKUP(CONCATENATE($A26,$A$4),Data!$A$2:$AA$1200,Lookup!D$3,FALSE)),"",VLOOKUP(CONCATENATE($A26,$A$4),Data!$A$2:$AA$1200,Lookup!D$3,FALSE))</f>
        <v>L</v>
      </c>
      <c r="D26" s="30" t="str">
        <f>IF(ISNA(VLOOKUP(CONCATENATE($A26,$A$4),Data!$A$2:$AA$1200,Lookup!E$3,FALSE)),"",VLOOKUP(CONCATENATE($A26,$A$4),Data!$A$2:$AA$1200,Lookup!E$3,FALSE))</f>
        <v>A2</v>
      </c>
      <c r="E26" s="29">
        <f>IF(ISNA(VLOOKUP(CONCATENATE($A26,$A$4),Data!$A$2:$AA$1200,Lookup!F$3,FALSE)),"",VLOOKUP(CONCATENATE($A26,$A$4),Data!$A$2:$AA$1200,Lookup!F$3,FALSE))</f>
        <v>160920</v>
      </c>
      <c r="F26" s="31">
        <f>IF(ISNA(VLOOKUP(CONCATENATE($A26,$A$4),Data!$A$2:$AA$1200,Lookup!G$3,FALSE)),"",VLOOKUP(CONCATENATE($A26,$A$4),Data!$A$2:$AA$1200,Lookup!G$3,FALSE))</f>
        <v>136428</v>
      </c>
      <c r="G26" s="32">
        <f>IF(ISNA(VLOOKUP(CONCATENATE($A26,$A$4),Data!$A$2:$AA$1200,Lookup!H$3,FALSE)),"",VLOOKUP(CONCATENATE($A26,$A$4),Data!$A$2:$AA$1200,Lookup!H$3,FALSE))</f>
        <v>61.769966442952999</v>
      </c>
      <c r="H26" s="31">
        <f>IF(ISNA(VLOOKUP(CONCATENATE($A26,$A$4),Data!$A$2:$AA$1200,Lookup!I$3,FALSE)),"",VLOOKUP(CONCATENATE($A26,$A$4),Data!$A$2:$AA$1200,Lookup!I$3,FALSE))</f>
        <v>19.7020072085508</v>
      </c>
      <c r="I26" s="29">
        <f>IF(ISNA(VLOOKUP(CONCATENATE($A26,$A$4),Data!$A$2:$AA$1200,Lookup!J$3,FALSE)),"",VLOOKUP(CONCATENATE($A26,$A$4),Data!$A$2:$AA$1200,Lookup!J$3,FALSE))</f>
        <v>81.471973651503902</v>
      </c>
      <c r="J26" s="31" t="str">
        <f>IF(ISNA(VLOOKUP(CONCATENATE($A26,$A$4),Data!$A$2:$AA$1200,Lookup!K$3,FALSE)),"",VLOOKUP(CONCATENATE($A26,$A$4),Data!$A$2:$AA$1200,Lookup!K$3,FALSE))</f>
        <v>-</v>
      </c>
      <c r="K26" s="29">
        <f>IF(ISNA(VLOOKUP(CONCATENATE($A26,$A$4),Data!$A$2:$AA$1200,Lookup!L$3,FALSE)),"",VLOOKUP(CONCATENATE($A26,$A$4),Data!$A$2:$AA$1200,Lookup!L$3,FALSE))</f>
        <v>-1.1993537161322401E-3</v>
      </c>
      <c r="L26" s="31">
        <f>IF(ISNA(VLOOKUP(CONCATENATE($A26,$A$4),Data!$A$2:$AA$1200,Lookup!M$3,FALSE)),"",VLOOKUP(CONCATENATE($A26,$A$4),Data!$A$2:$AA$1200,Lookup!M$3,FALSE))</f>
        <v>81.470774297787699</v>
      </c>
      <c r="M26" s="29">
        <f>IF(ISNA(VLOOKUP(CONCATENATE($A26,$A$4),Data!$A$2:$AA$1200,Lookup!N$3,FALSE)),"",VLOOKUP(CONCATENATE($A26,$A$4),Data!$A$2:$AA$1200,Lookup!N$3,FALSE))</f>
        <v>76.598814909911198</v>
      </c>
    </row>
    <row r="27" spans="1:13" ht="15" customHeight="1" x14ac:dyDescent="0.25">
      <c r="A27" s="12">
        <v>16</v>
      </c>
      <c r="B27" s="30" t="str">
        <f>IF(ISNA(VLOOKUP(CONCATENATE($A27,$A$4),Data!$A$2:$AA$1200,Lookup!C$3,FALSE)),"",VLOOKUP(CONCATENATE($A27,$A$4),Data!$A$2:$AA$1200,Lookup!C$3,FALSE))</f>
        <v>Raigmore Hospital</v>
      </c>
      <c r="C27" s="30" t="str">
        <f>IF(ISNA(VLOOKUP(CONCATENATE($A27,$A$4),Data!$A$2:$AA$1200,Lookup!D$3,FALSE)),"",VLOOKUP(CONCATENATE($A27,$A$4),Data!$A$2:$AA$1200,Lookup!D$3,FALSE))</f>
        <v>H</v>
      </c>
      <c r="D27" s="30" t="str">
        <f>IF(ISNA(VLOOKUP(CONCATENATE($A27,$A$4),Data!$A$2:$AA$1200,Lookup!E$3,FALSE)),"",VLOOKUP(CONCATENATE($A27,$A$4),Data!$A$2:$AA$1200,Lookup!E$3,FALSE))</f>
        <v>A2</v>
      </c>
      <c r="E27" s="29">
        <f>IF(ISNA(VLOOKUP(CONCATENATE($A27,$A$4),Data!$A$2:$AA$1200,Lookup!F$3,FALSE)),"",VLOOKUP(CONCATENATE($A27,$A$4),Data!$A$2:$AA$1200,Lookup!F$3,FALSE))</f>
        <v>144124</v>
      </c>
      <c r="F27" s="31">
        <f>IF(ISNA(VLOOKUP(CONCATENATE($A27,$A$4),Data!$A$2:$AA$1200,Lookup!G$3,FALSE)),"",VLOOKUP(CONCATENATE($A27,$A$4),Data!$A$2:$AA$1200,Lookup!G$3,FALSE))</f>
        <v>7458</v>
      </c>
      <c r="G27" s="32">
        <f>IF(ISNA(VLOOKUP(CONCATENATE($A27,$A$4),Data!$A$2:$AA$1200,Lookup!H$3,FALSE)),"",VLOOKUP(CONCATENATE($A27,$A$4),Data!$A$2:$AA$1200,Lookup!H$3,FALSE))</f>
        <v>102.74656441675199</v>
      </c>
      <c r="H27" s="31">
        <f>IF(ISNA(VLOOKUP(CONCATENATE($A27,$A$4),Data!$A$2:$AA$1200,Lookup!I$3,FALSE)),"",VLOOKUP(CONCATENATE($A27,$A$4),Data!$A$2:$AA$1200,Lookup!I$3,FALSE))</f>
        <v>47.7208206821903</v>
      </c>
      <c r="I27" s="29">
        <f>IF(ISNA(VLOOKUP(CONCATENATE($A27,$A$4),Data!$A$2:$AA$1200,Lookup!J$3,FALSE)),"",VLOOKUP(CONCATENATE($A27,$A$4),Data!$A$2:$AA$1200,Lookup!J$3,FALSE))</f>
        <v>150.467385098943</v>
      </c>
      <c r="J27" s="31">
        <f>IF(ISNA(VLOOKUP(CONCATENATE($A27,$A$4),Data!$A$2:$AA$1200,Lookup!K$3,FALSE)),"",VLOOKUP(CONCATENATE($A27,$A$4),Data!$A$2:$AA$1200,Lookup!K$3,FALSE))</f>
        <v>-0.58382184785323799</v>
      </c>
      <c r="K27" s="29">
        <f>IF(ISNA(VLOOKUP(CONCATENATE($A27,$A$4),Data!$A$2:$AA$1200,Lookup!L$3,FALSE)),"",VLOOKUP(CONCATENATE($A27,$A$4),Data!$A$2:$AA$1200,Lookup!L$3,FALSE))</f>
        <v>-6.9722049762704303</v>
      </c>
      <c r="L27" s="31">
        <f>IF(ISNA(VLOOKUP(CONCATENATE($A27,$A$4),Data!$A$2:$AA$1200,Lookup!M$3,FALSE)),"",VLOOKUP(CONCATENATE($A27,$A$4),Data!$A$2:$AA$1200,Lookup!M$3,FALSE))</f>
        <v>142.91135827481901</v>
      </c>
      <c r="M27" s="29">
        <f>IF(ISNA(VLOOKUP(CONCATENATE($A27,$A$4),Data!$A$2:$AA$1200,Lookup!N$3,FALSE)),"",VLOOKUP(CONCATENATE($A27,$A$4),Data!$A$2:$AA$1200,Lookup!N$3,FALSE))</f>
        <v>134.365246622114</v>
      </c>
    </row>
    <row r="28" spans="1:13" ht="15" customHeight="1" x14ac:dyDescent="0.25">
      <c r="A28" s="12">
        <v>17</v>
      </c>
      <c r="B28" s="30" t="str">
        <f>IF(ISNA(VLOOKUP(CONCATENATE($A28,$A$4),Data!$A$2:$AA$1200,Lookup!C$3,FALSE)),"",VLOOKUP(CONCATENATE($A28,$A$4),Data!$A$2:$AA$1200,Lookup!C$3,FALSE))</f>
        <v>St John's Hospital</v>
      </c>
      <c r="C28" s="30" t="str">
        <f>IF(ISNA(VLOOKUP(CONCATENATE($A28,$A$4),Data!$A$2:$AA$1200,Lookup!D$3,FALSE)),"",VLOOKUP(CONCATENATE($A28,$A$4),Data!$A$2:$AA$1200,Lookup!D$3,FALSE))</f>
        <v>S</v>
      </c>
      <c r="D28" s="30" t="str">
        <f>IF(ISNA(VLOOKUP(CONCATENATE($A28,$A$4),Data!$A$2:$AA$1200,Lookup!E$3,FALSE)),"",VLOOKUP(CONCATENATE($A28,$A$4),Data!$A$2:$AA$1200,Lookup!E$3,FALSE))</f>
        <v>A2</v>
      </c>
      <c r="E28" s="29">
        <f>IF(ISNA(VLOOKUP(CONCATENATE($A28,$A$4),Data!$A$2:$AA$1200,Lookup!F$3,FALSE)),"",VLOOKUP(CONCATENATE($A28,$A$4),Data!$A$2:$AA$1200,Lookup!F$3,FALSE))</f>
        <v>174900</v>
      </c>
      <c r="F28" s="31">
        <f>IF(ISNA(VLOOKUP(CONCATENATE($A28,$A$4),Data!$A$2:$AA$1200,Lookup!G$3,FALSE)),"",VLOOKUP(CONCATENATE($A28,$A$4),Data!$A$2:$AA$1200,Lookup!G$3,FALSE))</f>
        <v>17321</v>
      </c>
      <c r="G28" s="32">
        <f>IF(ISNA(VLOOKUP(CONCATENATE($A28,$A$4),Data!$A$2:$AA$1200,Lookup!H$3,FALSE)),"",VLOOKUP(CONCATENATE($A28,$A$4),Data!$A$2:$AA$1200,Lookup!H$3,FALSE))</f>
        <v>20.493259005145799</v>
      </c>
      <c r="H28" s="31">
        <f>IF(ISNA(VLOOKUP(CONCATENATE($A28,$A$4),Data!$A$2:$AA$1200,Lookup!I$3,FALSE)),"",VLOOKUP(CONCATENATE($A28,$A$4),Data!$A$2:$AA$1200,Lookup!I$3,FALSE))</f>
        <v>13.1453973699257</v>
      </c>
      <c r="I28" s="29">
        <f>IF(ISNA(VLOOKUP(CONCATENATE($A28,$A$4),Data!$A$2:$AA$1200,Lookup!J$3,FALSE)),"",VLOOKUP(CONCATENATE($A28,$A$4),Data!$A$2:$AA$1200,Lookup!J$3,FALSE))</f>
        <v>33.638656375071498</v>
      </c>
      <c r="J28" s="31">
        <f>IF(ISNA(VLOOKUP(CONCATENATE($A28,$A$4),Data!$A$2:$AA$1200,Lookup!K$3,FALSE)),"",VLOOKUP(CONCATENATE($A28,$A$4),Data!$A$2:$AA$1200,Lookup!K$3,FALSE))</f>
        <v>-3.45911949685535E-2</v>
      </c>
      <c r="K28" s="29">
        <f>IF(ISNA(VLOOKUP(CONCATENATE($A28,$A$4),Data!$A$2:$AA$1200,Lookup!L$3,FALSE)),"",VLOOKUP(CONCATENATE($A28,$A$4),Data!$A$2:$AA$1200,Lookup!L$3,FALSE))</f>
        <v>-0.470365923384791</v>
      </c>
      <c r="L28" s="31">
        <f>IF(ISNA(VLOOKUP(CONCATENATE($A28,$A$4),Data!$A$2:$AA$1200,Lookup!M$3,FALSE)),"",VLOOKUP(CONCATENATE($A28,$A$4),Data!$A$2:$AA$1200,Lookup!M$3,FALSE))</f>
        <v>33.133699256718103</v>
      </c>
      <c r="M28" s="29">
        <f>IF(ISNA(VLOOKUP(CONCATENATE($A28,$A$4),Data!$A$2:$AA$1200,Lookup!N$3,FALSE)),"",VLOOKUP(CONCATENATE($A28,$A$4),Data!$A$2:$AA$1200,Lookup!N$3,FALSE))</f>
        <v>31.1523011597906</v>
      </c>
    </row>
    <row r="29" spans="1:13" ht="15" customHeight="1" x14ac:dyDescent="0.25">
      <c r="A29" s="12">
        <v>18</v>
      </c>
      <c r="B29" s="30" t="str">
        <f>IF(ISNA(VLOOKUP(CONCATENATE($A29,$A$4),Data!$A$2:$AA$1200,Lookup!C$3,FALSE)),"",VLOOKUP(CONCATENATE($A29,$A$4),Data!$A$2:$AA$1200,Lookup!C$3,FALSE))</f>
        <v>University Hospital Monklands</v>
      </c>
      <c r="C29" s="30" t="str">
        <f>IF(ISNA(VLOOKUP(CONCATENATE($A29,$A$4),Data!$A$2:$AA$1200,Lookup!D$3,FALSE)),"",VLOOKUP(CONCATENATE($A29,$A$4),Data!$A$2:$AA$1200,Lookup!D$3,FALSE))</f>
        <v>L</v>
      </c>
      <c r="D29" s="30" t="str">
        <f>IF(ISNA(VLOOKUP(CONCATENATE($A29,$A$4),Data!$A$2:$AA$1200,Lookup!E$3,FALSE)),"",VLOOKUP(CONCATENATE($A29,$A$4),Data!$A$2:$AA$1200,Lookup!E$3,FALSE))</f>
        <v>A2</v>
      </c>
      <c r="E29" s="29">
        <f>IF(ISNA(VLOOKUP(CONCATENATE($A29,$A$4),Data!$A$2:$AA$1200,Lookup!F$3,FALSE)),"",VLOOKUP(CONCATENATE($A29,$A$4),Data!$A$2:$AA$1200,Lookup!F$3,FALSE))</f>
        <v>114278</v>
      </c>
      <c r="F29" s="31">
        <f>IF(ISNA(VLOOKUP(CONCATENATE($A29,$A$4),Data!$A$2:$AA$1200,Lookup!G$3,FALSE)),"",VLOOKUP(CONCATENATE($A29,$A$4),Data!$A$2:$AA$1200,Lookup!G$3,FALSE))</f>
        <v>101127</v>
      </c>
      <c r="G29" s="32">
        <f>IF(ISNA(VLOOKUP(CONCATENATE($A29,$A$4),Data!$A$2:$AA$1200,Lookup!H$3,FALSE)),"",VLOOKUP(CONCATENATE($A29,$A$4),Data!$A$2:$AA$1200,Lookup!H$3,FALSE))</f>
        <v>70.025726736554702</v>
      </c>
      <c r="H29" s="31">
        <f>IF(ISNA(VLOOKUP(CONCATENATE($A29,$A$4),Data!$A$2:$AA$1200,Lookup!I$3,FALSE)),"",VLOOKUP(CONCATENATE($A29,$A$4),Data!$A$2:$AA$1200,Lookup!I$3,FALSE))</f>
        <v>24.598006615446501</v>
      </c>
      <c r="I29" s="29">
        <f>IF(ISNA(VLOOKUP(CONCATENATE($A29,$A$4),Data!$A$2:$AA$1200,Lookup!J$3,FALSE)),"",VLOOKUP(CONCATENATE($A29,$A$4),Data!$A$2:$AA$1200,Lookup!J$3,FALSE))</f>
        <v>94.623733352001295</v>
      </c>
      <c r="J29" s="31" t="str">
        <f>IF(ISNA(VLOOKUP(CONCATENATE($A29,$A$4),Data!$A$2:$AA$1200,Lookup!K$3,FALSE)),"",VLOOKUP(CONCATENATE($A29,$A$4),Data!$A$2:$AA$1200,Lookup!K$3,FALSE))</f>
        <v>-</v>
      </c>
      <c r="K29" s="29">
        <f>IF(ISNA(VLOOKUP(CONCATENATE($A29,$A$4),Data!$A$2:$AA$1200,Lookup!L$3,FALSE)),"",VLOOKUP(CONCATENATE($A29,$A$4),Data!$A$2:$AA$1200,Lookup!L$3,FALSE))</f>
        <v>-7.2192372985176497E-3</v>
      </c>
      <c r="L29" s="31">
        <f>IF(ISNA(VLOOKUP(CONCATENATE($A29,$A$4),Data!$A$2:$AA$1200,Lookup!M$3,FALSE)),"",VLOOKUP(CONCATENATE($A29,$A$4),Data!$A$2:$AA$1200,Lookup!M$3,FALSE))</f>
        <v>94.616514114702696</v>
      </c>
      <c r="M29" s="29">
        <f>IF(ISNA(VLOOKUP(CONCATENATE($A29,$A$4),Data!$A$2:$AA$1200,Lookup!N$3,FALSE)),"",VLOOKUP(CONCATENATE($A29,$A$4),Data!$A$2:$AA$1200,Lookup!N$3,FALSE))</f>
        <v>88.958438342593695</v>
      </c>
    </row>
    <row r="30" spans="1:13" ht="15" customHeight="1" x14ac:dyDescent="0.25">
      <c r="A30" s="12">
        <v>19</v>
      </c>
      <c r="B30" s="30" t="str">
        <f>IF(ISNA(VLOOKUP(CONCATENATE($A30,$A$4),Data!$A$2:$AA$1200,Lookup!C$3,FALSE)),"",VLOOKUP(CONCATENATE($A30,$A$4),Data!$A$2:$AA$1200,Lookup!C$3,FALSE))</f>
        <v>Dumfries &amp; Galloway Royal Infirmary</v>
      </c>
      <c r="C30" s="30" t="str">
        <f>IF(ISNA(VLOOKUP(CONCATENATE($A30,$A$4),Data!$A$2:$AA$1200,Lookup!D$3,FALSE)),"",VLOOKUP(CONCATENATE($A30,$A$4),Data!$A$2:$AA$1200,Lookup!D$3,FALSE))</f>
        <v>Y</v>
      </c>
      <c r="D30" s="30" t="str">
        <f>IF(ISNA(VLOOKUP(CONCATENATE($A30,$A$4),Data!$A$2:$AA$1200,Lookup!E$3,FALSE)),"",VLOOKUP(CONCATENATE($A30,$A$4),Data!$A$2:$AA$1200,Lookup!E$3,FALSE))</f>
        <v>A2</v>
      </c>
      <c r="E30" s="29">
        <f>IF(ISNA(VLOOKUP(CONCATENATE($A30,$A$4),Data!$A$2:$AA$1200,Lookup!F$3,FALSE)),"",VLOOKUP(CONCATENATE($A30,$A$4),Data!$A$2:$AA$1200,Lookup!F$3,FALSE))</f>
        <v>92884</v>
      </c>
      <c r="F30" s="31">
        <f>IF(ISNA(VLOOKUP(CONCATENATE($A30,$A$4),Data!$A$2:$AA$1200,Lookup!G$3,FALSE)),"",VLOOKUP(CONCATENATE($A30,$A$4),Data!$A$2:$AA$1200,Lookup!G$3,FALSE))</f>
        <v>67446</v>
      </c>
      <c r="G30" s="32">
        <f>IF(ISNA(VLOOKUP(CONCATENATE($A30,$A$4),Data!$A$2:$AA$1200,Lookup!H$3,FALSE)),"",VLOOKUP(CONCATENATE($A30,$A$4),Data!$A$2:$AA$1200,Lookup!H$3,FALSE))</f>
        <v>63.614328517290403</v>
      </c>
      <c r="H30" s="31">
        <f>IF(ISNA(VLOOKUP(CONCATENATE($A30,$A$4),Data!$A$2:$AA$1200,Lookup!I$3,FALSE)),"",VLOOKUP(CONCATENATE($A30,$A$4),Data!$A$2:$AA$1200,Lookup!I$3,FALSE))</f>
        <v>27.2766099651178</v>
      </c>
      <c r="I30" s="29">
        <f>IF(ISNA(VLOOKUP(CONCATENATE($A30,$A$4),Data!$A$2:$AA$1200,Lookup!J$3,FALSE)),"",VLOOKUP(CONCATENATE($A30,$A$4),Data!$A$2:$AA$1200,Lookup!J$3,FALSE))</f>
        <v>90.890938482408203</v>
      </c>
      <c r="J30" s="31">
        <f>IF(ISNA(VLOOKUP(CONCATENATE($A30,$A$4),Data!$A$2:$AA$1200,Lookup!K$3,FALSE)),"",VLOOKUP(CONCATENATE($A30,$A$4),Data!$A$2:$AA$1200,Lookup!K$3,FALSE))</f>
        <v>-0.21398583179019001</v>
      </c>
      <c r="K30" s="29">
        <f>IF(ISNA(VLOOKUP(CONCATENATE($A30,$A$4),Data!$A$2:$AA$1200,Lookup!L$3,FALSE)),"",VLOOKUP(CONCATENATE($A30,$A$4),Data!$A$2:$AA$1200,Lookup!L$3,FALSE))</f>
        <v>-1.1459464493346501</v>
      </c>
      <c r="L30" s="31">
        <f>IF(ISNA(VLOOKUP(CONCATENATE($A30,$A$4),Data!$A$2:$AA$1200,Lookup!M$3,FALSE)),"",VLOOKUP(CONCATENATE($A30,$A$4),Data!$A$2:$AA$1200,Lookup!M$3,FALSE))</f>
        <v>89.531006201283304</v>
      </c>
      <c r="M30" s="29">
        <f>IF(ISNA(VLOOKUP(CONCATENATE($A30,$A$4),Data!$A$2:$AA$1200,Lookup!N$3,FALSE)),"",VLOOKUP(CONCATENATE($A30,$A$4),Data!$A$2:$AA$1200,Lookup!N$3,FALSE))</f>
        <v>84.177044244643099</v>
      </c>
    </row>
    <row r="31" spans="1:13" ht="15" customHeight="1" x14ac:dyDescent="0.25">
      <c r="A31" s="12">
        <v>20</v>
      </c>
      <c r="B31" s="30" t="str">
        <f>IF(ISNA(VLOOKUP(CONCATENATE($A31,$A$4),Data!$A$2:$AA$1200,Lookup!C$3,FALSE)),"",VLOOKUP(CONCATENATE($A31,$A$4),Data!$A$2:$AA$1200,Lookup!C$3,FALSE))</f>
        <v>University Hospital Ayr</v>
      </c>
      <c r="C31" s="30" t="str">
        <f>IF(ISNA(VLOOKUP(CONCATENATE($A31,$A$4),Data!$A$2:$AA$1200,Lookup!D$3,FALSE)),"",VLOOKUP(CONCATENATE($A31,$A$4),Data!$A$2:$AA$1200,Lookup!D$3,FALSE))</f>
        <v>A</v>
      </c>
      <c r="D31" s="30" t="str">
        <f>IF(ISNA(VLOOKUP(CONCATENATE($A31,$A$4),Data!$A$2:$AA$1200,Lookup!E$3,FALSE)),"",VLOOKUP(CONCATENATE($A31,$A$4),Data!$A$2:$AA$1200,Lookup!E$3,FALSE))</f>
        <v>A2</v>
      </c>
      <c r="E31" s="29">
        <f>IF(ISNA(VLOOKUP(CONCATENATE($A31,$A$4),Data!$A$2:$AA$1200,Lookup!F$3,FALSE)),"",VLOOKUP(CONCATENATE($A31,$A$4),Data!$A$2:$AA$1200,Lookup!F$3,FALSE))</f>
        <v>132367</v>
      </c>
      <c r="F31" s="31">
        <f>IF(ISNA(VLOOKUP(CONCATENATE($A31,$A$4),Data!$A$2:$AA$1200,Lookup!G$3,FALSE)),"",VLOOKUP(CONCATENATE($A31,$A$4),Data!$A$2:$AA$1200,Lookup!G$3,FALSE))</f>
        <v>74433</v>
      </c>
      <c r="G31" s="32">
        <f>IF(ISNA(VLOOKUP(CONCATENATE($A31,$A$4),Data!$A$2:$AA$1200,Lookup!H$3,FALSE)),"",VLOOKUP(CONCATENATE($A31,$A$4),Data!$A$2:$AA$1200,Lookup!H$3,FALSE))</f>
        <v>64.168481570179907</v>
      </c>
      <c r="H31" s="31">
        <f>IF(ISNA(VLOOKUP(CONCATENATE($A31,$A$4),Data!$A$2:$AA$1200,Lookup!I$3,FALSE)),"",VLOOKUP(CONCATENATE($A31,$A$4),Data!$A$2:$AA$1200,Lookup!I$3,FALSE))</f>
        <v>15.894852720088799</v>
      </c>
      <c r="I31" s="29">
        <f>IF(ISNA(VLOOKUP(CONCATENATE($A31,$A$4),Data!$A$2:$AA$1200,Lookup!J$3,FALSE)),"",VLOOKUP(CONCATENATE($A31,$A$4),Data!$A$2:$AA$1200,Lookup!J$3,FALSE))</f>
        <v>80.063334290268699</v>
      </c>
      <c r="J31" s="31" t="str">
        <f>IF(ISNA(VLOOKUP(CONCATENATE($A31,$A$4),Data!$A$2:$AA$1200,Lookup!K$3,FALSE)),"",VLOOKUP(CONCATENATE($A31,$A$4),Data!$A$2:$AA$1200,Lookup!K$3,FALSE))</f>
        <v>-</v>
      </c>
      <c r="K31" s="29">
        <f>IF(ISNA(VLOOKUP(CONCATENATE($A31,$A$4),Data!$A$2:$AA$1200,Lookup!L$3,FALSE)),"",VLOOKUP(CONCATENATE($A31,$A$4),Data!$A$2:$AA$1200,Lookup!L$3,FALSE))</f>
        <v>-2.2755346876487299</v>
      </c>
      <c r="L31" s="31">
        <f>IF(ISNA(VLOOKUP(CONCATENATE($A31,$A$4),Data!$A$2:$AA$1200,Lookup!M$3,FALSE)),"",VLOOKUP(CONCATENATE($A31,$A$4),Data!$A$2:$AA$1200,Lookup!M$3,FALSE))</f>
        <v>77.787799602619998</v>
      </c>
      <c r="M31" s="29">
        <f>IF(ISNA(VLOOKUP(CONCATENATE($A31,$A$4),Data!$A$2:$AA$1200,Lookup!N$3,FALSE)),"",VLOOKUP(CONCATENATE($A31,$A$4),Data!$A$2:$AA$1200,Lookup!N$3,FALSE))</f>
        <v>73.136082421793702</v>
      </c>
    </row>
    <row r="32" spans="1:13" ht="15" customHeight="1" x14ac:dyDescent="0.25">
      <c r="A32" s="12">
        <v>21</v>
      </c>
      <c r="B32" s="30" t="str">
        <f>IF(ISNA(VLOOKUP(CONCATENATE($A32,$A$4),Data!$A$2:$AA$1200,Lookup!C$3,FALSE)),"",VLOOKUP(CONCATENATE($A32,$A$4),Data!$A$2:$AA$1200,Lookup!C$3,FALSE))</f>
        <v>Inverclyde Royal Hospital</v>
      </c>
      <c r="C32" s="30" t="str">
        <f>IF(ISNA(VLOOKUP(CONCATENATE($A32,$A$4),Data!$A$2:$AA$1200,Lookup!D$3,FALSE)),"",VLOOKUP(CONCATENATE($A32,$A$4),Data!$A$2:$AA$1200,Lookup!D$3,FALSE))</f>
        <v>G</v>
      </c>
      <c r="D32" s="30" t="str">
        <f>IF(ISNA(VLOOKUP(CONCATENATE($A32,$A$4),Data!$A$2:$AA$1200,Lookup!E$3,FALSE)),"",VLOOKUP(CONCATENATE($A32,$A$4),Data!$A$2:$AA$1200,Lookup!E$3,FALSE))</f>
        <v>A2</v>
      </c>
      <c r="E32" s="29">
        <f>IF(ISNA(VLOOKUP(CONCATENATE($A32,$A$4),Data!$A$2:$AA$1200,Lookup!F$3,FALSE)),"",VLOOKUP(CONCATENATE($A32,$A$4),Data!$A$2:$AA$1200,Lookup!F$3,FALSE))</f>
        <v>76111</v>
      </c>
      <c r="F32" s="31">
        <f>IF(ISNA(VLOOKUP(CONCATENATE($A32,$A$4),Data!$A$2:$AA$1200,Lookup!G$3,FALSE)),"",VLOOKUP(CONCATENATE($A32,$A$4),Data!$A$2:$AA$1200,Lookup!G$3,FALSE))</f>
        <v>55528</v>
      </c>
      <c r="G32" s="32">
        <f>IF(ISNA(VLOOKUP(CONCATENATE($A32,$A$4),Data!$A$2:$AA$1200,Lookup!H$3,FALSE)),"",VLOOKUP(CONCATENATE($A32,$A$4),Data!$A$2:$AA$1200,Lookup!H$3,FALSE))</f>
        <v>64.664792211375499</v>
      </c>
      <c r="H32" s="31">
        <f>IF(ISNA(VLOOKUP(CONCATENATE($A32,$A$4),Data!$A$2:$AA$1200,Lookup!I$3,FALSE)),"",VLOOKUP(CONCATENATE($A32,$A$4),Data!$A$2:$AA$1200,Lookup!I$3,FALSE))</f>
        <v>24.1672688573268</v>
      </c>
      <c r="I32" s="29">
        <f>IF(ISNA(VLOOKUP(CONCATENATE($A32,$A$4),Data!$A$2:$AA$1200,Lookup!J$3,FALSE)),"",VLOOKUP(CONCATENATE($A32,$A$4),Data!$A$2:$AA$1200,Lookup!J$3,FALSE))</f>
        <v>88.832061068702302</v>
      </c>
      <c r="J32" s="31" t="str">
        <f>IF(ISNA(VLOOKUP(CONCATENATE($A32,$A$4),Data!$A$2:$AA$1200,Lookup!K$3,FALSE)),"",VLOOKUP(CONCATENATE($A32,$A$4),Data!$A$2:$AA$1200,Lookup!K$3,FALSE))</f>
        <v>-</v>
      </c>
      <c r="K32" s="29">
        <f>IF(ISNA(VLOOKUP(CONCATENATE($A32,$A$4),Data!$A$2:$AA$1200,Lookup!L$3,FALSE)),"",VLOOKUP(CONCATENATE($A32,$A$4),Data!$A$2:$AA$1200,Lookup!L$3,FALSE))</f>
        <v>-1.0540000788322299</v>
      </c>
      <c r="L32" s="31">
        <f>IF(ISNA(VLOOKUP(CONCATENATE($A32,$A$4),Data!$A$2:$AA$1200,Lookup!M$3,FALSE)),"",VLOOKUP(CONCATENATE($A32,$A$4),Data!$A$2:$AA$1200,Lookup!M$3,FALSE))</f>
        <v>87.778060989869999</v>
      </c>
      <c r="M32" s="29">
        <f>IF(ISNA(VLOOKUP(CONCATENATE($A32,$A$4),Data!$A$2:$AA$1200,Lookup!N$3,FALSE)),"",VLOOKUP(CONCATENATE($A32,$A$4),Data!$A$2:$AA$1200,Lookup!N$3,FALSE))</f>
        <v>82.5289253093122</v>
      </c>
    </row>
    <row r="33" spans="1:13" ht="15" customHeight="1" x14ac:dyDescent="0.25">
      <c r="A33" s="12">
        <v>22</v>
      </c>
      <c r="B33" s="30" t="str">
        <f>IF(ISNA(VLOOKUP(CONCATENATE($A33,$A$4),Data!$A$2:$AA$1200,Lookup!C$3,FALSE)),"",VLOOKUP(CONCATENATE($A33,$A$4),Data!$A$2:$AA$1200,Lookup!C$3,FALSE))</f>
        <v>Perth Royal Infirmary</v>
      </c>
      <c r="C33" s="30" t="str">
        <f>IF(ISNA(VLOOKUP(CONCATENATE($A33,$A$4),Data!$A$2:$AA$1200,Lookup!D$3,FALSE)),"",VLOOKUP(CONCATENATE($A33,$A$4),Data!$A$2:$AA$1200,Lookup!D$3,FALSE))</f>
        <v>T</v>
      </c>
      <c r="D33" s="30" t="str">
        <f>IF(ISNA(VLOOKUP(CONCATENATE($A33,$A$4),Data!$A$2:$AA$1200,Lookup!E$3,FALSE)),"",VLOOKUP(CONCATENATE($A33,$A$4),Data!$A$2:$AA$1200,Lookup!E$3,FALSE))</f>
        <v>A2</v>
      </c>
      <c r="E33" s="29">
        <f>IF(ISNA(VLOOKUP(CONCATENATE($A33,$A$4),Data!$A$2:$AA$1200,Lookup!F$3,FALSE)),"",VLOOKUP(CONCATENATE($A33,$A$4),Data!$A$2:$AA$1200,Lookup!F$3,FALSE))</f>
        <v>98785</v>
      </c>
      <c r="F33" s="31">
        <f>IF(ISNA(VLOOKUP(CONCATENATE($A33,$A$4),Data!$A$2:$AA$1200,Lookup!G$3,FALSE)),"",VLOOKUP(CONCATENATE($A33,$A$4),Data!$A$2:$AA$1200,Lookup!G$3,FALSE))</f>
        <v>21462</v>
      </c>
      <c r="G33" s="32">
        <f>IF(ISNA(VLOOKUP(CONCATENATE($A33,$A$4),Data!$A$2:$AA$1200,Lookup!H$3,FALSE)),"",VLOOKUP(CONCATENATE($A33,$A$4),Data!$A$2:$AA$1200,Lookup!H$3,FALSE))</f>
        <v>56.694601103406399</v>
      </c>
      <c r="H33" s="31">
        <f>IF(ISNA(VLOOKUP(CONCATENATE($A33,$A$4),Data!$A$2:$AA$1200,Lookup!I$3,FALSE)),"",VLOOKUP(CONCATENATE($A33,$A$4),Data!$A$2:$AA$1200,Lookup!I$3,FALSE))</f>
        <v>13.539121121627799</v>
      </c>
      <c r="I33" s="29">
        <f>IF(ISNA(VLOOKUP(CONCATENATE($A33,$A$4),Data!$A$2:$AA$1200,Lookup!J$3,FALSE)),"",VLOOKUP(CONCATENATE($A33,$A$4),Data!$A$2:$AA$1200,Lookup!J$3,FALSE))</f>
        <v>70.233722225034199</v>
      </c>
      <c r="J33" s="31" t="str">
        <f>IF(ISNA(VLOOKUP(CONCATENATE($A33,$A$4),Data!$A$2:$AA$1200,Lookup!K$3,FALSE)),"",VLOOKUP(CONCATENATE($A33,$A$4),Data!$A$2:$AA$1200,Lookup!K$3,FALSE))</f>
        <v>-</v>
      </c>
      <c r="K33" s="29">
        <f>IF(ISNA(VLOOKUP(CONCATENATE($A33,$A$4),Data!$A$2:$AA$1200,Lookup!L$3,FALSE)),"",VLOOKUP(CONCATENATE($A33,$A$4),Data!$A$2:$AA$1200,Lookup!L$3,FALSE))</f>
        <v>-0.65695621804929905</v>
      </c>
      <c r="L33" s="31">
        <f>IF(ISNA(VLOOKUP(CONCATENATE($A33,$A$4),Data!$A$2:$AA$1200,Lookup!M$3,FALSE)),"",VLOOKUP(CONCATENATE($A33,$A$4),Data!$A$2:$AA$1200,Lookup!M$3,FALSE))</f>
        <v>69.576766006984897</v>
      </c>
      <c r="M33" s="29">
        <f>IF(ISNA(VLOOKUP(CONCATENATE($A33,$A$4),Data!$A$2:$AA$1200,Lookup!N$3,FALSE)),"",VLOOKUP(CONCATENATE($A33,$A$4),Data!$A$2:$AA$1200,Lookup!N$3,FALSE))</f>
        <v>65.416069349226206</v>
      </c>
    </row>
    <row r="34" spans="1:13" ht="15" customHeight="1" x14ac:dyDescent="0.25">
      <c r="A34" s="12">
        <v>23</v>
      </c>
      <c r="B34" s="30" t="str">
        <f>IF(ISNA(VLOOKUP(CONCATENATE($A34,$A$4),Data!$A$2:$AA$1200,Lookup!C$3,FALSE)),"",VLOOKUP(CONCATENATE($A34,$A$4),Data!$A$2:$AA$1200,Lookup!C$3,FALSE))</f>
        <v>Dr Gray's Hospital</v>
      </c>
      <c r="C34" s="30" t="str">
        <f>IF(ISNA(VLOOKUP(CONCATENATE($A34,$A$4),Data!$A$2:$AA$1200,Lookup!D$3,FALSE)),"",VLOOKUP(CONCATENATE($A34,$A$4),Data!$A$2:$AA$1200,Lookup!D$3,FALSE))</f>
        <v>N</v>
      </c>
      <c r="D34" s="30" t="str">
        <f>IF(ISNA(VLOOKUP(CONCATENATE($A34,$A$4),Data!$A$2:$AA$1200,Lookup!E$3,FALSE)),"",VLOOKUP(CONCATENATE($A34,$A$4),Data!$A$2:$AA$1200,Lookup!E$3,FALSE))</f>
        <v>A3</v>
      </c>
      <c r="E34" s="29">
        <f>IF(ISNA(VLOOKUP(CONCATENATE($A34,$A$4),Data!$A$2:$AA$1200,Lookup!F$3,FALSE)),"",VLOOKUP(CONCATENATE($A34,$A$4),Data!$A$2:$AA$1200,Lookup!F$3,FALSE))</f>
        <v>46336</v>
      </c>
      <c r="F34" s="31">
        <f>IF(ISNA(VLOOKUP(CONCATENATE($A34,$A$4),Data!$A$2:$AA$1200,Lookup!G$3,FALSE)),"",VLOOKUP(CONCATENATE($A34,$A$4),Data!$A$2:$AA$1200,Lookup!G$3,FALSE))</f>
        <v>39199</v>
      </c>
      <c r="G34" s="32">
        <f>IF(ISNA(VLOOKUP(CONCATENATE($A34,$A$4),Data!$A$2:$AA$1200,Lookup!H$3,FALSE)),"",VLOOKUP(CONCATENATE($A34,$A$4),Data!$A$2:$AA$1200,Lookup!H$3,FALSE))</f>
        <v>35.6595303867403</v>
      </c>
      <c r="H34" s="31">
        <f>IF(ISNA(VLOOKUP(CONCATENATE($A34,$A$4),Data!$A$2:$AA$1200,Lookup!I$3,FALSE)),"",VLOOKUP(CONCATENATE($A34,$A$4),Data!$A$2:$AA$1200,Lookup!I$3,FALSE))</f>
        <v>34.308939053867398</v>
      </c>
      <c r="I34" s="29">
        <f>IF(ISNA(VLOOKUP(CONCATENATE($A34,$A$4),Data!$A$2:$AA$1200,Lookup!J$3,FALSE)),"",VLOOKUP(CONCATENATE($A34,$A$4),Data!$A$2:$AA$1200,Lookup!J$3,FALSE))</f>
        <v>69.968469440607706</v>
      </c>
      <c r="J34" s="31">
        <f>IF(ISNA(VLOOKUP(CONCATENATE($A34,$A$4),Data!$A$2:$AA$1200,Lookup!K$3,FALSE)),"",VLOOKUP(CONCATENATE($A34,$A$4),Data!$A$2:$AA$1200,Lookup!K$3,FALSE))</f>
        <v>-9.1030732044198898E-2</v>
      </c>
      <c r="K34" s="29">
        <f>IF(ISNA(VLOOKUP(CONCATENATE($A34,$A$4),Data!$A$2:$AA$1200,Lookup!L$3,FALSE)),"",VLOOKUP(CONCATENATE($A34,$A$4),Data!$A$2:$AA$1200,Lookup!L$3,FALSE))</f>
        <v>-1.50766142955801</v>
      </c>
      <c r="L34" s="31">
        <f>IF(ISNA(VLOOKUP(CONCATENATE($A34,$A$4),Data!$A$2:$AA$1200,Lookup!M$3,FALSE)),"",VLOOKUP(CONCATENATE($A34,$A$4),Data!$A$2:$AA$1200,Lookup!M$3,FALSE))</f>
        <v>68.369777279005504</v>
      </c>
      <c r="M34" s="29">
        <f>IF(ISNA(VLOOKUP(CONCATENATE($A34,$A$4),Data!$A$2:$AA$1200,Lookup!N$3,FALSE)),"",VLOOKUP(CONCATENATE($A34,$A$4),Data!$A$2:$AA$1200,Lookup!N$3,FALSE))</f>
        <v>64.281258652142199</v>
      </c>
    </row>
    <row r="35" spans="1:13" ht="15" customHeight="1" x14ac:dyDescent="0.25">
      <c r="A35" s="12">
        <v>24</v>
      </c>
      <c r="B35" s="30" t="str">
        <f>IF(ISNA(VLOOKUP(CONCATENATE($A35,$A$4),Data!$A$2:$AA$1200,Lookup!C$3,FALSE)),"",VLOOKUP(CONCATENATE($A35,$A$4),Data!$A$2:$AA$1200,Lookup!C$3,FALSE))</f>
        <v>Vale of Leven General Hospital</v>
      </c>
      <c r="C35" s="30" t="str">
        <f>IF(ISNA(VLOOKUP(CONCATENATE($A35,$A$4),Data!$A$2:$AA$1200,Lookup!D$3,FALSE)),"",VLOOKUP(CONCATENATE($A35,$A$4),Data!$A$2:$AA$1200,Lookup!D$3,FALSE))</f>
        <v>G</v>
      </c>
      <c r="D35" s="30" t="str">
        <f>IF(ISNA(VLOOKUP(CONCATENATE($A35,$A$4),Data!$A$2:$AA$1200,Lookup!E$3,FALSE)),"",VLOOKUP(CONCATENATE($A35,$A$4),Data!$A$2:$AA$1200,Lookup!E$3,FALSE))</f>
        <v>A3</v>
      </c>
      <c r="E35" s="29">
        <f>IF(ISNA(VLOOKUP(CONCATENATE($A35,$A$4),Data!$A$2:$AA$1200,Lookup!F$3,FALSE)),"",VLOOKUP(CONCATENATE($A35,$A$4),Data!$A$2:$AA$1200,Lookup!F$3,FALSE))</f>
        <v>35445</v>
      </c>
      <c r="F35" s="31">
        <f>IF(ISNA(VLOOKUP(CONCATENATE($A35,$A$4),Data!$A$2:$AA$1200,Lookup!G$3,FALSE)),"",VLOOKUP(CONCATENATE($A35,$A$4),Data!$A$2:$AA$1200,Lookup!G$3,FALSE))</f>
        <v>28768</v>
      </c>
      <c r="G35" s="32">
        <f>IF(ISNA(VLOOKUP(CONCATENATE($A35,$A$4),Data!$A$2:$AA$1200,Lookup!H$3,FALSE)),"",VLOOKUP(CONCATENATE($A35,$A$4),Data!$A$2:$AA$1200,Lookup!H$3,FALSE))</f>
        <v>57.145069826491699</v>
      </c>
      <c r="H35" s="31">
        <f>IF(ISNA(VLOOKUP(CONCATENATE($A35,$A$4),Data!$A$2:$AA$1200,Lookup!I$3,FALSE)),"",VLOOKUP(CONCATENATE($A35,$A$4),Data!$A$2:$AA$1200,Lookup!I$3,FALSE))</f>
        <v>26.204231908590799</v>
      </c>
      <c r="I35" s="29">
        <f>IF(ISNA(VLOOKUP(CONCATENATE($A35,$A$4),Data!$A$2:$AA$1200,Lookup!J$3,FALSE)),"",VLOOKUP(CONCATENATE($A35,$A$4),Data!$A$2:$AA$1200,Lookup!J$3,FALSE))</f>
        <v>83.349301735082506</v>
      </c>
      <c r="J35" s="31" t="str">
        <f>IF(ISNA(VLOOKUP(CONCATENATE($A35,$A$4),Data!$A$2:$AA$1200,Lookup!K$3,FALSE)),"",VLOOKUP(CONCATENATE($A35,$A$4),Data!$A$2:$AA$1200,Lookup!K$3,FALSE))</f>
        <v>-</v>
      </c>
      <c r="K35" s="29">
        <f>IF(ISNA(VLOOKUP(CONCATENATE($A35,$A$4),Data!$A$2:$AA$1200,Lookup!L$3,FALSE)),"",VLOOKUP(CONCATENATE($A35,$A$4),Data!$A$2:$AA$1200,Lookup!L$3,FALSE))</f>
        <v>-0.55937367752856504</v>
      </c>
      <c r="L35" s="31">
        <f>IF(ISNA(VLOOKUP(CONCATENATE($A35,$A$4),Data!$A$2:$AA$1200,Lookup!M$3,FALSE)),"",VLOOKUP(CONCATENATE($A35,$A$4),Data!$A$2:$AA$1200,Lookup!M$3,FALSE))</f>
        <v>82.789928057553993</v>
      </c>
      <c r="M35" s="29">
        <f>IF(ISNA(VLOOKUP(CONCATENATE($A35,$A$4),Data!$A$2:$AA$1200,Lookup!N$3,FALSE)),"",VLOOKUP(CONCATENATE($A35,$A$4),Data!$A$2:$AA$1200,Lookup!N$3,FALSE))</f>
        <v>77.839083160127004</v>
      </c>
    </row>
    <row r="36" spans="1:13" ht="15" customHeight="1" x14ac:dyDescent="0.25">
      <c r="A36" s="12">
        <v>25</v>
      </c>
      <c r="B36" s="30" t="str">
        <f>IF(ISNA(VLOOKUP(CONCATENATE($A36,$A$4),Data!$A$2:$AA$1200,Lookup!C$3,FALSE)),"",VLOOKUP(CONCATENATE($A36,$A$4),Data!$A$2:$AA$1200,Lookup!C$3,FALSE))</f>
        <v>Western Isles Hospital</v>
      </c>
      <c r="C36" s="30" t="str">
        <f>IF(ISNA(VLOOKUP(CONCATENATE($A36,$A$4),Data!$A$2:$AA$1200,Lookup!D$3,FALSE)),"",VLOOKUP(CONCATENATE($A36,$A$4),Data!$A$2:$AA$1200,Lookup!D$3,FALSE))</f>
        <v>W</v>
      </c>
      <c r="D36" s="30" t="str">
        <f>IF(ISNA(VLOOKUP(CONCATENATE($A36,$A$4),Data!$A$2:$AA$1200,Lookup!E$3,FALSE)),"",VLOOKUP(CONCATENATE($A36,$A$4),Data!$A$2:$AA$1200,Lookup!E$3,FALSE))</f>
        <v>A3</v>
      </c>
      <c r="E36" s="29">
        <f>IF(ISNA(VLOOKUP(CONCATENATE($A36,$A$4),Data!$A$2:$AA$1200,Lookup!F$3,FALSE)),"",VLOOKUP(CONCATENATE($A36,$A$4),Data!$A$2:$AA$1200,Lookup!F$3,FALSE))</f>
        <v>28420</v>
      </c>
      <c r="F36" s="31">
        <f>IF(ISNA(VLOOKUP(CONCATENATE($A36,$A$4),Data!$A$2:$AA$1200,Lookup!G$3,FALSE)),"",VLOOKUP(CONCATENATE($A36,$A$4),Data!$A$2:$AA$1200,Lookup!G$3,FALSE))</f>
        <v>4774</v>
      </c>
      <c r="G36" s="32">
        <f>IF(ISNA(VLOOKUP(CONCATENATE($A36,$A$4),Data!$A$2:$AA$1200,Lookup!H$3,FALSE)),"",VLOOKUP(CONCATENATE($A36,$A$4),Data!$A$2:$AA$1200,Lookup!H$3,FALSE))</f>
        <v>84.620576354679798</v>
      </c>
      <c r="H36" s="31">
        <f>IF(ISNA(VLOOKUP(CONCATENATE($A36,$A$4),Data!$A$2:$AA$1200,Lookup!I$3,FALSE)),"",VLOOKUP(CONCATENATE($A36,$A$4),Data!$A$2:$AA$1200,Lookup!I$3,FALSE))</f>
        <v>105.908293103448</v>
      </c>
      <c r="I36" s="29">
        <f>IF(ISNA(VLOOKUP(CONCATENATE($A36,$A$4),Data!$A$2:$AA$1200,Lookup!J$3,FALSE)),"",VLOOKUP(CONCATENATE($A36,$A$4),Data!$A$2:$AA$1200,Lookup!J$3,FALSE))</f>
        <v>190.52886945812801</v>
      </c>
      <c r="J36" s="31" t="str">
        <f>IF(ISNA(VLOOKUP(CONCATENATE($A36,$A$4),Data!$A$2:$AA$1200,Lookup!K$3,FALSE)),"",VLOOKUP(CONCATENATE($A36,$A$4),Data!$A$2:$AA$1200,Lookup!K$3,FALSE))</f>
        <v>-</v>
      </c>
      <c r="K36" s="29">
        <f>IF(ISNA(VLOOKUP(CONCATENATE($A36,$A$4),Data!$A$2:$AA$1200,Lookup!L$3,FALSE)),"",VLOOKUP(CONCATENATE($A36,$A$4),Data!$A$2:$AA$1200,Lookup!L$3,FALSE))</f>
        <v>-4.0212276565798701</v>
      </c>
      <c r="L36" s="31">
        <f>IF(ISNA(VLOOKUP(CONCATENATE($A36,$A$4),Data!$A$2:$AA$1200,Lookup!M$3,FALSE)),"",VLOOKUP(CONCATENATE($A36,$A$4),Data!$A$2:$AA$1200,Lookup!M$3,FALSE))</f>
        <v>186.507641801548</v>
      </c>
      <c r="M36" s="29">
        <f>IF(ISNA(VLOOKUP(CONCATENATE($A36,$A$4),Data!$A$2:$AA$1200,Lookup!N$3,FALSE)),"",VLOOKUP(CONCATENATE($A36,$A$4),Data!$A$2:$AA$1200,Lookup!N$3,FALSE))</f>
        <v>175.354468602721</v>
      </c>
    </row>
    <row r="37" spans="1:13" ht="15" customHeight="1" x14ac:dyDescent="0.25">
      <c r="A37" s="12">
        <v>26</v>
      </c>
      <c r="B37" s="30" t="str">
        <f>IF(ISNA(VLOOKUP(CONCATENATE($A37,$A$4),Data!$A$2:$AA$1200,Lookup!C$3,FALSE)),"",VLOOKUP(CONCATENATE($A37,$A$4),Data!$A$2:$AA$1200,Lookup!C$3,FALSE))</f>
        <v>Gilbert Bain Hospital</v>
      </c>
      <c r="C37" s="30" t="str">
        <f>IF(ISNA(VLOOKUP(CONCATENATE($A37,$A$4),Data!$A$2:$AA$1200,Lookup!D$3,FALSE)),"",VLOOKUP(CONCATENATE($A37,$A$4),Data!$A$2:$AA$1200,Lookup!D$3,FALSE))</f>
        <v>Z</v>
      </c>
      <c r="D37" s="30" t="str">
        <f>IF(ISNA(VLOOKUP(CONCATENATE($A37,$A$4),Data!$A$2:$AA$1200,Lookup!E$3,FALSE)),"",VLOOKUP(CONCATENATE($A37,$A$4),Data!$A$2:$AA$1200,Lookup!E$3,FALSE))</f>
        <v>A3</v>
      </c>
      <c r="E37" s="29">
        <f>IF(ISNA(VLOOKUP(CONCATENATE($A37,$A$4),Data!$A$2:$AA$1200,Lookup!F$3,FALSE)),"",VLOOKUP(CONCATENATE($A37,$A$4),Data!$A$2:$AA$1200,Lookup!F$3,FALSE))</f>
        <v>16013</v>
      </c>
      <c r="F37" s="31">
        <f>IF(ISNA(VLOOKUP(CONCATENATE($A37,$A$4),Data!$A$2:$AA$1200,Lookup!G$3,FALSE)),"",VLOOKUP(CONCATENATE($A37,$A$4),Data!$A$2:$AA$1200,Lookup!G$3,FALSE))</f>
        <v>7981</v>
      </c>
      <c r="G37" s="32">
        <f>IF(ISNA(VLOOKUP(CONCATENATE($A37,$A$4),Data!$A$2:$AA$1200,Lookup!H$3,FALSE)),"",VLOOKUP(CONCATENATE($A37,$A$4),Data!$A$2:$AA$1200,Lookup!H$3,FALSE))</f>
        <v>95.307312808343198</v>
      </c>
      <c r="H37" s="31">
        <f>IF(ISNA(VLOOKUP(CONCATENATE($A37,$A$4),Data!$A$2:$AA$1200,Lookup!I$3,FALSE)),"",VLOOKUP(CONCATENATE($A37,$A$4),Data!$A$2:$AA$1200,Lookup!I$3,FALSE))</f>
        <v>97.902204458877193</v>
      </c>
      <c r="I37" s="29">
        <f>IF(ISNA(VLOOKUP(CONCATENATE($A37,$A$4),Data!$A$2:$AA$1200,Lookup!J$3,FALSE)),"",VLOOKUP(CONCATENATE($A37,$A$4),Data!$A$2:$AA$1200,Lookup!J$3,FALSE))</f>
        <v>193.20951726722001</v>
      </c>
      <c r="J37" s="31" t="str">
        <f>IF(ISNA(VLOOKUP(CONCATENATE($A37,$A$4),Data!$A$2:$AA$1200,Lookup!K$3,FALSE)),"",VLOOKUP(CONCATENATE($A37,$A$4),Data!$A$2:$AA$1200,Lookup!K$3,FALSE))</f>
        <v>-</v>
      </c>
      <c r="K37" s="29">
        <f>IF(ISNA(VLOOKUP(CONCATENATE($A37,$A$4),Data!$A$2:$AA$1200,Lookup!L$3,FALSE)),"",VLOOKUP(CONCATENATE($A37,$A$4),Data!$A$2:$AA$1200,Lookup!L$3,FALSE))</f>
        <v>-3.5556110660088698</v>
      </c>
      <c r="L37" s="31">
        <f>IF(ISNA(VLOOKUP(CONCATENATE($A37,$A$4),Data!$A$2:$AA$1200,Lookup!M$3,FALSE)),"",VLOOKUP(CONCATENATE($A37,$A$4),Data!$A$2:$AA$1200,Lookup!M$3,FALSE))</f>
        <v>189.65390620121201</v>
      </c>
      <c r="M37" s="29">
        <f>IF(ISNA(VLOOKUP(CONCATENATE($A37,$A$4),Data!$A$2:$AA$1200,Lookup!N$3,FALSE)),"",VLOOKUP(CONCATENATE($A37,$A$4),Data!$A$2:$AA$1200,Lookup!N$3,FALSE))</f>
        <v>178.31258611767899</v>
      </c>
    </row>
    <row r="38" spans="1:13" ht="15" customHeight="1" x14ac:dyDescent="0.25">
      <c r="A38" s="12">
        <v>27</v>
      </c>
      <c r="B38" s="30" t="str">
        <f>IF(ISNA(VLOOKUP(CONCATENATE($A38,$A$4),Data!$A$2:$AA$1200,Lookup!C$3,FALSE)),"",VLOOKUP(CONCATENATE($A38,$A$4),Data!$A$2:$AA$1200,Lookup!C$3,FALSE))</f>
        <v>Galloway Community Hospital</v>
      </c>
      <c r="C38" s="30" t="str">
        <f>IF(ISNA(VLOOKUP(CONCATENATE($A38,$A$4),Data!$A$2:$AA$1200,Lookup!D$3,FALSE)),"",VLOOKUP(CONCATENATE($A38,$A$4),Data!$A$2:$AA$1200,Lookup!D$3,FALSE))</f>
        <v>Y</v>
      </c>
      <c r="D38" s="30" t="str">
        <f>IF(ISNA(VLOOKUP(CONCATENATE($A38,$A$4),Data!$A$2:$AA$1200,Lookup!E$3,FALSE)),"",VLOOKUP(CONCATENATE($A38,$A$4),Data!$A$2:$AA$1200,Lookup!E$3,FALSE))</f>
        <v>A3</v>
      </c>
      <c r="E38" s="29">
        <f>IF(ISNA(VLOOKUP(CONCATENATE($A38,$A$4),Data!$A$2:$AA$1200,Lookup!F$3,FALSE)),"",VLOOKUP(CONCATENATE($A38,$A$4),Data!$A$2:$AA$1200,Lookup!F$3,FALSE))</f>
        <v>23481</v>
      </c>
      <c r="F38" s="31">
        <f>IF(ISNA(VLOOKUP(CONCATENATE($A38,$A$4),Data!$A$2:$AA$1200,Lookup!G$3,FALSE)),"",VLOOKUP(CONCATENATE($A38,$A$4),Data!$A$2:$AA$1200,Lookup!G$3,FALSE))</f>
        <v>16398</v>
      </c>
      <c r="G38" s="32">
        <f>IF(ISNA(VLOOKUP(CONCATENATE($A38,$A$4),Data!$A$2:$AA$1200,Lookup!H$3,FALSE)),"",VLOOKUP(CONCATENATE($A38,$A$4),Data!$A$2:$AA$1200,Lookup!H$3,FALSE))</f>
        <v>63.036807205826001</v>
      </c>
      <c r="H38" s="31">
        <f>IF(ISNA(VLOOKUP(CONCATENATE($A38,$A$4),Data!$A$2:$AA$1200,Lookup!I$3,FALSE)),"",VLOOKUP(CONCATENATE($A38,$A$4),Data!$A$2:$AA$1200,Lookup!I$3,FALSE))</f>
        <v>29.9381559558792</v>
      </c>
      <c r="I38" s="29">
        <f>IF(ISNA(VLOOKUP(CONCATENATE($A38,$A$4),Data!$A$2:$AA$1200,Lookup!J$3,FALSE)),"",VLOOKUP(CONCATENATE($A38,$A$4),Data!$A$2:$AA$1200,Lookup!J$3,FALSE))</f>
        <v>92.974963161705205</v>
      </c>
      <c r="J38" s="31">
        <f>IF(ISNA(VLOOKUP(CONCATENATE($A38,$A$4),Data!$A$2:$AA$1200,Lookup!K$3,FALSE)),"",VLOOKUP(CONCATENATE($A38,$A$4),Data!$A$2:$AA$1200,Lookup!K$3,FALSE))</f>
        <v>-0.22089093309484301</v>
      </c>
      <c r="K38" s="29">
        <f>IF(ISNA(VLOOKUP(CONCATENATE($A38,$A$4),Data!$A$2:$AA$1200,Lookup!L$3,FALSE)),"",VLOOKUP(CONCATENATE($A38,$A$4),Data!$A$2:$AA$1200,Lookup!L$3,FALSE))</f>
        <v>-1.6508841190750001</v>
      </c>
      <c r="L38" s="31">
        <f>IF(ISNA(VLOOKUP(CONCATENATE($A38,$A$4),Data!$A$2:$AA$1200,Lookup!M$3,FALSE)),"",VLOOKUP(CONCATENATE($A38,$A$4),Data!$A$2:$AA$1200,Lookup!M$3,FALSE))</f>
        <v>91.103188109535395</v>
      </c>
      <c r="M38" s="29">
        <f>IF(ISNA(VLOOKUP(CONCATENATE($A38,$A$4),Data!$A$2:$AA$1200,Lookup!N$3,FALSE)),"",VLOOKUP(CONCATENATE($A38,$A$4),Data!$A$2:$AA$1200,Lookup!N$3,FALSE))</f>
        <v>85.655209538061499</v>
      </c>
    </row>
    <row r="39" spans="1:13" ht="15" customHeight="1" x14ac:dyDescent="0.25">
      <c r="A39" s="12">
        <v>28</v>
      </c>
      <c r="B39" s="30" t="str">
        <f>IF(ISNA(VLOOKUP(CONCATENATE($A39,$A$4),Data!$A$2:$AA$1200,Lookup!C$3,FALSE)),"",VLOOKUP(CONCATENATE($A39,$A$4),Data!$A$2:$AA$1200,Lookup!C$3,FALSE))</f>
        <v>Lorn &amp; Islands Hospital</v>
      </c>
      <c r="C39" s="30" t="str">
        <f>IF(ISNA(VLOOKUP(CONCATENATE($A39,$A$4),Data!$A$2:$AA$1200,Lookup!D$3,FALSE)),"",VLOOKUP(CONCATENATE($A39,$A$4),Data!$A$2:$AA$1200,Lookup!D$3,FALSE))</f>
        <v>H</v>
      </c>
      <c r="D39" s="30" t="str">
        <f>IF(ISNA(VLOOKUP(CONCATENATE($A39,$A$4),Data!$A$2:$AA$1200,Lookup!E$3,FALSE)),"",VLOOKUP(CONCATENATE($A39,$A$4),Data!$A$2:$AA$1200,Lookup!E$3,FALSE))</f>
        <v>A3</v>
      </c>
      <c r="E39" s="29">
        <f>IF(ISNA(VLOOKUP(CONCATENATE($A39,$A$4),Data!$A$2:$AA$1200,Lookup!F$3,FALSE)),"",VLOOKUP(CONCATENATE($A39,$A$4),Data!$A$2:$AA$1200,Lookup!F$3,FALSE))</f>
        <v>29671</v>
      </c>
      <c r="F39" s="31">
        <f>IF(ISNA(VLOOKUP(CONCATENATE($A39,$A$4),Data!$A$2:$AA$1200,Lookup!G$3,FALSE)),"",VLOOKUP(CONCATENATE($A39,$A$4),Data!$A$2:$AA$1200,Lookup!G$3,FALSE))</f>
        <v>4698</v>
      </c>
      <c r="G39" s="32">
        <f>IF(ISNA(VLOOKUP(CONCATENATE($A39,$A$4),Data!$A$2:$AA$1200,Lookup!H$3,FALSE)),"",VLOOKUP(CONCATENATE($A39,$A$4),Data!$A$2:$AA$1200,Lookup!H$3,FALSE))</f>
        <v>76.663125947895296</v>
      </c>
      <c r="H39" s="31">
        <f>IF(ISNA(VLOOKUP(CONCATENATE($A39,$A$4),Data!$A$2:$AA$1200,Lookup!I$3,FALSE)),"",VLOOKUP(CONCATENATE($A39,$A$4),Data!$A$2:$AA$1200,Lookup!I$3,FALSE))</f>
        <v>42.613186613191303</v>
      </c>
      <c r="I39" s="29">
        <f>IF(ISNA(VLOOKUP(CONCATENATE($A39,$A$4),Data!$A$2:$AA$1200,Lookup!J$3,FALSE)),"",VLOOKUP(CONCATENATE($A39,$A$4),Data!$A$2:$AA$1200,Lookup!J$3,FALSE))</f>
        <v>119.276312561087</v>
      </c>
      <c r="J39" s="31">
        <f>IF(ISNA(VLOOKUP(CONCATENATE($A39,$A$4),Data!$A$2:$AA$1200,Lookup!K$3,FALSE)),"",VLOOKUP(CONCATENATE($A39,$A$4),Data!$A$2:$AA$1200,Lookup!K$3,FALSE))</f>
        <v>-9.8731758282498E-2</v>
      </c>
      <c r="K39" s="29">
        <f>IF(ISNA(VLOOKUP(CONCATENATE($A39,$A$4),Data!$A$2:$AA$1200,Lookup!L$3,FALSE)),"",VLOOKUP(CONCATENATE($A39,$A$4),Data!$A$2:$AA$1200,Lookup!L$3,FALSE))</f>
        <v>-1.6969323581948701</v>
      </c>
      <c r="L39" s="31">
        <f>IF(ISNA(VLOOKUP(CONCATENATE($A39,$A$4),Data!$A$2:$AA$1200,Lookup!M$3,FALSE)),"",VLOOKUP(CONCATENATE($A39,$A$4),Data!$A$2:$AA$1200,Lookup!M$3,FALSE))</f>
        <v>117.480648444609</v>
      </c>
      <c r="M39" s="29">
        <f>IF(ISNA(VLOOKUP(CONCATENATE($A39,$A$4),Data!$A$2:$AA$1200,Lookup!N$3,FALSE)),"",VLOOKUP(CONCATENATE($A39,$A$4),Data!$A$2:$AA$1200,Lookup!N$3,FALSE))</f>
        <v>110.455295451259</v>
      </c>
    </row>
    <row r="40" spans="1:13" ht="15" customHeight="1" x14ac:dyDescent="0.25">
      <c r="A40" s="12">
        <v>29</v>
      </c>
      <c r="B40" s="30" t="str">
        <f>IF(ISNA(VLOOKUP(CONCATENATE($A40,$A$4),Data!$A$2:$AA$1200,Lookup!C$3,FALSE)),"",VLOOKUP(CONCATENATE($A40,$A$4),Data!$A$2:$AA$1200,Lookup!C$3,FALSE))</f>
        <v>The Balfour</v>
      </c>
      <c r="C40" s="30" t="str">
        <f>IF(ISNA(VLOOKUP(CONCATENATE($A40,$A$4),Data!$A$2:$AA$1200,Lookup!D$3,FALSE)),"",VLOOKUP(CONCATENATE($A40,$A$4),Data!$A$2:$AA$1200,Lookup!D$3,FALSE))</f>
        <v>R</v>
      </c>
      <c r="D40" s="30" t="str">
        <f>IF(ISNA(VLOOKUP(CONCATENATE($A40,$A$4),Data!$A$2:$AA$1200,Lookup!E$3,FALSE)),"",VLOOKUP(CONCATENATE($A40,$A$4),Data!$A$2:$AA$1200,Lookup!E$3,FALSE))</f>
        <v>A3</v>
      </c>
      <c r="E40" s="29">
        <f>IF(ISNA(VLOOKUP(CONCATENATE($A40,$A$4),Data!$A$2:$AA$1200,Lookup!F$3,FALSE)),"",VLOOKUP(CONCATENATE($A40,$A$4),Data!$A$2:$AA$1200,Lookup!F$3,FALSE))</f>
        <v>23811</v>
      </c>
      <c r="F40" s="31">
        <f>IF(ISNA(VLOOKUP(CONCATENATE($A40,$A$4),Data!$A$2:$AA$1200,Lookup!G$3,FALSE)),"",VLOOKUP(CONCATENATE($A40,$A$4),Data!$A$2:$AA$1200,Lookup!G$3,FALSE))</f>
        <v>12137</v>
      </c>
      <c r="G40" s="32">
        <f>IF(ISNA(VLOOKUP(CONCATENATE($A40,$A$4),Data!$A$2:$AA$1200,Lookup!H$3,FALSE)),"",VLOOKUP(CONCATENATE($A40,$A$4),Data!$A$2:$AA$1200,Lookup!H$3,FALSE))</f>
        <v>90.488110957120696</v>
      </c>
      <c r="H40" s="31">
        <f>IF(ISNA(VLOOKUP(CONCATENATE($A40,$A$4),Data!$A$2:$AA$1200,Lookup!I$3,FALSE)),"",VLOOKUP(CONCATENATE($A40,$A$4),Data!$A$2:$AA$1200,Lookup!I$3,FALSE))</f>
        <v>65.240602242660998</v>
      </c>
      <c r="I40" s="29">
        <f>IF(ISNA(VLOOKUP(CONCATENATE($A40,$A$4),Data!$A$2:$AA$1200,Lookup!J$3,FALSE)),"",VLOOKUP(CONCATENATE($A40,$A$4),Data!$A$2:$AA$1200,Lookup!J$3,FALSE))</f>
        <v>155.72871319978199</v>
      </c>
      <c r="J40" s="31" t="str">
        <f>IF(ISNA(VLOOKUP(CONCATENATE($A40,$A$4),Data!$A$2:$AA$1200,Lookup!K$3,FALSE)),"",VLOOKUP(CONCATENATE($A40,$A$4),Data!$A$2:$AA$1200,Lookup!K$3,FALSE))</f>
        <v>-</v>
      </c>
      <c r="K40" s="29">
        <f>IF(ISNA(VLOOKUP(CONCATENATE($A40,$A$4),Data!$A$2:$AA$1200,Lookup!L$3,FALSE)),"",VLOOKUP(CONCATENATE($A40,$A$4),Data!$A$2:$AA$1200,Lookup!L$3,FALSE))</f>
        <v>-7.52044895216497</v>
      </c>
      <c r="L40" s="31">
        <f>IF(ISNA(VLOOKUP(CONCATENATE($A40,$A$4),Data!$A$2:$AA$1200,Lookup!M$3,FALSE)),"",VLOOKUP(CONCATENATE($A40,$A$4),Data!$A$2:$AA$1200,Lookup!M$3,FALSE))</f>
        <v>148.208264247617</v>
      </c>
      <c r="M40" s="29">
        <f>IF(ISNA(VLOOKUP(CONCATENATE($A40,$A$4),Data!$A$2:$AA$1200,Lookup!N$3,FALSE)),"",VLOOKUP(CONCATENATE($A40,$A$4),Data!$A$2:$AA$1200,Lookup!N$3,FALSE))</f>
        <v>139.34539715710901</v>
      </c>
    </row>
    <row r="41" spans="1:13" ht="15" customHeight="1" x14ac:dyDescent="0.25">
      <c r="A41" s="12">
        <v>30</v>
      </c>
      <c r="B41" s="30" t="str">
        <f>IF(ISNA(VLOOKUP(CONCATENATE($A41,$A$4),Data!$A$2:$AA$1200,Lookup!C$3,FALSE)),"",VLOOKUP(CONCATENATE($A41,$A$4),Data!$A$2:$AA$1200,Lookup!C$3,FALSE))</f>
        <v>Caithness General Hospital</v>
      </c>
      <c r="C41" s="30" t="str">
        <f>IF(ISNA(VLOOKUP(CONCATENATE($A41,$A$4),Data!$A$2:$AA$1200,Lookup!D$3,FALSE)),"",VLOOKUP(CONCATENATE($A41,$A$4),Data!$A$2:$AA$1200,Lookup!D$3,FALSE))</f>
        <v>H</v>
      </c>
      <c r="D41" s="30" t="str">
        <f>IF(ISNA(VLOOKUP(CONCATENATE($A41,$A$4),Data!$A$2:$AA$1200,Lookup!E$3,FALSE)),"",VLOOKUP(CONCATENATE($A41,$A$4),Data!$A$2:$AA$1200,Lookup!E$3,FALSE))</f>
        <v>A3</v>
      </c>
      <c r="E41" s="29">
        <f>IF(ISNA(VLOOKUP(CONCATENATE($A41,$A$4),Data!$A$2:$AA$1200,Lookup!F$3,FALSE)),"",VLOOKUP(CONCATENATE($A41,$A$4),Data!$A$2:$AA$1200,Lookup!F$3,FALSE))</f>
        <v>17199</v>
      </c>
      <c r="F41" s="31">
        <f>IF(ISNA(VLOOKUP(CONCATENATE($A41,$A$4),Data!$A$2:$AA$1200,Lookup!G$3,FALSE)),"",VLOOKUP(CONCATENATE($A41,$A$4),Data!$A$2:$AA$1200,Lookup!G$3,FALSE))</f>
        <v>646</v>
      </c>
      <c r="G41" s="32">
        <f>IF(ISNA(VLOOKUP(CONCATENATE($A41,$A$4),Data!$A$2:$AA$1200,Lookup!H$3,FALSE)),"",VLOOKUP(CONCATENATE($A41,$A$4),Data!$A$2:$AA$1200,Lookup!H$3,FALSE))</f>
        <v>65.699979649979696</v>
      </c>
      <c r="H41" s="31">
        <f>IF(ISNA(VLOOKUP(CONCATENATE($A41,$A$4),Data!$A$2:$AA$1200,Lookup!I$3,FALSE)),"",VLOOKUP(CONCATENATE($A41,$A$4),Data!$A$2:$AA$1200,Lookup!I$3,FALSE))</f>
        <v>68.799700563986306</v>
      </c>
      <c r="I41" s="29">
        <f>IF(ISNA(VLOOKUP(CONCATENATE($A41,$A$4),Data!$A$2:$AA$1200,Lookup!J$3,FALSE)),"",VLOOKUP(CONCATENATE($A41,$A$4),Data!$A$2:$AA$1200,Lookup!J$3,FALSE))</f>
        <v>134.499680213966</v>
      </c>
      <c r="J41" s="31">
        <f>IF(ISNA(VLOOKUP(CONCATENATE($A41,$A$4),Data!$A$2:$AA$1200,Lookup!K$3,FALSE)),"",VLOOKUP(CONCATENATE($A41,$A$4),Data!$A$2:$AA$1200,Lookup!K$3,FALSE))</f>
        <v>-3.10221524507239E-2</v>
      </c>
      <c r="K41" s="29">
        <f>IF(ISNA(VLOOKUP(CONCATENATE($A41,$A$4),Data!$A$2:$AA$1200,Lookup!L$3,FALSE)),"",VLOOKUP(CONCATENATE($A41,$A$4),Data!$A$2:$AA$1200,Lookup!L$3,FALSE))</f>
        <v>-1.8715047386476</v>
      </c>
      <c r="L41" s="31">
        <f>IF(ISNA(VLOOKUP(CONCATENATE($A41,$A$4),Data!$A$2:$AA$1200,Lookup!M$3,FALSE)),"",VLOOKUP(CONCATENATE($A41,$A$4),Data!$A$2:$AA$1200,Lookup!M$3,FALSE))</f>
        <v>132.597153322868</v>
      </c>
      <c r="M41" s="29">
        <f>IF(ISNA(VLOOKUP(CONCATENATE($A41,$A$4),Data!$A$2:$AA$1200,Lookup!N$3,FALSE)),"",VLOOKUP(CONCATENATE($A41,$A$4),Data!$A$2:$AA$1200,Lookup!N$3,FALSE))</f>
        <v>124.66783202323499</v>
      </c>
    </row>
    <row r="42" spans="1:13" ht="15" customHeight="1" x14ac:dyDescent="0.25">
      <c r="A42" s="12">
        <v>31</v>
      </c>
      <c r="B42" s="30" t="str">
        <f>IF(ISNA(VLOOKUP(CONCATENATE($A42,$A$4),Data!$A$2:$AA$1200,Lookup!C$3,FALSE)),"",VLOOKUP(CONCATENATE($A42,$A$4),Data!$A$2:$AA$1200,Lookup!C$3,FALSE))</f>
        <v>Stracathro Hospital</v>
      </c>
      <c r="C42" s="30" t="str">
        <f>IF(ISNA(VLOOKUP(CONCATENATE($A42,$A$4),Data!$A$2:$AA$1200,Lookup!D$3,FALSE)),"",VLOOKUP(CONCATENATE($A42,$A$4),Data!$A$2:$AA$1200,Lookup!D$3,FALSE))</f>
        <v>T</v>
      </c>
      <c r="D42" s="30" t="str">
        <f>IF(ISNA(VLOOKUP(CONCATENATE($A42,$A$4),Data!$A$2:$AA$1200,Lookup!E$3,FALSE)),"",VLOOKUP(CONCATENATE($A42,$A$4),Data!$A$2:$AA$1200,Lookup!E$3,FALSE))</f>
        <v>A3</v>
      </c>
      <c r="E42" s="29">
        <f>IF(ISNA(VLOOKUP(CONCATENATE($A42,$A$4),Data!$A$2:$AA$1200,Lookup!F$3,FALSE)),"",VLOOKUP(CONCATENATE($A42,$A$4),Data!$A$2:$AA$1200,Lookup!F$3,FALSE))</f>
        <v>30489</v>
      </c>
      <c r="F42" s="31">
        <f>IF(ISNA(VLOOKUP(CONCATENATE($A42,$A$4),Data!$A$2:$AA$1200,Lookup!G$3,FALSE)),"",VLOOKUP(CONCATENATE($A42,$A$4),Data!$A$2:$AA$1200,Lookup!G$3,FALSE))</f>
        <v>6978</v>
      </c>
      <c r="G42" s="32">
        <f>IF(ISNA(VLOOKUP(CONCATENATE($A42,$A$4),Data!$A$2:$AA$1200,Lookup!H$3,FALSE)),"",VLOOKUP(CONCATENATE($A42,$A$4),Data!$A$2:$AA$1200,Lookup!H$3,FALSE))</f>
        <v>63.9963524549838</v>
      </c>
      <c r="H42" s="31">
        <f>IF(ISNA(VLOOKUP(CONCATENATE($A42,$A$4),Data!$A$2:$AA$1200,Lookup!I$3,FALSE)),"",VLOOKUP(CONCATENATE($A42,$A$4),Data!$A$2:$AA$1200,Lookup!I$3,FALSE))</f>
        <v>37.2372009577225</v>
      </c>
      <c r="I42" s="29">
        <f>IF(ISNA(VLOOKUP(CONCATENATE($A42,$A$4),Data!$A$2:$AA$1200,Lookup!J$3,FALSE)),"",VLOOKUP(CONCATENATE($A42,$A$4),Data!$A$2:$AA$1200,Lookup!J$3,FALSE))</f>
        <v>101.233553412706</v>
      </c>
      <c r="J42" s="31" t="str">
        <f>IF(ISNA(VLOOKUP(CONCATENATE($A42,$A$4),Data!$A$2:$AA$1200,Lookup!K$3,FALSE)),"",VLOOKUP(CONCATENATE($A42,$A$4),Data!$A$2:$AA$1200,Lookup!K$3,FALSE))</f>
        <v>-</v>
      </c>
      <c r="K42" s="29">
        <f>IF(ISNA(VLOOKUP(CONCATENATE($A42,$A$4),Data!$A$2:$AA$1200,Lookup!L$3,FALSE)),"",VLOOKUP(CONCATENATE($A42,$A$4),Data!$A$2:$AA$1200,Lookup!L$3,FALSE))</f>
        <v>-1.4711279477844501</v>
      </c>
      <c r="L42" s="31">
        <f>IF(ISNA(VLOOKUP(CONCATENATE($A42,$A$4),Data!$A$2:$AA$1200,Lookup!M$3,FALSE)),"",VLOOKUP(CONCATENATE($A42,$A$4),Data!$A$2:$AA$1200,Lookup!M$3,FALSE))</f>
        <v>99.762425464921805</v>
      </c>
      <c r="M42" s="29">
        <f>IF(ISNA(VLOOKUP(CONCATENATE($A42,$A$4),Data!$A$2:$AA$1200,Lookup!N$3,FALSE)),"",VLOOKUP(CONCATENATE($A42,$A$4),Data!$A$2:$AA$1200,Lookup!N$3,FALSE))</f>
        <v>93.796623746570404</v>
      </c>
    </row>
    <row r="43" spans="1:13" ht="15" customHeight="1" x14ac:dyDescent="0.25">
      <c r="A43" s="12">
        <v>32</v>
      </c>
      <c r="B43" s="30" t="str">
        <f>IF(ISNA(VLOOKUP(CONCATENATE($A43,$A$4),Data!$A$2:$AA$1200,Lookup!C$3,FALSE)),"",VLOOKUP(CONCATENATE($A43,$A$4),Data!$A$2:$AA$1200,Lookup!C$3,FALSE))</f>
        <v>Belford Hospital</v>
      </c>
      <c r="C43" s="30" t="str">
        <f>IF(ISNA(VLOOKUP(CONCATENATE($A43,$A$4),Data!$A$2:$AA$1200,Lookup!D$3,FALSE)),"",VLOOKUP(CONCATENATE($A43,$A$4),Data!$A$2:$AA$1200,Lookup!D$3,FALSE))</f>
        <v>H</v>
      </c>
      <c r="D43" s="30" t="str">
        <f>IF(ISNA(VLOOKUP(CONCATENATE($A43,$A$4),Data!$A$2:$AA$1200,Lookup!E$3,FALSE)),"",VLOOKUP(CONCATENATE($A43,$A$4),Data!$A$2:$AA$1200,Lookup!E$3,FALSE))</f>
        <v>A3</v>
      </c>
      <c r="E43" s="29">
        <f>IF(ISNA(VLOOKUP(CONCATENATE($A43,$A$4),Data!$A$2:$AA$1200,Lookup!F$3,FALSE)),"",VLOOKUP(CONCATENATE($A43,$A$4),Data!$A$2:$AA$1200,Lookup!F$3,FALSE))</f>
        <v>12192</v>
      </c>
      <c r="F43" s="31">
        <f>IF(ISNA(VLOOKUP(CONCATENATE($A43,$A$4),Data!$A$2:$AA$1200,Lookup!G$3,FALSE)),"",VLOOKUP(CONCATENATE($A43,$A$4),Data!$A$2:$AA$1200,Lookup!G$3,FALSE))</f>
        <v>312</v>
      </c>
      <c r="G43" s="32">
        <f>IF(ISNA(VLOOKUP(CONCATENATE($A43,$A$4),Data!$A$2:$AA$1200,Lookup!H$3,FALSE)),"",VLOOKUP(CONCATENATE($A43,$A$4),Data!$A$2:$AA$1200,Lookup!H$3,FALSE))</f>
        <v>65.080847276902901</v>
      </c>
      <c r="H43" s="31">
        <f>IF(ISNA(VLOOKUP(CONCATENATE($A43,$A$4),Data!$A$2:$AA$1200,Lookup!I$3,FALSE)),"",VLOOKUP(CONCATENATE($A43,$A$4),Data!$A$2:$AA$1200,Lookup!I$3,FALSE))</f>
        <v>67.967309711286106</v>
      </c>
      <c r="I43" s="29">
        <f>IF(ISNA(VLOOKUP(CONCATENATE($A43,$A$4),Data!$A$2:$AA$1200,Lookup!J$3,FALSE)),"",VLOOKUP(CONCATENATE($A43,$A$4),Data!$A$2:$AA$1200,Lookup!J$3,FALSE))</f>
        <v>133.04815698818899</v>
      </c>
      <c r="J43" s="31">
        <f>IF(ISNA(VLOOKUP(CONCATENATE($A43,$A$4),Data!$A$2:$AA$1200,Lookup!K$3,FALSE)),"",VLOOKUP(CONCATENATE($A43,$A$4),Data!$A$2:$AA$1200,Lookup!K$3,FALSE))</f>
        <v>-7.2509022309711305E-2</v>
      </c>
      <c r="K43" s="29">
        <f>IF(ISNA(VLOOKUP(CONCATENATE($A43,$A$4),Data!$A$2:$AA$1200,Lookup!L$3,FALSE)),"",VLOOKUP(CONCATENATE($A43,$A$4),Data!$A$2:$AA$1200,Lookup!L$3,FALSE))</f>
        <v>-2.1962204724409502</v>
      </c>
      <c r="L43" s="31">
        <f>IF(ISNA(VLOOKUP(CONCATENATE($A43,$A$4),Data!$A$2:$AA$1200,Lookup!M$3,FALSE)),"",VLOOKUP(CONCATENATE($A43,$A$4),Data!$A$2:$AA$1200,Lookup!M$3,FALSE))</f>
        <v>130.77942749343799</v>
      </c>
      <c r="M43" s="29">
        <f>IF(ISNA(VLOOKUP(CONCATENATE($A43,$A$4),Data!$A$2:$AA$1200,Lookup!N$3,FALSE)),"",VLOOKUP(CONCATENATE($A43,$A$4),Data!$A$2:$AA$1200,Lookup!N$3,FALSE))</f>
        <v>122.95880635647799</v>
      </c>
    </row>
    <row r="44" spans="1:13" ht="15" customHeight="1" x14ac:dyDescent="0.25">
      <c r="A44" s="12">
        <v>33</v>
      </c>
      <c r="B44" s="30" t="str">
        <f>IF(ISNA(VLOOKUP(CONCATENATE($A44,$A$4),Data!$A$2:$AA$1200,Lookup!C$3,FALSE)),"",VLOOKUP(CONCATENATE($A44,$A$4),Data!$A$2:$AA$1200,Lookup!C$3,FALSE))</f>
        <v>Arbroath Infirmary</v>
      </c>
      <c r="C44" s="30" t="str">
        <f>IF(ISNA(VLOOKUP(CONCATENATE($A44,$A$4),Data!$A$2:$AA$1200,Lookup!D$3,FALSE)),"",VLOOKUP(CONCATENATE($A44,$A$4),Data!$A$2:$AA$1200,Lookup!D$3,FALSE))</f>
        <v>T</v>
      </c>
      <c r="D44" s="30" t="str">
        <f>IF(ISNA(VLOOKUP(CONCATENATE($A44,$A$4),Data!$A$2:$AA$1200,Lookup!E$3,FALSE)),"",VLOOKUP(CONCATENATE($A44,$A$4),Data!$A$2:$AA$1200,Lookup!E$3,FALSE))</f>
        <v>A3</v>
      </c>
      <c r="E44" s="29">
        <f>IF(ISNA(VLOOKUP(CONCATENATE($A44,$A$4),Data!$A$2:$AA$1200,Lookup!F$3,FALSE)),"",VLOOKUP(CONCATENATE($A44,$A$4),Data!$A$2:$AA$1200,Lookup!F$3,FALSE))</f>
        <v>17575</v>
      </c>
      <c r="F44" s="31">
        <f>IF(ISNA(VLOOKUP(CONCATENATE($A44,$A$4),Data!$A$2:$AA$1200,Lookup!G$3,FALSE)),"",VLOOKUP(CONCATENATE($A44,$A$4),Data!$A$2:$AA$1200,Lookup!G$3,FALSE))</f>
        <v>2361</v>
      </c>
      <c r="G44" s="32">
        <f>IF(ISNA(VLOOKUP(CONCATENATE($A44,$A$4),Data!$A$2:$AA$1200,Lookup!H$3,FALSE)),"",VLOOKUP(CONCATENATE($A44,$A$4),Data!$A$2:$AA$1200,Lookup!H$3,FALSE))</f>
        <v>46.563571550497898</v>
      </c>
      <c r="H44" s="31">
        <f>IF(ISNA(VLOOKUP(CONCATENATE($A44,$A$4),Data!$A$2:$AA$1200,Lookup!I$3,FALSE)),"",VLOOKUP(CONCATENATE($A44,$A$4),Data!$A$2:$AA$1200,Lookup!I$3,FALSE))</f>
        <v>22.954026742532001</v>
      </c>
      <c r="I44" s="29">
        <f>IF(ISNA(VLOOKUP(CONCATENATE($A44,$A$4),Data!$A$2:$AA$1200,Lookup!J$3,FALSE)),"",VLOOKUP(CONCATENATE($A44,$A$4),Data!$A$2:$AA$1200,Lookup!J$3,FALSE))</f>
        <v>69.517598293029906</v>
      </c>
      <c r="J44" s="31" t="str">
        <f>IF(ISNA(VLOOKUP(CONCATENATE($A44,$A$4),Data!$A$2:$AA$1200,Lookup!K$3,FALSE)),"",VLOOKUP(CONCATENATE($A44,$A$4),Data!$A$2:$AA$1200,Lookup!K$3,FALSE))</f>
        <v>-</v>
      </c>
      <c r="K44" s="29">
        <f>IF(ISNA(VLOOKUP(CONCATENATE($A44,$A$4),Data!$A$2:$AA$1200,Lookup!L$3,FALSE)),"",VLOOKUP(CONCATENATE($A44,$A$4),Data!$A$2:$AA$1200,Lookup!L$3,FALSE))</f>
        <v>-0.67145945945945995</v>
      </c>
      <c r="L44" s="31">
        <f>IF(ISNA(VLOOKUP(CONCATENATE($A44,$A$4),Data!$A$2:$AA$1200,Lookup!M$3,FALSE)),"",VLOOKUP(CONCATENATE($A44,$A$4),Data!$A$2:$AA$1200,Lookup!M$3,FALSE))</f>
        <v>68.846138833570393</v>
      </c>
      <c r="M44" s="29">
        <f>IF(ISNA(VLOOKUP(CONCATENATE($A44,$A$4),Data!$A$2:$AA$1200,Lookup!N$3,FALSE)),"",VLOOKUP(CONCATENATE($A44,$A$4),Data!$A$2:$AA$1200,Lookup!N$3,FALSE))</f>
        <v>64.729133744318801</v>
      </c>
    </row>
    <row r="45" spans="1:13" ht="15" customHeight="1" x14ac:dyDescent="0.25">
      <c r="A45" s="12">
        <v>34</v>
      </c>
      <c r="B45" s="30" t="str">
        <f>IF(ISNA(VLOOKUP(CONCATENATE($A45,$A$4),Data!$A$2:$AA$1200,Lookup!C$3,FALSE)),"",VLOOKUP(CONCATENATE($A45,$A$4),Data!$A$2:$AA$1200,Lookup!C$3,FALSE))</f>
        <v>Arran War Memorial Hospital</v>
      </c>
      <c r="C45" s="30" t="str">
        <f>IF(ISNA(VLOOKUP(CONCATENATE($A45,$A$4),Data!$A$2:$AA$1200,Lookup!D$3,FALSE)),"",VLOOKUP(CONCATENATE($A45,$A$4),Data!$A$2:$AA$1200,Lookup!D$3,FALSE))</f>
        <v>A</v>
      </c>
      <c r="D45" s="30" t="str">
        <f>IF(ISNA(VLOOKUP(CONCATENATE($A45,$A$4),Data!$A$2:$AA$1200,Lookup!E$3,FALSE)),"",VLOOKUP(CONCATENATE($A45,$A$4),Data!$A$2:$AA$1200,Lookup!E$3,FALSE))</f>
        <v>A3</v>
      </c>
      <c r="E45" s="29">
        <f>IF(ISNA(VLOOKUP(CONCATENATE($A45,$A$4),Data!$A$2:$AA$1200,Lookup!F$3,FALSE)),"",VLOOKUP(CONCATENATE($A45,$A$4),Data!$A$2:$AA$1200,Lookup!F$3,FALSE))</f>
        <v>4739</v>
      </c>
      <c r="F45" s="31">
        <f>IF(ISNA(VLOOKUP(CONCATENATE($A45,$A$4),Data!$A$2:$AA$1200,Lookup!G$3,FALSE)),"",VLOOKUP(CONCATENATE($A45,$A$4),Data!$A$2:$AA$1200,Lookup!G$3,FALSE))</f>
        <v>2647</v>
      </c>
      <c r="G45" s="32">
        <f>IF(ISNA(VLOOKUP(CONCATENATE($A45,$A$4),Data!$A$2:$AA$1200,Lookup!H$3,FALSE)),"",VLOOKUP(CONCATENATE($A45,$A$4),Data!$A$2:$AA$1200,Lookup!H$3,FALSE))</f>
        <v>36.434549483013299</v>
      </c>
      <c r="H45" s="31">
        <f>IF(ISNA(VLOOKUP(CONCATENATE($A45,$A$4),Data!$A$2:$AA$1200,Lookup!I$3,FALSE)),"",VLOOKUP(CONCATENATE($A45,$A$4),Data!$A$2:$AA$1200,Lookup!I$3,FALSE))</f>
        <v>19.858316100443101</v>
      </c>
      <c r="I45" s="29">
        <f>IF(ISNA(VLOOKUP(CONCATENATE($A45,$A$4),Data!$A$2:$AA$1200,Lookup!J$3,FALSE)),"",VLOOKUP(CONCATENATE($A45,$A$4),Data!$A$2:$AA$1200,Lookup!J$3,FALSE))</f>
        <v>56.292865583456397</v>
      </c>
      <c r="J45" s="31" t="str">
        <f>IF(ISNA(VLOOKUP(CONCATENATE($A45,$A$4),Data!$A$2:$AA$1200,Lookup!K$3,FALSE)),"",VLOOKUP(CONCATENATE($A45,$A$4),Data!$A$2:$AA$1200,Lookup!K$3,FALSE))</f>
        <v>-</v>
      </c>
      <c r="K45" s="29" t="str">
        <f>IF(ISNA(VLOOKUP(CONCATENATE($A45,$A$4),Data!$A$2:$AA$1200,Lookup!L$3,FALSE)),"",VLOOKUP(CONCATENATE($A45,$A$4),Data!$A$2:$AA$1200,Lookup!L$3,FALSE))</f>
        <v>-</v>
      </c>
      <c r="L45" s="31">
        <f>IF(ISNA(VLOOKUP(CONCATENATE($A45,$A$4),Data!$A$2:$AA$1200,Lookup!M$3,FALSE)),"",VLOOKUP(CONCATENATE($A45,$A$4),Data!$A$2:$AA$1200,Lookup!M$3,FALSE))</f>
        <v>56.292865583456397</v>
      </c>
      <c r="M45" s="29">
        <f>IF(ISNA(VLOOKUP(CONCATENATE($A45,$A$4),Data!$A$2:$AA$1200,Lookup!N$3,FALSE)),"",VLOOKUP(CONCATENATE($A45,$A$4),Data!$A$2:$AA$1200,Lookup!N$3,FALSE))</f>
        <v>52.926547326220501</v>
      </c>
    </row>
    <row r="46" spans="1:13" ht="15" customHeight="1" x14ac:dyDescent="0.25">
      <c r="A46" s="12">
        <v>35</v>
      </c>
      <c r="B46" s="30" t="str">
        <f>IF(ISNA(VLOOKUP(CONCATENATE($A46,$A$4),Data!$A$2:$AA$1200,Lookup!C$3,FALSE)),"",VLOOKUP(CONCATENATE($A46,$A$4),Data!$A$2:$AA$1200,Lookup!C$3,FALSE))</f>
        <v>Royal Hospital for Children</v>
      </c>
      <c r="C46" s="30" t="str">
        <f>IF(ISNA(VLOOKUP(CONCATENATE($A46,$A$4),Data!$A$2:$AA$1200,Lookup!D$3,FALSE)),"",VLOOKUP(CONCATENATE($A46,$A$4),Data!$A$2:$AA$1200,Lookup!D$3,FALSE))</f>
        <v>G</v>
      </c>
      <c r="D46" s="30" t="str">
        <f>IF(ISNA(VLOOKUP(CONCATENATE($A46,$A$4),Data!$A$2:$AA$1200,Lookup!E$3,FALSE)),"",VLOOKUP(CONCATENATE($A46,$A$4),Data!$A$2:$AA$1200,Lookup!E$3,FALSE))</f>
        <v>A4</v>
      </c>
      <c r="E46" s="29">
        <f>IF(ISNA(VLOOKUP(CONCATENATE($A46,$A$4),Data!$A$2:$AA$1200,Lookup!F$3,FALSE)),"",VLOOKUP(CONCATENATE($A46,$A$4),Data!$A$2:$AA$1200,Lookup!F$3,FALSE))</f>
        <v>100530</v>
      </c>
      <c r="F46" s="31">
        <f>IF(ISNA(VLOOKUP(CONCATENATE($A46,$A$4),Data!$A$2:$AA$1200,Lookup!G$3,FALSE)),"",VLOOKUP(CONCATENATE($A46,$A$4),Data!$A$2:$AA$1200,Lookup!G$3,FALSE))</f>
        <v>60576</v>
      </c>
      <c r="G46" s="32">
        <f>IF(ISNA(VLOOKUP(CONCATENATE($A46,$A$4),Data!$A$2:$AA$1200,Lookup!H$3,FALSE)),"",VLOOKUP(CONCATENATE($A46,$A$4),Data!$A$2:$AA$1200,Lookup!H$3,FALSE))</f>
        <v>88.980513279617995</v>
      </c>
      <c r="H46" s="31">
        <f>IF(ISNA(VLOOKUP(CONCATENATE($A46,$A$4),Data!$A$2:$AA$1200,Lookup!I$3,FALSE)),"",VLOOKUP(CONCATENATE($A46,$A$4),Data!$A$2:$AA$1200,Lookup!I$3,FALSE))</f>
        <v>36.1006764150005</v>
      </c>
      <c r="I46" s="29">
        <f>IF(ISNA(VLOOKUP(CONCATENATE($A46,$A$4),Data!$A$2:$AA$1200,Lookup!J$3,FALSE)),"",VLOOKUP(CONCATENATE($A46,$A$4),Data!$A$2:$AA$1200,Lookup!J$3,FALSE))</f>
        <v>125.081189694619</v>
      </c>
      <c r="J46" s="31">
        <f>IF(ISNA(VLOOKUP(CONCATENATE($A46,$A$4),Data!$A$2:$AA$1200,Lookup!K$3,FALSE)),"",VLOOKUP(CONCATENATE($A46,$A$4),Data!$A$2:$AA$1200,Lookup!K$3,FALSE))</f>
        <v>-0.11083258728737699</v>
      </c>
      <c r="K46" s="29">
        <f>IF(ISNA(VLOOKUP(CONCATENATE($A46,$A$4),Data!$A$2:$AA$1200,Lookup!L$3,FALSE)),"",VLOOKUP(CONCATENATE($A46,$A$4),Data!$A$2:$AA$1200,Lookup!L$3,FALSE))</f>
        <v>-2.1067840445638102</v>
      </c>
      <c r="L46" s="31">
        <f>IF(ISNA(VLOOKUP(CONCATENATE($A46,$A$4),Data!$A$2:$AA$1200,Lookup!M$3,FALSE)),"",VLOOKUP(CONCATENATE($A46,$A$4),Data!$A$2:$AA$1200,Lookup!M$3,FALSE))</f>
        <v>122.863573062767</v>
      </c>
      <c r="M46" s="29">
        <f>IF(ISNA(VLOOKUP(CONCATENATE($A46,$A$4),Data!$A$2:$AA$1200,Lookup!N$3,FALSE)),"",VLOOKUP(CONCATENATE($A46,$A$4),Data!$A$2:$AA$1200,Lookup!N$3,FALSE))</f>
        <v>115.516320709141</v>
      </c>
    </row>
    <row r="47" spans="1:13" ht="15" customHeight="1" x14ac:dyDescent="0.25">
      <c r="A47" s="12">
        <v>36</v>
      </c>
      <c r="B47" s="30" t="str">
        <f>IF(ISNA(VLOOKUP(CONCATENATE($A47,$A$4),Data!$A$2:$AA$1200,Lookup!C$3,FALSE)),"",VLOOKUP(CONCATENATE($A47,$A$4),Data!$A$2:$AA$1200,Lookup!C$3,FALSE))</f>
        <v>Royal Hospital for Children and Young People</v>
      </c>
      <c r="C47" s="30" t="str">
        <f>IF(ISNA(VLOOKUP(CONCATENATE($A47,$A$4),Data!$A$2:$AA$1200,Lookup!D$3,FALSE)),"",VLOOKUP(CONCATENATE($A47,$A$4),Data!$A$2:$AA$1200,Lookup!D$3,FALSE))</f>
        <v>S</v>
      </c>
      <c r="D47" s="30" t="str">
        <f>IF(ISNA(VLOOKUP(CONCATENATE($A47,$A$4),Data!$A$2:$AA$1200,Lookup!E$3,FALSE)),"",VLOOKUP(CONCATENATE($A47,$A$4),Data!$A$2:$AA$1200,Lookup!E$3,FALSE))</f>
        <v>A4</v>
      </c>
      <c r="E47" s="29">
        <f>IF(ISNA(VLOOKUP(CONCATENATE($A47,$A$4),Data!$A$2:$AA$1200,Lookup!F$3,FALSE)),"",VLOOKUP(CONCATENATE($A47,$A$4),Data!$A$2:$AA$1200,Lookup!F$3,FALSE))</f>
        <v>54858</v>
      </c>
      <c r="F47" s="31">
        <f>IF(ISNA(VLOOKUP(CONCATENATE($A47,$A$4),Data!$A$2:$AA$1200,Lookup!G$3,FALSE)),"",VLOOKUP(CONCATENATE($A47,$A$4),Data!$A$2:$AA$1200,Lookup!G$3,FALSE))</f>
        <v>8772</v>
      </c>
      <c r="G47" s="32">
        <f>IF(ISNA(VLOOKUP(CONCATENATE($A47,$A$4),Data!$A$2:$AA$1200,Lookup!H$3,FALSE)),"",VLOOKUP(CONCATENATE($A47,$A$4),Data!$A$2:$AA$1200,Lookup!H$3,FALSE))</f>
        <v>47.490849101316101</v>
      </c>
      <c r="H47" s="31">
        <f>IF(ISNA(VLOOKUP(CONCATENATE($A47,$A$4),Data!$A$2:$AA$1200,Lookup!I$3,FALSE)),"",VLOOKUP(CONCATENATE($A47,$A$4),Data!$A$2:$AA$1200,Lookup!I$3,FALSE))</f>
        <v>38.223504320244999</v>
      </c>
      <c r="I47" s="29">
        <f>IF(ISNA(VLOOKUP(CONCATENATE($A47,$A$4),Data!$A$2:$AA$1200,Lookup!J$3,FALSE)),"",VLOOKUP(CONCATENATE($A47,$A$4),Data!$A$2:$AA$1200,Lookup!J$3,FALSE))</f>
        <v>85.7143534215611</v>
      </c>
      <c r="J47" s="31">
        <f>IF(ISNA(VLOOKUP(CONCATENATE($A47,$A$4),Data!$A$2:$AA$1200,Lookup!K$3,FALSE)),"",VLOOKUP(CONCATENATE($A47,$A$4),Data!$A$2:$AA$1200,Lookup!K$3,FALSE))</f>
        <v>-0.79457873054066896</v>
      </c>
      <c r="K47" s="29">
        <f>IF(ISNA(VLOOKUP(CONCATENATE($A47,$A$4),Data!$A$2:$AA$1200,Lookup!L$3,FALSE)),"",VLOOKUP(CONCATENATE($A47,$A$4),Data!$A$2:$AA$1200,Lookup!L$3,FALSE))</f>
        <v>-2.1736665572933802</v>
      </c>
      <c r="L47" s="31">
        <f>IF(ISNA(VLOOKUP(CONCATENATE($A47,$A$4),Data!$A$2:$AA$1200,Lookup!M$3,FALSE)),"",VLOOKUP(CONCATENATE($A47,$A$4),Data!$A$2:$AA$1200,Lookup!M$3,FALSE))</f>
        <v>82.746108133727105</v>
      </c>
      <c r="M47" s="29">
        <f>IF(ISNA(VLOOKUP(CONCATENATE($A47,$A$4),Data!$A$2:$AA$1200,Lookup!N$3,FALSE)),"",VLOOKUP(CONCATENATE($A47,$A$4),Data!$A$2:$AA$1200,Lookup!N$3,FALSE))</f>
        <v>77.797883671555695</v>
      </c>
    </row>
    <row r="48" spans="1:13" ht="15" customHeight="1" x14ac:dyDescent="0.25">
      <c r="A48" s="12">
        <v>37</v>
      </c>
      <c r="B48" s="30" t="str">
        <f>IF(ISNA(VLOOKUP(CONCATENATE($A48,$A$4),Data!$A$2:$AA$1200,Lookup!C$3,FALSE)),"",VLOOKUP(CONCATENATE($A48,$A$4),Data!$A$2:$AA$1200,Lookup!C$3,FALSE))</f>
        <v>Royal Aberdeen Children's Hospital</v>
      </c>
      <c r="C48" s="30" t="str">
        <f>IF(ISNA(VLOOKUP(CONCATENATE($A48,$A$4),Data!$A$2:$AA$1200,Lookup!D$3,FALSE)),"",VLOOKUP(CONCATENATE($A48,$A$4),Data!$A$2:$AA$1200,Lookup!D$3,FALSE))</f>
        <v>N</v>
      </c>
      <c r="D48" s="30" t="str">
        <f>IF(ISNA(VLOOKUP(CONCATENATE($A48,$A$4),Data!$A$2:$AA$1200,Lookup!E$3,FALSE)),"",VLOOKUP(CONCATENATE($A48,$A$4),Data!$A$2:$AA$1200,Lookup!E$3,FALSE))</f>
        <v>A4</v>
      </c>
      <c r="E48" s="29">
        <f>IF(ISNA(VLOOKUP(CONCATENATE($A48,$A$4),Data!$A$2:$AA$1200,Lookup!F$3,FALSE)),"",VLOOKUP(CONCATENATE($A48,$A$4),Data!$A$2:$AA$1200,Lookup!F$3,FALSE))</f>
        <v>24792</v>
      </c>
      <c r="F48" s="31">
        <f>IF(ISNA(VLOOKUP(CONCATENATE($A48,$A$4),Data!$A$2:$AA$1200,Lookup!G$3,FALSE)),"",VLOOKUP(CONCATENATE($A48,$A$4),Data!$A$2:$AA$1200,Lookup!G$3,FALSE))</f>
        <v>18115</v>
      </c>
      <c r="G48" s="32">
        <f>IF(ISNA(VLOOKUP(CONCATENATE($A48,$A$4),Data!$A$2:$AA$1200,Lookup!H$3,FALSE)),"",VLOOKUP(CONCATENATE($A48,$A$4),Data!$A$2:$AA$1200,Lookup!H$3,FALSE))</f>
        <v>72.306026137463704</v>
      </c>
      <c r="H48" s="31">
        <f>IF(ISNA(VLOOKUP(CONCATENATE($A48,$A$4),Data!$A$2:$AA$1200,Lookup!I$3,FALSE)),"",VLOOKUP(CONCATENATE($A48,$A$4),Data!$A$2:$AA$1200,Lookup!I$3,FALSE))</f>
        <v>27.087165214585401</v>
      </c>
      <c r="I48" s="29">
        <f>IF(ISNA(VLOOKUP(CONCATENATE($A48,$A$4),Data!$A$2:$AA$1200,Lookup!J$3,FALSE)),"",VLOOKUP(CONCATENATE($A48,$A$4),Data!$A$2:$AA$1200,Lookup!J$3,FALSE))</f>
        <v>99.393191352049001</v>
      </c>
      <c r="J48" s="31">
        <f>IF(ISNA(VLOOKUP(CONCATENATE($A48,$A$4),Data!$A$2:$AA$1200,Lookup!K$3,FALSE)),"",VLOOKUP(CONCATENATE($A48,$A$4),Data!$A$2:$AA$1200,Lookup!K$3,FALSE))</f>
        <v>-3.25084704743466</v>
      </c>
      <c r="K48" s="29">
        <f>IF(ISNA(VLOOKUP(CONCATENATE($A48,$A$4),Data!$A$2:$AA$1200,Lookup!L$3,FALSE)),"",VLOOKUP(CONCATENATE($A48,$A$4),Data!$A$2:$AA$1200,Lookup!L$3,FALSE))</f>
        <v>-1.9014198128428501</v>
      </c>
      <c r="L48" s="31">
        <f>IF(ISNA(VLOOKUP(CONCATENATE($A48,$A$4),Data!$A$2:$AA$1200,Lookup!M$3,FALSE)),"",VLOOKUP(CONCATENATE($A48,$A$4),Data!$A$2:$AA$1200,Lookup!M$3,FALSE))</f>
        <v>94.240924491771494</v>
      </c>
      <c r="M48" s="29">
        <f>IF(ISNA(VLOOKUP(CONCATENATE($A48,$A$4),Data!$A$2:$AA$1200,Lookup!N$3,FALSE)),"",VLOOKUP(CONCATENATE($A48,$A$4),Data!$A$2:$AA$1200,Lookup!N$3,FALSE))</f>
        <v>88.605309011775802</v>
      </c>
    </row>
    <row r="49" spans="1:13" ht="15" customHeight="1" x14ac:dyDescent="0.25">
      <c r="A49" s="12">
        <v>38</v>
      </c>
      <c r="B49" s="30" t="str">
        <f>IF(ISNA(VLOOKUP(CONCATENATE($A49,$A$4),Data!$A$2:$AA$1200,Lookup!C$3,FALSE)),"",VLOOKUP(CONCATENATE($A49,$A$4),Data!$A$2:$AA$1200,Lookup!C$3,FALSE))</f>
        <v>Biggart Hospital</v>
      </c>
      <c r="C49" s="30" t="str">
        <f>IF(ISNA(VLOOKUP(CONCATENATE($A49,$A$4),Data!$A$2:$AA$1200,Lookup!D$3,FALSE)),"",VLOOKUP(CONCATENATE($A49,$A$4),Data!$A$2:$AA$1200,Lookup!D$3,FALSE))</f>
        <v>A</v>
      </c>
      <c r="D49" s="30" t="str">
        <f>IF(ISNA(VLOOKUP(CONCATENATE($A49,$A$4),Data!$A$2:$AA$1200,Lookup!E$3,FALSE)),"",VLOOKUP(CONCATENATE($A49,$A$4),Data!$A$2:$AA$1200,Lookup!E$3,FALSE))</f>
        <v>B6</v>
      </c>
      <c r="E49" s="29">
        <f>IF(ISNA(VLOOKUP(CONCATENATE($A49,$A$4),Data!$A$2:$AA$1200,Lookup!F$3,FALSE)),"",VLOOKUP(CONCATENATE($A49,$A$4),Data!$A$2:$AA$1200,Lookup!F$3,FALSE))</f>
        <v>13795</v>
      </c>
      <c r="F49" s="31">
        <f>IF(ISNA(VLOOKUP(CONCATENATE($A49,$A$4),Data!$A$2:$AA$1200,Lookup!G$3,FALSE)),"",VLOOKUP(CONCATENATE($A49,$A$4),Data!$A$2:$AA$1200,Lookup!G$3,FALSE))</f>
        <v>3132</v>
      </c>
      <c r="G49" s="32">
        <f>IF(ISNA(VLOOKUP(CONCATENATE($A49,$A$4),Data!$A$2:$AA$1200,Lookup!H$3,FALSE)),"",VLOOKUP(CONCATENATE($A49,$A$4),Data!$A$2:$AA$1200,Lookup!H$3,FALSE))</f>
        <v>26.054330554548699</v>
      </c>
      <c r="H49" s="31">
        <f>IF(ISNA(VLOOKUP(CONCATENATE($A49,$A$4),Data!$A$2:$AA$1200,Lookup!I$3,FALSE)),"",VLOOKUP(CONCATENATE($A49,$A$4),Data!$A$2:$AA$1200,Lookup!I$3,FALSE))</f>
        <v>8.7963392533526594</v>
      </c>
      <c r="I49" s="29">
        <f>IF(ISNA(VLOOKUP(CONCATENATE($A49,$A$4),Data!$A$2:$AA$1200,Lookup!J$3,FALSE)),"",VLOOKUP(CONCATENATE($A49,$A$4),Data!$A$2:$AA$1200,Lookup!J$3,FALSE))</f>
        <v>34.850669807901397</v>
      </c>
      <c r="J49" s="31" t="str">
        <f>IF(ISNA(VLOOKUP(CONCATENATE($A49,$A$4),Data!$A$2:$AA$1200,Lookup!K$3,FALSE)),"",VLOOKUP(CONCATENATE($A49,$A$4),Data!$A$2:$AA$1200,Lookup!K$3,FALSE))</f>
        <v>-</v>
      </c>
      <c r="K49" s="29">
        <f>IF(ISNA(VLOOKUP(CONCATENATE($A49,$A$4),Data!$A$2:$AA$1200,Lookup!L$3,FALSE)),"",VLOOKUP(CONCATENATE($A49,$A$4),Data!$A$2:$AA$1200,Lookup!L$3,FALSE))</f>
        <v>-0.16885465748459599</v>
      </c>
      <c r="L49" s="31">
        <f>IF(ISNA(VLOOKUP(CONCATENATE($A49,$A$4),Data!$A$2:$AA$1200,Lookup!M$3,FALSE)),"",VLOOKUP(CONCATENATE($A49,$A$4),Data!$A$2:$AA$1200,Lookup!M$3,FALSE))</f>
        <v>34.681815150416803</v>
      </c>
      <c r="M49" s="29">
        <f>IF(ISNA(VLOOKUP(CONCATENATE($A49,$A$4),Data!$A$2:$AA$1200,Lookup!N$3,FALSE)),"",VLOOKUP(CONCATENATE($A49,$A$4),Data!$A$2:$AA$1200,Lookup!N$3,FALSE))</f>
        <v>32.607839588418798</v>
      </c>
    </row>
    <row r="50" spans="1:13" ht="15" customHeight="1" x14ac:dyDescent="0.25">
      <c r="A50" s="12">
        <v>39</v>
      </c>
      <c r="B50" s="30" t="str">
        <f>IF(ISNA(VLOOKUP(CONCATENATE($A50,$A$4),Data!$A$2:$AA$1200,Lookup!C$3,FALSE)),"",VLOOKUP(CONCATENATE($A50,$A$4),Data!$A$2:$AA$1200,Lookup!C$3,FALSE))</f>
        <v>Astley Ainslie Hospital</v>
      </c>
      <c r="C50" s="30" t="str">
        <f>IF(ISNA(VLOOKUP(CONCATENATE($A50,$A$4),Data!$A$2:$AA$1200,Lookup!D$3,FALSE)),"",VLOOKUP(CONCATENATE($A50,$A$4),Data!$A$2:$AA$1200,Lookup!D$3,FALSE))</f>
        <v>S</v>
      </c>
      <c r="D50" s="30" t="str">
        <f>IF(ISNA(VLOOKUP(CONCATENATE($A50,$A$4),Data!$A$2:$AA$1200,Lookup!E$3,FALSE)),"",VLOOKUP(CONCATENATE($A50,$A$4),Data!$A$2:$AA$1200,Lookup!E$3,FALSE))</f>
        <v>B6</v>
      </c>
      <c r="E50" s="29">
        <f>IF(ISNA(VLOOKUP(CONCATENATE($A50,$A$4),Data!$A$2:$AA$1200,Lookup!F$3,FALSE)),"",VLOOKUP(CONCATENATE($A50,$A$4),Data!$A$2:$AA$1200,Lookup!F$3,FALSE))</f>
        <v>23508</v>
      </c>
      <c r="F50" s="31">
        <f>IF(ISNA(VLOOKUP(CONCATENATE($A50,$A$4),Data!$A$2:$AA$1200,Lookup!G$3,FALSE)),"",VLOOKUP(CONCATENATE($A50,$A$4),Data!$A$2:$AA$1200,Lookup!G$3,FALSE))</f>
        <v>7237</v>
      </c>
      <c r="G50" s="32">
        <f>IF(ISNA(VLOOKUP(CONCATENATE($A50,$A$4),Data!$A$2:$AA$1200,Lookup!H$3,FALSE)),"",VLOOKUP(CONCATENATE($A50,$A$4),Data!$A$2:$AA$1200,Lookup!H$3,FALSE))</f>
        <v>332.67470648289901</v>
      </c>
      <c r="H50" s="31">
        <f>IF(ISNA(VLOOKUP(CONCATENATE($A50,$A$4),Data!$A$2:$AA$1200,Lookup!I$3,FALSE)),"",VLOOKUP(CONCATENATE($A50,$A$4),Data!$A$2:$AA$1200,Lookup!I$3,FALSE))</f>
        <v>127.965458567296</v>
      </c>
      <c r="I50" s="29">
        <f>IF(ISNA(VLOOKUP(CONCATENATE($A50,$A$4),Data!$A$2:$AA$1200,Lookup!J$3,FALSE)),"",VLOOKUP(CONCATENATE($A50,$A$4),Data!$A$2:$AA$1200,Lookup!J$3,FALSE))</f>
        <v>460.640165050196</v>
      </c>
      <c r="J50" s="31">
        <f>IF(ISNA(VLOOKUP(CONCATENATE($A50,$A$4),Data!$A$2:$AA$1200,Lookup!K$3,FALSE)),"",VLOOKUP(CONCATENATE($A50,$A$4),Data!$A$2:$AA$1200,Lookup!K$3,FALSE))</f>
        <v>-8.2525097839033501E-3</v>
      </c>
      <c r="K50" s="29">
        <f>IF(ISNA(VLOOKUP(CONCATENATE($A50,$A$4),Data!$A$2:$AA$1200,Lookup!L$3,FALSE)),"",VLOOKUP(CONCATENATE($A50,$A$4),Data!$A$2:$AA$1200,Lookup!L$3,FALSE))</f>
        <v>-6.8379700527480001</v>
      </c>
      <c r="L50" s="31">
        <f>IF(ISNA(VLOOKUP(CONCATENATE($A50,$A$4),Data!$A$2:$AA$1200,Lookup!M$3,FALSE)),"",VLOOKUP(CONCATENATE($A50,$A$4),Data!$A$2:$AA$1200,Lookup!M$3,FALSE))</f>
        <v>453.79394248766403</v>
      </c>
      <c r="M50" s="29">
        <f>IF(ISNA(VLOOKUP(CONCATENATE($A50,$A$4),Data!$A$2:$AA$1200,Lookup!N$3,FALSE)),"",VLOOKUP(CONCATENATE($A50,$A$4),Data!$A$2:$AA$1200,Lookup!N$3,FALSE))</f>
        <v>426.65702526403197</v>
      </c>
    </row>
    <row r="51" spans="1:13" ht="15" customHeight="1" x14ac:dyDescent="0.25">
      <c r="A51" s="12">
        <v>40</v>
      </c>
      <c r="B51" s="30" t="str">
        <f>IF(ISNA(VLOOKUP(CONCATENATE($A51,$A$4),Data!$A$2:$AA$1200,Lookup!C$3,FALSE)),"",VLOOKUP(CONCATENATE($A51,$A$4),Data!$A$2:$AA$1200,Lookup!C$3,FALSE))</f>
        <v>Stonehouse Hospital</v>
      </c>
      <c r="C51" s="30" t="str">
        <f>IF(ISNA(VLOOKUP(CONCATENATE($A51,$A$4),Data!$A$2:$AA$1200,Lookup!D$3,FALSE)),"",VLOOKUP(CONCATENATE($A51,$A$4),Data!$A$2:$AA$1200,Lookup!D$3,FALSE))</f>
        <v>L</v>
      </c>
      <c r="D51" s="30" t="str">
        <f>IF(ISNA(VLOOKUP(CONCATENATE($A51,$A$4),Data!$A$2:$AA$1200,Lookup!E$3,FALSE)),"",VLOOKUP(CONCATENATE($A51,$A$4),Data!$A$2:$AA$1200,Lookup!E$3,FALSE))</f>
        <v>B7</v>
      </c>
      <c r="E51" s="29">
        <f>IF(ISNA(VLOOKUP(CONCATENATE($A51,$A$4),Data!$A$2:$AA$1200,Lookup!F$3,FALSE)),"",VLOOKUP(CONCATENATE($A51,$A$4),Data!$A$2:$AA$1200,Lookup!F$3,FALSE))</f>
        <v>1292</v>
      </c>
      <c r="F51" s="31">
        <f>IF(ISNA(VLOOKUP(CONCATENATE($A51,$A$4),Data!$A$2:$AA$1200,Lookup!G$3,FALSE)),"",VLOOKUP(CONCATENATE($A51,$A$4),Data!$A$2:$AA$1200,Lookup!G$3,FALSE))</f>
        <v>540</v>
      </c>
      <c r="G51" s="32">
        <f>IF(ISNA(VLOOKUP(CONCATENATE($A51,$A$4),Data!$A$2:$AA$1200,Lookup!H$3,FALSE)),"",VLOOKUP(CONCATENATE($A51,$A$4),Data!$A$2:$AA$1200,Lookup!H$3,FALSE))</f>
        <v>37.094427244582</v>
      </c>
      <c r="H51" s="31">
        <f>IF(ISNA(VLOOKUP(CONCATENATE($A51,$A$4),Data!$A$2:$AA$1200,Lookup!I$3,FALSE)),"",VLOOKUP(CONCATENATE($A51,$A$4),Data!$A$2:$AA$1200,Lookup!I$3,FALSE))</f>
        <v>29.841331269349801</v>
      </c>
      <c r="I51" s="29">
        <f>IF(ISNA(VLOOKUP(CONCATENATE($A51,$A$4),Data!$A$2:$AA$1200,Lookup!J$3,FALSE)),"",VLOOKUP(CONCATENATE($A51,$A$4),Data!$A$2:$AA$1200,Lookup!J$3,FALSE))</f>
        <v>66.935758513931901</v>
      </c>
      <c r="J51" s="31" t="str">
        <f>IF(ISNA(VLOOKUP(CONCATENATE($A51,$A$4),Data!$A$2:$AA$1200,Lookup!K$3,FALSE)),"",VLOOKUP(CONCATENATE($A51,$A$4),Data!$A$2:$AA$1200,Lookup!K$3,FALSE))</f>
        <v>-</v>
      </c>
      <c r="K51" s="29" t="str">
        <f>IF(ISNA(VLOOKUP(CONCATENATE($A51,$A$4),Data!$A$2:$AA$1200,Lookup!L$3,FALSE)),"",VLOOKUP(CONCATENATE($A51,$A$4),Data!$A$2:$AA$1200,Lookup!L$3,FALSE))</f>
        <v>-</v>
      </c>
      <c r="L51" s="31">
        <f>IF(ISNA(VLOOKUP(CONCATENATE($A51,$A$4),Data!$A$2:$AA$1200,Lookup!M$3,FALSE)),"",VLOOKUP(CONCATENATE($A51,$A$4),Data!$A$2:$AA$1200,Lookup!M$3,FALSE))</f>
        <v>66.935758513931901</v>
      </c>
      <c r="M51" s="29">
        <f>IF(ISNA(VLOOKUP(CONCATENATE($A51,$A$4),Data!$A$2:$AA$1200,Lookup!N$3,FALSE)),"",VLOOKUP(CONCATENATE($A51,$A$4),Data!$A$2:$AA$1200,Lookup!N$3,FALSE))</f>
        <v>62.932994333925301</v>
      </c>
    </row>
    <row r="52" spans="1:13" ht="15" customHeight="1" x14ac:dyDescent="0.25">
      <c r="A52" s="12">
        <v>41</v>
      </c>
      <c r="B52" s="30" t="str">
        <f>IF(ISNA(VLOOKUP(CONCATENATE($A52,$A$4),Data!$A$2:$AA$1200,Lookup!C$3,FALSE)),"",VLOOKUP(CONCATENATE($A52,$A$4),Data!$A$2:$AA$1200,Lookup!C$3,FALSE))</f>
        <v>Whitehills Health and Community Care Centre</v>
      </c>
      <c r="C52" s="30" t="str">
        <f>IF(ISNA(VLOOKUP(CONCATENATE($A52,$A$4),Data!$A$2:$AA$1200,Lookup!D$3,FALSE)),"",VLOOKUP(CONCATENATE($A52,$A$4),Data!$A$2:$AA$1200,Lookup!D$3,FALSE))</f>
        <v>T</v>
      </c>
      <c r="D52" s="30" t="str">
        <f>IF(ISNA(VLOOKUP(CONCATENATE($A52,$A$4),Data!$A$2:$AA$1200,Lookup!E$3,FALSE)),"",VLOOKUP(CONCATENATE($A52,$A$4),Data!$A$2:$AA$1200,Lookup!E$3,FALSE))</f>
        <v>B7</v>
      </c>
      <c r="E52" s="29">
        <f>IF(ISNA(VLOOKUP(CONCATENATE($A52,$A$4),Data!$A$2:$AA$1200,Lookup!F$3,FALSE)),"",VLOOKUP(CONCATENATE($A52,$A$4),Data!$A$2:$AA$1200,Lookup!F$3,FALSE))</f>
        <v>12554</v>
      </c>
      <c r="F52" s="31">
        <f>IF(ISNA(VLOOKUP(CONCATENATE($A52,$A$4),Data!$A$2:$AA$1200,Lookup!G$3,FALSE)),"",VLOOKUP(CONCATENATE($A52,$A$4),Data!$A$2:$AA$1200,Lookup!G$3,FALSE))</f>
        <v>1999</v>
      </c>
      <c r="G52" s="32">
        <f>IF(ISNA(VLOOKUP(CONCATENATE($A52,$A$4),Data!$A$2:$AA$1200,Lookup!H$3,FALSE)),"",VLOOKUP(CONCATENATE($A52,$A$4),Data!$A$2:$AA$1200,Lookup!H$3,FALSE))</f>
        <v>54.938889596941202</v>
      </c>
      <c r="H52" s="31">
        <f>IF(ISNA(VLOOKUP(CONCATENATE($A52,$A$4),Data!$A$2:$AA$1200,Lookup!I$3,FALSE)),"",VLOOKUP(CONCATENATE($A52,$A$4),Data!$A$2:$AA$1200,Lookup!I$3,FALSE))</f>
        <v>52.109615262067898</v>
      </c>
      <c r="I52" s="29">
        <f>IF(ISNA(VLOOKUP(CONCATENATE($A52,$A$4),Data!$A$2:$AA$1200,Lookup!J$3,FALSE)),"",VLOOKUP(CONCATENATE($A52,$A$4),Data!$A$2:$AA$1200,Lookup!J$3,FALSE))</f>
        <v>107.048504859009</v>
      </c>
      <c r="J52" s="31" t="str">
        <f>IF(ISNA(VLOOKUP(CONCATENATE($A52,$A$4),Data!$A$2:$AA$1200,Lookup!K$3,FALSE)),"",VLOOKUP(CONCATENATE($A52,$A$4),Data!$A$2:$AA$1200,Lookup!K$3,FALSE))</f>
        <v>-</v>
      </c>
      <c r="K52" s="29">
        <f>IF(ISNA(VLOOKUP(CONCATENATE($A52,$A$4),Data!$A$2:$AA$1200,Lookup!L$3,FALSE)),"",VLOOKUP(CONCATENATE($A52,$A$4),Data!$A$2:$AA$1200,Lookup!L$3,FALSE))</f>
        <v>-7.3242050342520297</v>
      </c>
      <c r="L52" s="31">
        <f>IF(ISNA(VLOOKUP(CONCATENATE($A52,$A$4),Data!$A$2:$AA$1200,Lookup!M$3,FALSE)),"",VLOOKUP(CONCATENATE($A52,$A$4),Data!$A$2:$AA$1200,Lookup!M$3,FALSE))</f>
        <v>99.724299824756997</v>
      </c>
      <c r="M52" s="29">
        <f>IF(ISNA(VLOOKUP(CONCATENATE($A52,$A$4),Data!$A$2:$AA$1200,Lookup!N$3,FALSE)),"",VLOOKUP(CONCATENATE($A52,$A$4),Data!$A$2:$AA$1200,Lookup!N$3,FALSE))</f>
        <v>93.760778023002999</v>
      </c>
    </row>
    <row r="53" spans="1:13" ht="15" customHeight="1" x14ac:dyDescent="0.25">
      <c r="A53" s="12">
        <v>42</v>
      </c>
      <c r="B53" s="30" t="str">
        <f>IF(ISNA(VLOOKUP(CONCATENATE($A53,$A$4),Data!$A$2:$AA$1200,Lookup!C$3,FALSE)),"",VLOOKUP(CONCATENATE($A53,$A$4),Data!$A$2:$AA$1200,Lookup!C$3,FALSE))</f>
        <v>Ayrshire Central Hospital</v>
      </c>
      <c r="C53" s="30" t="str">
        <f>IF(ISNA(VLOOKUP(CONCATENATE($A53,$A$4),Data!$A$2:$AA$1200,Lookup!D$3,FALSE)),"",VLOOKUP(CONCATENATE($A53,$A$4),Data!$A$2:$AA$1200,Lookup!D$3,FALSE))</f>
        <v>A</v>
      </c>
      <c r="D53" s="30" t="str">
        <f>IF(ISNA(VLOOKUP(CONCATENATE($A53,$A$4),Data!$A$2:$AA$1200,Lookup!E$3,FALSE)),"",VLOOKUP(CONCATENATE($A53,$A$4),Data!$A$2:$AA$1200,Lookup!E$3,FALSE))</f>
        <v>B8</v>
      </c>
      <c r="E53" s="29">
        <f>IF(ISNA(VLOOKUP(CONCATENATE($A53,$A$4),Data!$A$2:$AA$1200,Lookup!F$3,FALSE)),"",VLOOKUP(CONCATENATE($A53,$A$4),Data!$A$2:$AA$1200,Lookup!F$3,FALSE))</f>
        <v>53575</v>
      </c>
      <c r="F53" s="31">
        <f>IF(ISNA(VLOOKUP(CONCATENATE($A53,$A$4),Data!$A$2:$AA$1200,Lookup!G$3,FALSE)),"",VLOOKUP(CONCATENATE($A53,$A$4),Data!$A$2:$AA$1200,Lookup!G$3,FALSE))</f>
        <v>22259</v>
      </c>
      <c r="G53" s="32">
        <f>IF(ISNA(VLOOKUP(CONCATENATE($A53,$A$4),Data!$A$2:$AA$1200,Lookup!H$3,FALSE)),"",VLOOKUP(CONCATENATE($A53,$A$4),Data!$A$2:$AA$1200,Lookup!H$3,FALSE))</f>
        <v>56.360667288847402</v>
      </c>
      <c r="H53" s="31">
        <f>IF(ISNA(VLOOKUP(CONCATENATE($A53,$A$4),Data!$A$2:$AA$1200,Lookup!I$3,FALSE)),"",VLOOKUP(CONCATENATE($A53,$A$4),Data!$A$2:$AA$1200,Lookup!I$3,FALSE))</f>
        <v>13.925099393373801</v>
      </c>
      <c r="I53" s="29">
        <f>IF(ISNA(VLOOKUP(CONCATENATE($A53,$A$4),Data!$A$2:$AA$1200,Lookup!J$3,FALSE)),"",VLOOKUP(CONCATENATE($A53,$A$4),Data!$A$2:$AA$1200,Lookup!J$3,FALSE))</f>
        <v>70.285766682221194</v>
      </c>
      <c r="J53" s="31" t="str">
        <f>IF(ISNA(VLOOKUP(CONCATENATE($A53,$A$4),Data!$A$2:$AA$1200,Lookup!K$3,FALSE)),"",VLOOKUP(CONCATENATE($A53,$A$4),Data!$A$2:$AA$1200,Lookup!K$3,FALSE))</f>
        <v>-</v>
      </c>
      <c r="K53" s="29">
        <f>IF(ISNA(VLOOKUP(CONCATENATE($A53,$A$4),Data!$A$2:$AA$1200,Lookup!L$3,FALSE)),"",VLOOKUP(CONCATENATE($A53,$A$4),Data!$A$2:$AA$1200,Lookup!L$3,FALSE))</f>
        <v>-6.6797399906672901</v>
      </c>
      <c r="L53" s="31">
        <f>IF(ISNA(VLOOKUP(CONCATENATE($A53,$A$4),Data!$A$2:$AA$1200,Lookup!M$3,FALSE)),"",VLOOKUP(CONCATENATE($A53,$A$4),Data!$A$2:$AA$1200,Lookup!M$3,FALSE))</f>
        <v>63.6060266915539</v>
      </c>
      <c r="M53" s="29">
        <f>IF(ISNA(VLOOKUP(CONCATENATE($A53,$A$4),Data!$A$2:$AA$1200,Lookup!N$3,FALSE)),"",VLOOKUP(CONCATENATE($A53,$A$4),Data!$A$2:$AA$1200,Lookup!N$3,FALSE))</f>
        <v>59.802380764085903</v>
      </c>
    </row>
    <row r="54" spans="1:13" ht="15" customHeight="1" x14ac:dyDescent="0.25">
      <c r="A54" s="12">
        <v>43</v>
      </c>
      <c r="B54" s="30" t="str">
        <f>IF(ISNA(VLOOKUP(CONCATENATE($A54,$A$4),Data!$A$2:$AA$1200,Lookup!C$3,FALSE)),"",VLOOKUP(CONCATENATE($A54,$A$4),Data!$A$2:$AA$1200,Lookup!C$3,FALSE))</f>
        <v>Woodend General Hospital</v>
      </c>
      <c r="C54" s="30" t="str">
        <f>IF(ISNA(VLOOKUP(CONCATENATE($A54,$A$4),Data!$A$2:$AA$1200,Lookup!D$3,FALSE)),"",VLOOKUP(CONCATENATE($A54,$A$4),Data!$A$2:$AA$1200,Lookup!D$3,FALSE))</f>
        <v>N</v>
      </c>
      <c r="D54" s="30" t="str">
        <f>IF(ISNA(VLOOKUP(CONCATENATE($A54,$A$4),Data!$A$2:$AA$1200,Lookup!E$3,FALSE)),"",VLOOKUP(CONCATENATE($A54,$A$4),Data!$A$2:$AA$1200,Lookup!E$3,FALSE))</f>
        <v>B8</v>
      </c>
      <c r="E54" s="29">
        <f>IF(ISNA(VLOOKUP(CONCATENATE($A54,$A$4),Data!$A$2:$AA$1200,Lookup!F$3,FALSE)),"",VLOOKUP(CONCATENATE($A54,$A$4),Data!$A$2:$AA$1200,Lookup!F$3,FALSE))</f>
        <v>39297</v>
      </c>
      <c r="F54" s="31">
        <f>IF(ISNA(VLOOKUP(CONCATENATE($A54,$A$4),Data!$A$2:$AA$1200,Lookup!G$3,FALSE)),"",VLOOKUP(CONCATENATE($A54,$A$4),Data!$A$2:$AA$1200,Lookup!G$3,FALSE))</f>
        <v>21495</v>
      </c>
      <c r="G54" s="32">
        <f>IF(ISNA(VLOOKUP(CONCATENATE($A54,$A$4),Data!$A$2:$AA$1200,Lookup!H$3,FALSE)),"",VLOOKUP(CONCATENATE($A54,$A$4),Data!$A$2:$AA$1200,Lookup!H$3,FALSE))</f>
        <v>69.122019492582098</v>
      </c>
      <c r="H54" s="31">
        <f>IF(ISNA(VLOOKUP(CONCATENATE($A54,$A$4),Data!$A$2:$AA$1200,Lookup!I$3,FALSE)),"",VLOOKUP(CONCATENATE($A54,$A$4),Data!$A$2:$AA$1200,Lookup!I$3,FALSE))</f>
        <v>77.301066239153101</v>
      </c>
      <c r="I54" s="29">
        <f>IF(ISNA(VLOOKUP(CONCATENATE($A54,$A$4),Data!$A$2:$AA$1200,Lookup!J$3,FALSE)),"",VLOOKUP(CONCATENATE($A54,$A$4),Data!$A$2:$AA$1200,Lookup!J$3,FALSE))</f>
        <v>146.423085731735</v>
      </c>
      <c r="J54" s="31">
        <f>IF(ISNA(VLOOKUP(CONCATENATE($A54,$A$4),Data!$A$2:$AA$1200,Lookup!K$3,FALSE)),"",VLOOKUP(CONCATENATE($A54,$A$4),Data!$A$2:$AA$1200,Lookup!K$3,FALSE))</f>
        <v>-3.56953457006896</v>
      </c>
      <c r="K54" s="29">
        <f>IF(ISNA(VLOOKUP(CONCATENATE($A54,$A$4),Data!$A$2:$AA$1200,Lookup!L$3,FALSE)),"",VLOOKUP(CONCATENATE($A54,$A$4),Data!$A$2:$AA$1200,Lookup!L$3,FALSE))</f>
        <v>-1.81336997735196</v>
      </c>
      <c r="L54" s="31">
        <f>IF(ISNA(VLOOKUP(CONCATENATE($A54,$A$4),Data!$A$2:$AA$1200,Lookup!M$3,FALSE)),"",VLOOKUP(CONCATENATE($A54,$A$4),Data!$A$2:$AA$1200,Lookup!M$3,FALSE))</f>
        <v>141.04018118431401</v>
      </c>
      <c r="M54" s="29">
        <f>IF(ISNA(VLOOKUP(CONCATENATE($A54,$A$4),Data!$A$2:$AA$1200,Lookup!N$3,FALSE)),"",VLOOKUP(CONCATENATE($A54,$A$4),Data!$A$2:$AA$1200,Lookup!N$3,FALSE))</f>
        <v>132.60596608434301</v>
      </c>
    </row>
    <row r="55" spans="1:13" ht="15" customHeight="1" x14ac:dyDescent="0.25">
      <c r="A55" s="12">
        <v>44</v>
      </c>
      <c r="B55" s="30" t="str">
        <f>IF(ISNA(VLOOKUP(CONCATENATE($A55,$A$4),Data!$A$2:$AA$1200,Lookup!C$3,FALSE)),"",VLOOKUP(CONCATENATE($A55,$A$4),Data!$A$2:$AA$1200,Lookup!C$3,FALSE))</f>
        <v>East Lothian Community Hospital</v>
      </c>
      <c r="C55" s="30" t="str">
        <f>IF(ISNA(VLOOKUP(CONCATENATE($A55,$A$4),Data!$A$2:$AA$1200,Lookup!D$3,FALSE)),"",VLOOKUP(CONCATENATE($A55,$A$4),Data!$A$2:$AA$1200,Lookup!D$3,FALSE))</f>
        <v>S</v>
      </c>
      <c r="D55" s="30" t="str">
        <f>IF(ISNA(VLOOKUP(CONCATENATE($A55,$A$4),Data!$A$2:$AA$1200,Lookup!E$3,FALSE)),"",VLOOKUP(CONCATENATE($A55,$A$4),Data!$A$2:$AA$1200,Lookup!E$3,FALSE))</f>
        <v>B8</v>
      </c>
      <c r="E55" s="29">
        <f>IF(ISNA(VLOOKUP(CONCATENATE($A55,$A$4),Data!$A$2:$AA$1200,Lookup!F$3,FALSE)),"",VLOOKUP(CONCATENATE($A55,$A$4),Data!$A$2:$AA$1200,Lookup!F$3,FALSE))</f>
        <v>32333</v>
      </c>
      <c r="F55" s="31">
        <f>IF(ISNA(VLOOKUP(CONCATENATE($A55,$A$4),Data!$A$2:$AA$1200,Lookup!G$3,FALSE)),"",VLOOKUP(CONCATENATE($A55,$A$4),Data!$A$2:$AA$1200,Lookup!G$3,FALSE))</f>
        <v>5979</v>
      </c>
      <c r="G55" s="32">
        <f>IF(ISNA(VLOOKUP(CONCATENATE($A55,$A$4),Data!$A$2:$AA$1200,Lookup!H$3,FALSE)),"",VLOOKUP(CONCATENATE($A55,$A$4),Data!$A$2:$AA$1200,Lookup!H$3,FALSE))</f>
        <v>17.321157950082</v>
      </c>
      <c r="H55" s="31">
        <f>IF(ISNA(VLOOKUP(CONCATENATE($A55,$A$4),Data!$A$2:$AA$1200,Lookup!I$3,FALSE)),"",VLOOKUP(CONCATENATE($A55,$A$4),Data!$A$2:$AA$1200,Lookup!I$3,FALSE))</f>
        <v>36.4256951102589</v>
      </c>
      <c r="I55" s="29">
        <f>IF(ISNA(VLOOKUP(CONCATENATE($A55,$A$4),Data!$A$2:$AA$1200,Lookup!J$3,FALSE)),"",VLOOKUP(CONCATENATE($A55,$A$4),Data!$A$2:$AA$1200,Lookup!J$3,FALSE))</f>
        <v>53.746853060340797</v>
      </c>
      <c r="J55" s="31">
        <f>IF(ISNA(VLOOKUP(CONCATENATE($A55,$A$4),Data!$A$2:$AA$1200,Lookup!K$3,FALSE)),"",VLOOKUP(CONCATENATE($A55,$A$4),Data!$A$2:$AA$1200,Lookup!K$3,FALSE))</f>
        <v>-6.5258404725821902E-3</v>
      </c>
      <c r="K55" s="29">
        <f>IF(ISNA(VLOOKUP(CONCATENATE($A55,$A$4),Data!$A$2:$AA$1200,Lookup!L$3,FALSE)),"",VLOOKUP(CONCATENATE($A55,$A$4),Data!$A$2:$AA$1200,Lookup!L$3,FALSE))</f>
        <v>-1.0447839668450201</v>
      </c>
      <c r="L55" s="31">
        <f>IF(ISNA(VLOOKUP(CONCATENATE($A55,$A$4),Data!$A$2:$AA$1200,Lookup!M$3,FALSE)),"",VLOOKUP(CONCATENATE($A55,$A$4),Data!$A$2:$AA$1200,Lookup!M$3,FALSE))</f>
        <v>52.695543253023203</v>
      </c>
      <c r="M55" s="29">
        <f>IF(ISNA(VLOOKUP(CONCATENATE($A55,$A$4),Data!$A$2:$AA$1200,Lookup!N$3,FALSE)),"",VLOOKUP(CONCATENATE($A55,$A$4),Data!$A$2:$AA$1200,Lookup!N$3,FALSE))</f>
        <v>49.544345183977903</v>
      </c>
    </row>
    <row r="56" spans="1:13" ht="15" customHeight="1" x14ac:dyDescent="0.25">
      <c r="A56" s="12">
        <v>45</v>
      </c>
      <c r="B56" s="30" t="str">
        <f>IF(ISNA(VLOOKUP(CONCATENATE($A56,$A$4),Data!$A$2:$AA$1200,Lookup!C$3,FALSE)),"",VLOOKUP(CONCATENATE($A56,$A$4),Data!$A$2:$AA$1200,Lookup!C$3,FALSE))</f>
        <v>Royal Victoria Hospital</v>
      </c>
      <c r="C56" s="30" t="str">
        <f>IF(ISNA(VLOOKUP(CONCATENATE($A56,$A$4),Data!$A$2:$AA$1200,Lookup!D$3,FALSE)),"",VLOOKUP(CONCATENATE($A56,$A$4),Data!$A$2:$AA$1200,Lookup!D$3,FALSE))</f>
        <v>T</v>
      </c>
      <c r="D56" s="30" t="str">
        <f>IF(ISNA(VLOOKUP(CONCATENATE($A56,$A$4),Data!$A$2:$AA$1200,Lookup!E$3,FALSE)),"",VLOOKUP(CONCATENATE($A56,$A$4),Data!$A$2:$AA$1200,Lookup!E$3,FALSE))</f>
        <v>B8</v>
      </c>
      <c r="E56" s="29">
        <f>IF(ISNA(VLOOKUP(CONCATENATE($A56,$A$4),Data!$A$2:$AA$1200,Lookup!F$3,FALSE)),"",VLOOKUP(CONCATENATE($A56,$A$4),Data!$A$2:$AA$1200,Lookup!F$3,FALSE))</f>
        <v>7620</v>
      </c>
      <c r="F56" s="31">
        <f>IF(ISNA(VLOOKUP(CONCATENATE($A56,$A$4),Data!$A$2:$AA$1200,Lookup!G$3,FALSE)),"",VLOOKUP(CONCATENATE($A56,$A$4),Data!$A$2:$AA$1200,Lookup!G$3,FALSE))</f>
        <v>1248</v>
      </c>
      <c r="G56" s="32">
        <f>IF(ISNA(VLOOKUP(CONCATENATE($A56,$A$4),Data!$A$2:$AA$1200,Lookup!H$3,FALSE)),"",VLOOKUP(CONCATENATE($A56,$A$4),Data!$A$2:$AA$1200,Lookup!H$3,FALSE))</f>
        <v>77.349893700787405</v>
      </c>
      <c r="H56" s="31">
        <f>IF(ISNA(VLOOKUP(CONCATENATE($A56,$A$4),Data!$A$2:$AA$1200,Lookup!I$3,FALSE)),"",VLOOKUP(CONCATENATE($A56,$A$4),Data!$A$2:$AA$1200,Lookup!I$3,FALSE))</f>
        <v>30.6563175853018</v>
      </c>
      <c r="I56" s="29">
        <f>IF(ISNA(VLOOKUP(CONCATENATE($A56,$A$4),Data!$A$2:$AA$1200,Lookup!J$3,FALSE)),"",VLOOKUP(CONCATENATE($A56,$A$4),Data!$A$2:$AA$1200,Lookup!J$3,FALSE))</f>
        <v>108.006211286089</v>
      </c>
      <c r="J56" s="31" t="str">
        <f>IF(ISNA(VLOOKUP(CONCATENATE($A56,$A$4),Data!$A$2:$AA$1200,Lookup!K$3,FALSE)),"",VLOOKUP(CONCATENATE($A56,$A$4),Data!$A$2:$AA$1200,Lookup!K$3,FALSE))</f>
        <v>-</v>
      </c>
      <c r="K56" s="29">
        <f>IF(ISNA(VLOOKUP(CONCATENATE($A56,$A$4),Data!$A$2:$AA$1200,Lookup!L$3,FALSE)),"",VLOOKUP(CONCATENATE($A56,$A$4),Data!$A$2:$AA$1200,Lookup!L$3,FALSE))</f>
        <v>-2.4703070866141701</v>
      </c>
      <c r="L56" s="31">
        <f>IF(ISNA(VLOOKUP(CONCATENATE($A56,$A$4),Data!$A$2:$AA$1200,Lookup!M$3,FALSE)),"",VLOOKUP(CONCATENATE($A56,$A$4),Data!$A$2:$AA$1200,Lookup!M$3,FALSE))</f>
        <v>105.535904199475</v>
      </c>
      <c r="M56" s="29">
        <f>IF(ISNA(VLOOKUP(CONCATENATE($A56,$A$4),Data!$A$2:$AA$1200,Lookup!N$3,FALSE)),"",VLOOKUP(CONCATENATE($A56,$A$4),Data!$A$2:$AA$1200,Lookup!N$3,FALSE))</f>
        <v>99.2248479507236</v>
      </c>
    </row>
    <row r="57" spans="1:13" ht="15" customHeight="1" x14ac:dyDescent="0.25">
      <c r="A57" s="12">
        <v>46</v>
      </c>
      <c r="B57" s="30" t="str">
        <f>IF(ISNA(VLOOKUP(CONCATENATE($A57,$A$4),Data!$A$2:$AA$1200,Lookup!C$3,FALSE)),"",VLOOKUP(CONCATENATE($A57,$A$4),Data!$A$2:$AA$1200,Lookup!C$3,FALSE))</f>
        <v>Midlothian Community Hospital</v>
      </c>
      <c r="C57" s="30" t="str">
        <f>IF(ISNA(VLOOKUP(CONCATENATE($A57,$A$4),Data!$A$2:$AA$1200,Lookup!D$3,FALSE)),"",VLOOKUP(CONCATENATE($A57,$A$4),Data!$A$2:$AA$1200,Lookup!D$3,FALSE))</f>
        <v>S</v>
      </c>
      <c r="D57" s="30" t="str">
        <f>IF(ISNA(VLOOKUP(CONCATENATE($A57,$A$4),Data!$A$2:$AA$1200,Lookup!E$3,FALSE)),"",VLOOKUP(CONCATENATE($A57,$A$4),Data!$A$2:$AA$1200,Lookup!E$3,FALSE))</f>
        <v>B9</v>
      </c>
      <c r="E57" s="29">
        <f>IF(ISNA(VLOOKUP(CONCATENATE($A57,$A$4),Data!$A$2:$AA$1200,Lookup!F$3,FALSE)),"",VLOOKUP(CONCATENATE($A57,$A$4),Data!$A$2:$AA$1200,Lookup!F$3,FALSE))</f>
        <v>10395</v>
      </c>
      <c r="F57" s="31">
        <f>IF(ISNA(VLOOKUP(CONCATENATE($A57,$A$4),Data!$A$2:$AA$1200,Lookup!G$3,FALSE)),"",VLOOKUP(CONCATENATE($A57,$A$4),Data!$A$2:$AA$1200,Lookup!G$3,FALSE))</f>
        <v>79</v>
      </c>
      <c r="G57" s="32">
        <f>IF(ISNA(VLOOKUP(CONCATENATE($A57,$A$4),Data!$A$2:$AA$1200,Lookup!H$3,FALSE)),"",VLOOKUP(CONCATENATE($A57,$A$4),Data!$A$2:$AA$1200,Lookup!H$3,FALSE))</f>
        <v>12.961712361712401</v>
      </c>
      <c r="H57" s="31">
        <f>IF(ISNA(VLOOKUP(CONCATENATE($A57,$A$4),Data!$A$2:$AA$1200,Lookup!I$3,FALSE)),"",VLOOKUP(CONCATENATE($A57,$A$4),Data!$A$2:$AA$1200,Lookup!I$3,FALSE))</f>
        <v>27.138143338143301</v>
      </c>
      <c r="I57" s="29">
        <f>IF(ISNA(VLOOKUP(CONCATENATE($A57,$A$4),Data!$A$2:$AA$1200,Lookup!J$3,FALSE)),"",VLOOKUP(CONCATENATE($A57,$A$4),Data!$A$2:$AA$1200,Lookup!J$3,FALSE))</f>
        <v>40.099855699855702</v>
      </c>
      <c r="J57" s="31">
        <f>IF(ISNA(VLOOKUP(CONCATENATE($A57,$A$4),Data!$A$2:$AA$1200,Lookup!K$3,FALSE)),"",VLOOKUP(CONCATENATE($A57,$A$4),Data!$A$2:$AA$1200,Lookup!K$3,FALSE))</f>
        <v>-8.4656084656084696E-3</v>
      </c>
      <c r="K57" s="29">
        <f>IF(ISNA(VLOOKUP(CONCATENATE($A57,$A$4),Data!$A$2:$AA$1200,Lookup!L$3,FALSE)),"",VLOOKUP(CONCATENATE($A57,$A$4),Data!$A$2:$AA$1200,Lookup!L$3,FALSE))</f>
        <v>-1.3923039923039899</v>
      </c>
      <c r="L57" s="31">
        <f>IF(ISNA(VLOOKUP(CONCATENATE($A57,$A$4),Data!$A$2:$AA$1200,Lookup!M$3,FALSE)),"",VLOOKUP(CONCATENATE($A57,$A$4),Data!$A$2:$AA$1200,Lookup!M$3,FALSE))</f>
        <v>38.699086099086102</v>
      </c>
      <c r="M57" s="29">
        <f>IF(ISNA(VLOOKUP(CONCATENATE($A57,$A$4),Data!$A$2:$AA$1200,Lookup!N$3,FALSE)),"",VLOOKUP(CONCATENATE($A57,$A$4),Data!$A$2:$AA$1200,Lookup!N$3,FALSE))</f>
        <v>36.3848773850073</v>
      </c>
    </row>
    <row r="58" spans="1:13" ht="15" customHeight="1" x14ac:dyDescent="0.25">
      <c r="A58" s="12">
        <v>47</v>
      </c>
      <c r="B58" s="30" t="str">
        <f>IF(ISNA(VLOOKUP(CONCATENATE($A58,$A$4),Data!$A$2:$AA$1200,Lookup!C$3,FALSE)),"",VLOOKUP(CONCATENATE($A58,$A$4),Data!$A$2:$AA$1200,Lookup!C$3,FALSE))</f>
        <v>Kingsway Care Centre</v>
      </c>
      <c r="C58" s="30" t="str">
        <f>IF(ISNA(VLOOKUP(CONCATENATE($A58,$A$4),Data!$A$2:$AA$1200,Lookup!D$3,FALSE)),"",VLOOKUP(CONCATENATE($A58,$A$4),Data!$A$2:$AA$1200,Lookup!D$3,FALSE))</f>
        <v>T</v>
      </c>
      <c r="D58" s="30" t="str">
        <f>IF(ISNA(VLOOKUP(CONCATENATE($A58,$A$4),Data!$A$2:$AA$1200,Lookup!E$3,FALSE)),"",VLOOKUP(CONCATENATE($A58,$A$4),Data!$A$2:$AA$1200,Lookup!E$3,FALSE))</f>
        <v>B9</v>
      </c>
      <c r="E58" s="29">
        <f>IF(ISNA(VLOOKUP(CONCATENATE($A58,$A$4),Data!$A$2:$AA$1200,Lookup!F$3,FALSE)),"",VLOOKUP(CONCATENATE($A58,$A$4),Data!$A$2:$AA$1200,Lookup!F$3,FALSE))</f>
        <v>746</v>
      </c>
      <c r="F58" s="31">
        <f>IF(ISNA(VLOOKUP(CONCATENATE($A58,$A$4),Data!$A$2:$AA$1200,Lookup!G$3,FALSE)),"",VLOOKUP(CONCATENATE($A58,$A$4),Data!$A$2:$AA$1200,Lookup!G$3,FALSE))</f>
        <v>84</v>
      </c>
      <c r="G58" s="32">
        <f>IF(ISNA(VLOOKUP(CONCATENATE($A58,$A$4),Data!$A$2:$AA$1200,Lookup!H$3,FALSE)),"",VLOOKUP(CONCATENATE($A58,$A$4),Data!$A$2:$AA$1200,Lookup!H$3,FALSE))</f>
        <v>121.765214477212</v>
      </c>
      <c r="H58" s="31">
        <f>IF(ISNA(VLOOKUP(CONCATENATE($A58,$A$4),Data!$A$2:$AA$1200,Lookup!I$3,FALSE)),"",VLOOKUP(CONCATENATE($A58,$A$4),Data!$A$2:$AA$1200,Lookup!I$3,FALSE))</f>
        <v>66.5156970509383</v>
      </c>
      <c r="I58" s="29">
        <f>IF(ISNA(VLOOKUP(CONCATENATE($A58,$A$4),Data!$A$2:$AA$1200,Lookup!J$3,FALSE)),"",VLOOKUP(CONCATENATE($A58,$A$4),Data!$A$2:$AA$1200,Lookup!J$3,FALSE))</f>
        <v>188.28091152815</v>
      </c>
      <c r="J58" s="31" t="str">
        <f>IF(ISNA(VLOOKUP(CONCATENATE($A58,$A$4),Data!$A$2:$AA$1200,Lookup!K$3,FALSE)),"",VLOOKUP(CONCATENATE($A58,$A$4),Data!$A$2:$AA$1200,Lookup!K$3,FALSE))</f>
        <v>-</v>
      </c>
      <c r="K58" s="29">
        <f>IF(ISNA(VLOOKUP(CONCATENATE($A58,$A$4),Data!$A$2:$AA$1200,Lookup!L$3,FALSE)),"",VLOOKUP(CONCATENATE($A58,$A$4),Data!$A$2:$AA$1200,Lookup!L$3,FALSE))</f>
        <v>-3.8390884718498701</v>
      </c>
      <c r="L58" s="31">
        <f>IF(ISNA(VLOOKUP(CONCATENATE($A58,$A$4),Data!$A$2:$AA$1200,Lookup!M$3,FALSE)),"",VLOOKUP(CONCATENATE($A58,$A$4),Data!$A$2:$AA$1200,Lookup!M$3,FALSE))</f>
        <v>184.4418230563</v>
      </c>
      <c r="M58" s="29">
        <f>IF(ISNA(VLOOKUP(CONCATENATE($A58,$A$4),Data!$A$2:$AA$1200,Lookup!N$3,FALSE)),"",VLOOKUP(CONCATENATE($A58,$A$4),Data!$A$2:$AA$1200,Lookup!N$3,FALSE))</f>
        <v>173.41218599808701</v>
      </c>
    </row>
    <row r="59" spans="1:13" ht="15" customHeight="1" x14ac:dyDescent="0.25">
      <c r="A59" s="12">
        <v>48</v>
      </c>
      <c r="B59" s="30" t="str">
        <f>IF(ISNA(VLOOKUP(CONCATENATE($A59,$A$4),Data!$A$2:$AA$1200,Lookup!C$3,FALSE)),"",VLOOKUP(CONCATENATE($A59,$A$4),Data!$A$2:$AA$1200,Lookup!C$3,FALSE))</f>
        <v>Migdale Hospital</v>
      </c>
      <c r="C59" s="30" t="str">
        <f>IF(ISNA(VLOOKUP(CONCATENATE($A59,$A$4),Data!$A$2:$AA$1200,Lookup!D$3,FALSE)),"",VLOOKUP(CONCATENATE($A59,$A$4),Data!$A$2:$AA$1200,Lookup!D$3,FALSE))</f>
        <v>H</v>
      </c>
      <c r="D59" s="30" t="str">
        <f>IF(ISNA(VLOOKUP(CONCATENATE($A59,$A$4),Data!$A$2:$AA$1200,Lookup!E$3,FALSE)),"",VLOOKUP(CONCATENATE($A59,$A$4),Data!$A$2:$AA$1200,Lookup!E$3,FALSE))</f>
        <v>B9</v>
      </c>
      <c r="E59" s="29">
        <f>IF(ISNA(VLOOKUP(CONCATENATE($A59,$A$4),Data!$A$2:$AA$1200,Lookup!F$3,FALSE)),"",VLOOKUP(CONCATENATE($A59,$A$4),Data!$A$2:$AA$1200,Lookup!F$3,FALSE))</f>
        <v>114</v>
      </c>
      <c r="F59" s="31">
        <f>IF(ISNA(VLOOKUP(CONCATENATE($A59,$A$4),Data!$A$2:$AA$1200,Lookup!G$3,FALSE)),"",VLOOKUP(CONCATENATE($A59,$A$4),Data!$A$2:$AA$1200,Lookup!G$3,FALSE))</f>
        <v>71</v>
      </c>
      <c r="G59" s="32">
        <f>IF(ISNA(VLOOKUP(CONCATENATE($A59,$A$4),Data!$A$2:$AA$1200,Lookup!H$3,FALSE)),"",VLOOKUP(CONCATENATE($A59,$A$4),Data!$A$2:$AA$1200,Lookup!H$3,FALSE))</f>
        <v>41.526140350877199</v>
      </c>
      <c r="H59" s="31">
        <f>IF(ISNA(VLOOKUP(CONCATENATE($A59,$A$4),Data!$A$2:$AA$1200,Lookup!I$3,FALSE)),"",VLOOKUP(CONCATENATE($A59,$A$4),Data!$A$2:$AA$1200,Lookup!I$3,FALSE))</f>
        <v>28.126140350877201</v>
      </c>
      <c r="I59" s="29">
        <f>IF(ISNA(VLOOKUP(CONCATENATE($A59,$A$4),Data!$A$2:$AA$1200,Lookup!J$3,FALSE)),"",VLOOKUP(CONCATENATE($A59,$A$4),Data!$A$2:$AA$1200,Lookup!J$3,FALSE))</f>
        <v>69.652280701754407</v>
      </c>
      <c r="J59" s="31">
        <f>IF(ISNA(VLOOKUP(CONCATENATE($A59,$A$4),Data!$A$2:$AA$1200,Lookup!K$3,FALSE)),"",VLOOKUP(CONCATENATE($A59,$A$4),Data!$A$2:$AA$1200,Lookup!K$3,FALSE))</f>
        <v>-5.2631578947368398E-4</v>
      </c>
      <c r="K59" s="29">
        <f>IF(ISNA(VLOOKUP(CONCATENATE($A59,$A$4),Data!$A$2:$AA$1200,Lookup!L$3,FALSE)),"",VLOOKUP(CONCATENATE($A59,$A$4),Data!$A$2:$AA$1200,Lookup!L$3,FALSE))</f>
        <v>-0.99991228070175397</v>
      </c>
      <c r="L59" s="31">
        <f>IF(ISNA(VLOOKUP(CONCATENATE($A59,$A$4),Data!$A$2:$AA$1200,Lookup!M$3,FALSE)),"",VLOOKUP(CONCATENATE($A59,$A$4),Data!$A$2:$AA$1200,Lookup!M$3,FALSE))</f>
        <v>68.651842105263199</v>
      </c>
      <c r="M59" s="29">
        <f>IF(ISNA(VLOOKUP(CONCATENATE($A59,$A$4),Data!$A$2:$AA$1200,Lookup!N$3,FALSE)),"",VLOOKUP(CONCATENATE($A59,$A$4),Data!$A$2:$AA$1200,Lookup!N$3,FALSE))</f>
        <v>64.546455977260706</v>
      </c>
    </row>
    <row r="60" spans="1:13" ht="15" customHeight="1" x14ac:dyDescent="0.25">
      <c r="A60" s="12">
        <v>49</v>
      </c>
      <c r="B60" s="30" t="str">
        <f>IF(ISNA(VLOOKUP(CONCATENATE($A60,$A$4),Data!$A$2:$AA$1200,Lookup!C$3,FALSE)),"",VLOOKUP(CONCATENATE($A60,$A$4),Data!$A$2:$AA$1200,Lookup!C$3,FALSE))</f>
        <v>Royal Cornhill Hospital</v>
      </c>
      <c r="C60" s="30" t="str">
        <f>IF(ISNA(VLOOKUP(CONCATENATE($A60,$A$4),Data!$A$2:$AA$1200,Lookup!D$3,FALSE)),"",VLOOKUP(CONCATENATE($A60,$A$4),Data!$A$2:$AA$1200,Lookup!D$3,FALSE))</f>
        <v>N</v>
      </c>
      <c r="D60" s="30" t="str">
        <f>IF(ISNA(VLOOKUP(CONCATENATE($A60,$A$4),Data!$A$2:$AA$1200,Lookup!E$3,FALSE)),"",VLOOKUP(CONCATENATE($A60,$A$4),Data!$A$2:$AA$1200,Lookup!E$3,FALSE))</f>
        <v>C12</v>
      </c>
      <c r="E60" s="29">
        <f>IF(ISNA(VLOOKUP(CONCATENATE($A60,$A$4),Data!$A$2:$AA$1200,Lookup!F$3,FALSE)),"",VLOOKUP(CONCATENATE($A60,$A$4),Data!$A$2:$AA$1200,Lookup!F$3,FALSE))</f>
        <v>4384</v>
      </c>
      <c r="F60" s="31">
        <f>IF(ISNA(VLOOKUP(CONCATENATE($A60,$A$4),Data!$A$2:$AA$1200,Lookup!G$3,FALSE)),"",VLOOKUP(CONCATENATE($A60,$A$4),Data!$A$2:$AA$1200,Lookup!G$3,FALSE))</f>
        <v>88</v>
      </c>
      <c r="G60" s="32">
        <f>IF(ISNA(VLOOKUP(CONCATENATE($A60,$A$4),Data!$A$2:$AA$1200,Lookup!H$3,FALSE)),"",VLOOKUP(CONCATENATE($A60,$A$4),Data!$A$2:$AA$1200,Lookup!H$3,FALSE))</f>
        <v>58.485173357664202</v>
      </c>
      <c r="H60" s="31">
        <f>IF(ISNA(VLOOKUP(CONCATENATE($A60,$A$4),Data!$A$2:$AA$1200,Lookup!I$3,FALSE)),"",VLOOKUP(CONCATENATE($A60,$A$4),Data!$A$2:$AA$1200,Lookup!I$3,FALSE))</f>
        <v>6.4400091240875899</v>
      </c>
      <c r="I60" s="29">
        <f>IF(ISNA(VLOOKUP(CONCATENATE($A60,$A$4),Data!$A$2:$AA$1200,Lookup!J$3,FALSE)),"",VLOOKUP(CONCATENATE($A60,$A$4),Data!$A$2:$AA$1200,Lookup!J$3,FALSE))</f>
        <v>64.925182481751804</v>
      </c>
      <c r="J60" s="31">
        <f>IF(ISNA(VLOOKUP(CONCATENATE($A60,$A$4),Data!$A$2:$AA$1200,Lookup!K$3,FALSE)),"",VLOOKUP(CONCATENATE($A60,$A$4),Data!$A$2:$AA$1200,Lookup!K$3,FALSE))</f>
        <v>-0.352874087591241</v>
      </c>
      <c r="K60" s="29">
        <f>IF(ISNA(VLOOKUP(CONCATENATE($A60,$A$4),Data!$A$2:$AA$1200,Lookup!L$3,FALSE)),"",VLOOKUP(CONCATENATE($A60,$A$4),Data!$A$2:$AA$1200,Lookup!L$3,FALSE))</f>
        <v>-0.22696167883211699</v>
      </c>
      <c r="L60" s="31">
        <f>IF(ISNA(VLOOKUP(CONCATENATE($A60,$A$4),Data!$A$2:$AA$1200,Lookup!M$3,FALSE)),"",VLOOKUP(CONCATENATE($A60,$A$4),Data!$A$2:$AA$1200,Lookup!M$3,FALSE))</f>
        <v>64.345346715328503</v>
      </c>
      <c r="M60" s="29">
        <f>IF(ISNA(VLOOKUP(CONCATENATE($A60,$A$4),Data!$A$2:$AA$1200,Lookup!N$3,FALSE)),"",VLOOKUP(CONCATENATE($A60,$A$4),Data!$A$2:$AA$1200,Lookup!N$3,FALSE))</f>
        <v>60.497489386146</v>
      </c>
    </row>
    <row r="61" spans="1:13" ht="15" customHeight="1" x14ac:dyDescent="0.25">
      <c r="A61" s="12">
        <v>50</v>
      </c>
      <c r="B61" s="30" t="str">
        <f>IF(ISNA(VLOOKUP(CONCATENATE($A61,$A$4),Data!$A$2:$AA$1200,Lookup!C$3,FALSE)),"",VLOOKUP(CONCATENATE($A61,$A$4),Data!$A$2:$AA$1200,Lookup!C$3,FALSE))</f>
        <v>Midpark Hospital</v>
      </c>
      <c r="C61" s="30" t="str">
        <f>IF(ISNA(VLOOKUP(CONCATENATE($A61,$A$4),Data!$A$2:$AA$1200,Lookup!D$3,FALSE)),"",VLOOKUP(CONCATENATE($A61,$A$4),Data!$A$2:$AA$1200,Lookup!D$3,FALSE))</f>
        <v>Y</v>
      </c>
      <c r="D61" s="30" t="str">
        <f>IF(ISNA(VLOOKUP(CONCATENATE($A61,$A$4),Data!$A$2:$AA$1200,Lookup!E$3,FALSE)),"",VLOOKUP(CONCATENATE($A61,$A$4),Data!$A$2:$AA$1200,Lookup!E$3,FALSE))</f>
        <v>C12</v>
      </c>
      <c r="E61" s="29">
        <f>IF(ISNA(VLOOKUP(CONCATENATE($A61,$A$4),Data!$A$2:$AA$1200,Lookup!F$3,FALSE)),"",VLOOKUP(CONCATENATE($A61,$A$4),Data!$A$2:$AA$1200,Lookup!F$3,FALSE))</f>
        <v>92</v>
      </c>
      <c r="F61" s="31" t="str">
        <f>IF(ISNA(VLOOKUP(CONCATENATE($A61,$A$4),Data!$A$2:$AA$1200,Lookup!G$3,FALSE)),"",VLOOKUP(CONCATENATE($A61,$A$4),Data!$A$2:$AA$1200,Lookup!G$3,FALSE))</f>
        <v>-</v>
      </c>
      <c r="G61" s="32">
        <f>IF(ISNA(VLOOKUP(CONCATENATE($A61,$A$4),Data!$A$2:$AA$1200,Lookup!H$3,FALSE)),"",VLOOKUP(CONCATENATE($A61,$A$4),Data!$A$2:$AA$1200,Lookup!H$3,FALSE))</f>
        <v>288.06184782608699</v>
      </c>
      <c r="H61" s="31">
        <f>IF(ISNA(VLOOKUP(CONCATENATE($A61,$A$4),Data!$A$2:$AA$1200,Lookup!I$3,FALSE)),"",VLOOKUP(CONCATENATE($A61,$A$4),Data!$A$2:$AA$1200,Lookup!I$3,FALSE))</f>
        <v>57.598695652173902</v>
      </c>
      <c r="I61" s="29">
        <f>IF(ISNA(VLOOKUP(CONCATENATE($A61,$A$4),Data!$A$2:$AA$1200,Lookup!J$3,FALSE)),"",VLOOKUP(CONCATENATE($A61,$A$4),Data!$A$2:$AA$1200,Lookup!J$3,FALSE))</f>
        <v>345.66054347826099</v>
      </c>
      <c r="J61" s="31">
        <f>IF(ISNA(VLOOKUP(CONCATENATE($A61,$A$4),Data!$A$2:$AA$1200,Lookup!K$3,FALSE)),"",VLOOKUP(CONCATENATE($A61,$A$4),Data!$A$2:$AA$1200,Lookup!K$3,FALSE))</f>
        <v>-3.0803260869565201</v>
      </c>
      <c r="K61" s="29">
        <f>IF(ISNA(VLOOKUP(CONCATENATE($A61,$A$4),Data!$A$2:$AA$1200,Lookup!L$3,FALSE)),"",VLOOKUP(CONCATENATE($A61,$A$4),Data!$A$2:$AA$1200,Lookup!L$3,FALSE))</f>
        <v>-97.094891304347797</v>
      </c>
      <c r="L61" s="31">
        <f>IF(ISNA(VLOOKUP(CONCATENATE($A61,$A$4),Data!$A$2:$AA$1200,Lookup!M$3,FALSE)),"",VLOOKUP(CONCATENATE($A61,$A$4),Data!$A$2:$AA$1200,Lookup!M$3,FALSE))</f>
        <v>245.485326086957</v>
      </c>
      <c r="M61" s="29">
        <f>IF(ISNA(VLOOKUP(CONCATENATE($A61,$A$4),Data!$A$2:$AA$1200,Lookup!N$3,FALSE)),"",VLOOKUP(CONCATENATE($A61,$A$4),Data!$A$2:$AA$1200,Lookup!N$3,FALSE))</f>
        <v>230.80528223904</v>
      </c>
    </row>
    <row r="62" spans="1:13" ht="15" customHeight="1" x14ac:dyDescent="0.25">
      <c r="A62" s="12">
        <v>51</v>
      </c>
      <c r="B62" s="30" t="str">
        <f>IF(ISNA(VLOOKUP(CONCATENATE($A62,$A$4),Data!$A$2:$AA$1200,Lookup!C$3,FALSE)),"",VLOOKUP(CONCATENATE($A62,$A$4),Data!$A$2:$AA$1200,Lookup!C$3,FALSE))</f>
        <v>Crichton Royal Hospital</v>
      </c>
      <c r="C62" s="30" t="str">
        <f>IF(ISNA(VLOOKUP(CONCATENATE($A62,$A$4),Data!$A$2:$AA$1200,Lookup!D$3,FALSE)),"",VLOOKUP(CONCATENATE($A62,$A$4),Data!$A$2:$AA$1200,Lookup!D$3,FALSE))</f>
        <v>Y</v>
      </c>
      <c r="D62" s="30" t="str">
        <f>IF(ISNA(VLOOKUP(CONCATENATE($A62,$A$4),Data!$A$2:$AA$1200,Lookup!E$3,FALSE)),"",VLOOKUP(CONCATENATE($A62,$A$4),Data!$A$2:$AA$1200,Lookup!E$3,FALSE))</f>
        <v>C12</v>
      </c>
      <c r="E62" s="29">
        <f>IF(ISNA(VLOOKUP(CONCATENATE($A62,$A$4),Data!$A$2:$AA$1200,Lookup!F$3,FALSE)),"",VLOOKUP(CONCATENATE($A62,$A$4),Data!$A$2:$AA$1200,Lookup!F$3,FALSE))</f>
        <v>7526</v>
      </c>
      <c r="F62" s="31">
        <f>IF(ISNA(VLOOKUP(CONCATENATE($A62,$A$4),Data!$A$2:$AA$1200,Lookup!G$3,FALSE)),"",VLOOKUP(CONCATENATE($A62,$A$4),Data!$A$2:$AA$1200,Lookup!G$3,FALSE))</f>
        <v>2434</v>
      </c>
      <c r="G62" s="32">
        <f>IF(ISNA(VLOOKUP(CONCATENATE($A62,$A$4),Data!$A$2:$AA$1200,Lookup!H$3,FALSE)),"",VLOOKUP(CONCATENATE($A62,$A$4),Data!$A$2:$AA$1200,Lookup!H$3,FALSE))</f>
        <v>338.92143236779202</v>
      </c>
      <c r="H62" s="31">
        <f>IF(ISNA(VLOOKUP(CONCATENATE($A62,$A$4),Data!$A$2:$AA$1200,Lookup!I$3,FALSE)),"",VLOOKUP(CONCATENATE($A62,$A$4),Data!$A$2:$AA$1200,Lookup!I$3,FALSE))</f>
        <v>73.5548099920276</v>
      </c>
      <c r="I62" s="29">
        <f>IF(ISNA(VLOOKUP(CONCATENATE($A62,$A$4),Data!$A$2:$AA$1200,Lookup!J$3,FALSE)),"",VLOOKUP(CONCATENATE($A62,$A$4),Data!$A$2:$AA$1200,Lookup!J$3,FALSE))</f>
        <v>412.47624235981903</v>
      </c>
      <c r="J62" s="31">
        <f>IF(ISNA(VLOOKUP(CONCATENATE($A62,$A$4),Data!$A$2:$AA$1200,Lookup!K$3,FALSE)),"",VLOOKUP(CONCATENATE($A62,$A$4),Data!$A$2:$AA$1200,Lookup!K$3,FALSE))</f>
        <v>-3.1848272654796701</v>
      </c>
      <c r="K62" s="29">
        <f>IF(ISNA(VLOOKUP(CONCATENATE($A62,$A$4),Data!$A$2:$AA$1200,Lookup!L$3,FALSE)),"",VLOOKUP(CONCATENATE($A62,$A$4),Data!$A$2:$AA$1200,Lookup!L$3,FALSE))</f>
        <v>-102.64317964390099</v>
      </c>
      <c r="L62" s="31">
        <f>IF(ISNA(VLOOKUP(CONCATENATE($A62,$A$4),Data!$A$2:$AA$1200,Lookup!M$3,FALSE)),"",VLOOKUP(CONCATENATE($A62,$A$4),Data!$A$2:$AA$1200,Lookup!M$3,FALSE))</f>
        <v>306.64823545043902</v>
      </c>
      <c r="M62" s="29">
        <f>IF(ISNA(VLOOKUP(CONCATENATE($A62,$A$4),Data!$A$2:$AA$1200,Lookup!N$3,FALSE)),"",VLOOKUP(CONCATENATE($A62,$A$4),Data!$A$2:$AA$1200,Lookup!N$3,FALSE))</f>
        <v>288.31064430373101</v>
      </c>
    </row>
    <row r="63" spans="1:13" ht="15" customHeight="1" x14ac:dyDescent="0.25">
      <c r="A63" s="12">
        <v>52</v>
      </c>
      <c r="B63" s="30" t="str">
        <f>IF(ISNA(VLOOKUP(CONCATENATE($A63,$A$4),Data!$A$2:$AA$1200,Lookup!C$3,FALSE)),"",VLOOKUP(CONCATENATE($A63,$A$4),Data!$A$2:$AA$1200,Lookup!C$3,FALSE))</f>
        <v>Leverndale Hospital</v>
      </c>
      <c r="C63" s="30" t="str">
        <f>IF(ISNA(VLOOKUP(CONCATENATE($A63,$A$4),Data!$A$2:$AA$1200,Lookup!D$3,FALSE)),"",VLOOKUP(CONCATENATE($A63,$A$4),Data!$A$2:$AA$1200,Lookup!D$3,FALSE))</f>
        <v>G</v>
      </c>
      <c r="D63" s="30" t="str">
        <f>IF(ISNA(VLOOKUP(CONCATENATE($A63,$A$4),Data!$A$2:$AA$1200,Lookup!E$3,FALSE)),"",VLOOKUP(CONCATENATE($A63,$A$4),Data!$A$2:$AA$1200,Lookup!E$3,FALSE))</f>
        <v>C14</v>
      </c>
      <c r="E63" s="29">
        <f>IF(ISNA(VLOOKUP(CONCATENATE($A63,$A$4),Data!$A$2:$AA$1200,Lookup!F$3,FALSE)),"",VLOOKUP(CONCATENATE($A63,$A$4),Data!$A$2:$AA$1200,Lookup!F$3,FALSE))</f>
        <v>76</v>
      </c>
      <c r="F63" s="31">
        <f>IF(ISNA(VLOOKUP(CONCATENATE($A63,$A$4),Data!$A$2:$AA$1200,Lookup!G$3,FALSE)),"",VLOOKUP(CONCATENATE($A63,$A$4),Data!$A$2:$AA$1200,Lookup!G$3,FALSE))</f>
        <v>41</v>
      </c>
      <c r="G63" s="32">
        <f>IF(ISNA(VLOOKUP(CONCATENATE($A63,$A$4),Data!$A$2:$AA$1200,Lookup!H$3,FALSE)),"",VLOOKUP(CONCATENATE($A63,$A$4),Data!$A$2:$AA$1200,Lookup!H$3,FALSE))</f>
        <v>126.631578947368</v>
      </c>
      <c r="H63" s="31">
        <f>IF(ISNA(VLOOKUP(CONCATENATE($A63,$A$4),Data!$A$2:$AA$1200,Lookup!I$3,FALSE)),"",VLOOKUP(CONCATENATE($A63,$A$4),Data!$A$2:$AA$1200,Lookup!I$3,FALSE))</f>
        <v>51.315789473684198</v>
      </c>
      <c r="I63" s="29">
        <f>IF(ISNA(VLOOKUP(CONCATENATE($A63,$A$4),Data!$A$2:$AA$1200,Lookup!J$3,FALSE)),"",VLOOKUP(CONCATENATE($A63,$A$4),Data!$A$2:$AA$1200,Lookup!J$3,FALSE))</f>
        <v>177.947368421053</v>
      </c>
      <c r="J63" s="31" t="str">
        <f>IF(ISNA(VLOOKUP(CONCATENATE($A63,$A$4),Data!$A$2:$AA$1200,Lookup!K$3,FALSE)),"",VLOOKUP(CONCATENATE($A63,$A$4),Data!$A$2:$AA$1200,Lookup!K$3,FALSE))</f>
        <v>-</v>
      </c>
      <c r="K63" s="29">
        <f>IF(ISNA(VLOOKUP(CONCATENATE($A63,$A$4),Data!$A$2:$AA$1200,Lookup!L$3,FALSE)),"",VLOOKUP(CONCATENATE($A63,$A$4),Data!$A$2:$AA$1200,Lookup!L$3,FALSE))</f>
        <v>-0.28947368421052599</v>
      </c>
      <c r="L63" s="31">
        <f>IF(ISNA(VLOOKUP(CONCATENATE($A63,$A$4),Data!$A$2:$AA$1200,Lookup!M$3,FALSE)),"",VLOOKUP(CONCATENATE($A63,$A$4),Data!$A$2:$AA$1200,Lookup!M$3,FALSE))</f>
        <v>177.657894736842</v>
      </c>
      <c r="M63" s="29">
        <f>IF(ISNA(VLOOKUP(CONCATENATE($A63,$A$4),Data!$A$2:$AA$1200,Lookup!N$3,FALSE)),"",VLOOKUP(CONCATENATE($A63,$A$4),Data!$A$2:$AA$1200,Lookup!N$3,FALSE))</f>
        <v>167.03393718207701</v>
      </c>
    </row>
    <row r="64" spans="1:13" ht="15" customHeight="1" x14ac:dyDescent="0.25">
      <c r="A64" s="12">
        <v>53</v>
      </c>
      <c r="B64" s="30" t="str">
        <f>IF(ISNA(VLOOKUP(CONCATENATE($A64,$A$4),Data!$A$2:$AA$1200,Lookup!C$3,FALSE)),"",VLOOKUP(CONCATENATE($A64,$A$4),Data!$A$2:$AA$1200,Lookup!C$3,FALSE))</f>
        <v>Murray Royal Hospital</v>
      </c>
      <c r="C64" s="30" t="str">
        <f>IF(ISNA(VLOOKUP(CONCATENATE($A64,$A$4),Data!$A$2:$AA$1200,Lookup!D$3,FALSE)),"",VLOOKUP(CONCATENATE($A64,$A$4),Data!$A$2:$AA$1200,Lookup!D$3,FALSE))</f>
        <v>T</v>
      </c>
      <c r="D64" s="30" t="str">
        <f>IF(ISNA(VLOOKUP(CONCATENATE($A64,$A$4),Data!$A$2:$AA$1200,Lookup!E$3,FALSE)),"",VLOOKUP(CONCATENATE($A64,$A$4),Data!$A$2:$AA$1200,Lookup!E$3,FALSE))</f>
        <v>C14</v>
      </c>
      <c r="E64" s="29">
        <f>IF(ISNA(VLOOKUP(CONCATENATE($A64,$A$4),Data!$A$2:$AA$1200,Lookup!F$3,FALSE)),"",VLOOKUP(CONCATENATE($A64,$A$4),Data!$A$2:$AA$1200,Lookup!F$3,FALSE))</f>
        <v>6706</v>
      </c>
      <c r="F64" s="31">
        <f>IF(ISNA(VLOOKUP(CONCATENATE($A64,$A$4),Data!$A$2:$AA$1200,Lookup!G$3,FALSE)),"",VLOOKUP(CONCATENATE($A64,$A$4),Data!$A$2:$AA$1200,Lookup!G$3,FALSE))</f>
        <v>819</v>
      </c>
      <c r="G64" s="32">
        <f>IF(ISNA(VLOOKUP(CONCATENATE($A64,$A$4),Data!$A$2:$AA$1200,Lookup!H$3,FALSE)),"",VLOOKUP(CONCATENATE($A64,$A$4),Data!$A$2:$AA$1200,Lookup!H$3,FALSE))</f>
        <v>110.45842529078401</v>
      </c>
      <c r="H64" s="31">
        <f>IF(ISNA(VLOOKUP(CONCATENATE($A64,$A$4),Data!$A$2:$AA$1200,Lookup!I$3,FALSE)),"",VLOOKUP(CONCATENATE($A64,$A$4),Data!$A$2:$AA$1200,Lookup!I$3,FALSE))</f>
        <v>85.483021175067094</v>
      </c>
      <c r="I64" s="29">
        <f>IF(ISNA(VLOOKUP(CONCATENATE($A64,$A$4),Data!$A$2:$AA$1200,Lookup!J$3,FALSE)),"",VLOOKUP(CONCATENATE($A64,$A$4),Data!$A$2:$AA$1200,Lookup!J$3,FALSE))</f>
        <v>195.94144646585099</v>
      </c>
      <c r="J64" s="31" t="str">
        <f>IF(ISNA(VLOOKUP(CONCATENATE($A64,$A$4),Data!$A$2:$AA$1200,Lookup!K$3,FALSE)),"",VLOOKUP(CONCATENATE($A64,$A$4),Data!$A$2:$AA$1200,Lookup!K$3,FALSE))</f>
        <v>-</v>
      </c>
      <c r="K64" s="29">
        <f>IF(ISNA(VLOOKUP(CONCATENATE($A64,$A$4),Data!$A$2:$AA$1200,Lookup!L$3,FALSE)),"",VLOOKUP(CONCATENATE($A64,$A$4),Data!$A$2:$AA$1200,Lookup!L$3,FALSE))</f>
        <v>-14.012318818968099</v>
      </c>
      <c r="L64" s="31">
        <f>IF(ISNA(VLOOKUP(CONCATENATE($A64,$A$4),Data!$A$2:$AA$1200,Lookup!M$3,FALSE)),"",VLOOKUP(CONCATENATE($A64,$A$4),Data!$A$2:$AA$1200,Lookup!M$3,FALSE))</f>
        <v>181.92912764688299</v>
      </c>
      <c r="M64" s="29">
        <f>IF(ISNA(VLOOKUP(CONCATENATE($A64,$A$4),Data!$A$2:$AA$1200,Lookup!N$3,FALSE)),"",VLOOKUP(CONCATENATE($A64,$A$4),Data!$A$2:$AA$1200,Lookup!N$3,FALSE))</f>
        <v>171.04974999266301</v>
      </c>
    </row>
    <row r="65" spans="1:13" ht="15" customHeight="1" x14ac:dyDescent="0.25">
      <c r="A65" s="12">
        <v>54</v>
      </c>
      <c r="B65" s="30" t="str">
        <f>IF(ISNA(VLOOKUP(CONCATENATE($A65,$A$4),Data!$A$2:$AA$1200,Lookup!C$3,FALSE)),"",VLOOKUP(CONCATENATE($A65,$A$4),Data!$A$2:$AA$1200,Lookup!C$3,FALSE))</f>
        <v>Stratheden Hospital</v>
      </c>
      <c r="C65" s="30" t="str">
        <f>IF(ISNA(VLOOKUP(CONCATENATE($A65,$A$4),Data!$A$2:$AA$1200,Lookup!D$3,FALSE)),"",VLOOKUP(CONCATENATE($A65,$A$4),Data!$A$2:$AA$1200,Lookup!D$3,FALSE))</f>
        <v>F</v>
      </c>
      <c r="D65" s="30" t="str">
        <f>IF(ISNA(VLOOKUP(CONCATENATE($A65,$A$4),Data!$A$2:$AA$1200,Lookup!E$3,FALSE)),"",VLOOKUP(CONCATENATE($A65,$A$4),Data!$A$2:$AA$1200,Lookup!E$3,FALSE))</f>
        <v>C14</v>
      </c>
      <c r="E65" s="29">
        <f>IF(ISNA(VLOOKUP(CONCATENATE($A65,$A$4),Data!$A$2:$AA$1200,Lookup!F$3,FALSE)),"",VLOOKUP(CONCATENATE($A65,$A$4),Data!$A$2:$AA$1200,Lookup!F$3,FALSE))</f>
        <v>654</v>
      </c>
      <c r="F65" s="31" t="str">
        <f>IF(ISNA(VLOOKUP(CONCATENATE($A65,$A$4),Data!$A$2:$AA$1200,Lookup!G$3,FALSE)),"",VLOOKUP(CONCATENATE($A65,$A$4),Data!$A$2:$AA$1200,Lookup!G$3,FALSE))</f>
        <v>-</v>
      </c>
      <c r="G65" s="32">
        <f>IF(ISNA(VLOOKUP(CONCATENATE($A65,$A$4),Data!$A$2:$AA$1200,Lookup!H$3,FALSE)),"",VLOOKUP(CONCATENATE($A65,$A$4),Data!$A$2:$AA$1200,Lookup!H$3,FALSE))</f>
        <v>35.730886850152899</v>
      </c>
      <c r="H65" s="31">
        <f>IF(ISNA(VLOOKUP(CONCATENATE($A65,$A$4),Data!$A$2:$AA$1200,Lookup!I$3,FALSE)),"",VLOOKUP(CONCATENATE($A65,$A$4),Data!$A$2:$AA$1200,Lookup!I$3,FALSE))</f>
        <v>22.084097859327201</v>
      </c>
      <c r="I65" s="29">
        <f>IF(ISNA(VLOOKUP(CONCATENATE($A65,$A$4),Data!$A$2:$AA$1200,Lookup!J$3,FALSE)),"",VLOOKUP(CONCATENATE($A65,$A$4),Data!$A$2:$AA$1200,Lookup!J$3,FALSE))</f>
        <v>57.8149847094801</v>
      </c>
      <c r="J65" s="31" t="str">
        <f>IF(ISNA(VLOOKUP(CONCATENATE($A65,$A$4),Data!$A$2:$AA$1200,Lookup!K$3,FALSE)),"",VLOOKUP(CONCATENATE($A65,$A$4),Data!$A$2:$AA$1200,Lookup!K$3,FALSE))</f>
        <v>-</v>
      </c>
      <c r="K65" s="29">
        <f>IF(ISNA(VLOOKUP(CONCATENATE($A65,$A$4),Data!$A$2:$AA$1200,Lookup!L$3,FALSE)),"",VLOOKUP(CONCATENATE($A65,$A$4),Data!$A$2:$AA$1200,Lookup!L$3,FALSE))</f>
        <v>-1.9724770642201801</v>
      </c>
      <c r="L65" s="31">
        <f>IF(ISNA(VLOOKUP(CONCATENATE($A65,$A$4),Data!$A$2:$AA$1200,Lookup!M$3,FALSE)),"",VLOOKUP(CONCATENATE($A65,$A$4),Data!$A$2:$AA$1200,Lookup!M$3,FALSE))</f>
        <v>55.8425076452599</v>
      </c>
      <c r="M65" s="29">
        <f>IF(ISNA(VLOOKUP(CONCATENATE($A65,$A$4),Data!$A$2:$AA$1200,Lookup!N$3,FALSE)),"",VLOOKUP(CONCATENATE($A65,$A$4),Data!$A$2:$AA$1200,Lookup!N$3,FALSE))</f>
        <v>52.503120831892197</v>
      </c>
    </row>
    <row r="66" spans="1:13" ht="15" customHeight="1" x14ac:dyDescent="0.25">
      <c r="A66" s="12">
        <v>55</v>
      </c>
      <c r="B66" s="30" t="str">
        <f>IF(ISNA(VLOOKUP(CONCATENATE($A66,$A$4),Data!$A$2:$AA$1200,Lookup!C$3,FALSE)),"",VLOOKUP(CONCATENATE($A66,$A$4),Data!$A$2:$AA$1200,Lookup!C$3,FALSE))</f>
        <v>New Craigs Hospital</v>
      </c>
      <c r="C66" s="30" t="str">
        <f>IF(ISNA(VLOOKUP(CONCATENATE($A66,$A$4),Data!$A$2:$AA$1200,Lookup!D$3,FALSE)),"",VLOOKUP(CONCATENATE($A66,$A$4),Data!$A$2:$AA$1200,Lookup!D$3,FALSE))</f>
        <v>H</v>
      </c>
      <c r="D66" s="30" t="str">
        <f>IF(ISNA(VLOOKUP(CONCATENATE($A66,$A$4),Data!$A$2:$AA$1200,Lookup!E$3,FALSE)),"",VLOOKUP(CONCATENATE($A66,$A$4),Data!$A$2:$AA$1200,Lookup!E$3,FALSE))</f>
        <v>C14</v>
      </c>
      <c r="E66" s="29">
        <f>IF(ISNA(VLOOKUP(CONCATENATE($A66,$A$4),Data!$A$2:$AA$1200,Lookup!F$3,FALSE)),"",VLOOKUP(CONCATENATE($A66,$A$4),Data!$A$2:$AA$1200,Lookup!F$3,FALSE))</f>
        <v>15187</v>
      </c>
      <c r="F66" s="31">
        <f>IF(ISNA(VLOOKUP(CONCATENATE($A66,$A$4),Data!$A$2:$AA$1200,Lookup!G$3,FALSE)),"",VLOOKUP(CONCATENATE($A66,$A$4),Data!$A$2:$AA$1200,Lookup!G$3,FALSE))</f>
        <v>3510</v>
      </c>
      <c r="G66" s="32">
        <f>IF(ISNA(VLOOKUP(CONCATENATE($A66,$A$4),Data!$A$2:$AA$1200,Lookup!H$3,FALSE)),"",VLOOKUP(CONCATENATE($A66,$A$4),Data!$A$2:$AA$1200,Lookup!H$3,FALSE))</f>
        <v>115.830044775137</v>
      </c>
      <c r="H66" s="31">
        <f>IF(ISNA(VLOOKUP(CONCATENATE($A66,$A$4),Data!$A$2:$AA$1200,Lookup!I$3,FALSE)),"",VLOOKUP(CONCATENATE($A66,$A$4),Data!$A$2:$AA$1200,Lookup!I$3,FALSE))</f>
        <v>38.086441035095802</v>
      </c>
      <c r="I66" s="29">
        <f>IF(ISNA(VLOOKUP(CONCATENATE($A66,$A$4),Data!$A$2:$AA$1200,Lookup!J$3,FALSE)),"",VLOOKUP(CONCATENATE($A66,$A$4),Data!$A$2:$AA$1200,Lookup!J$3,FALSE))</f>
        <v>153.91648581023199</v>
      </c>
      <c r="J66" s="31">
        <f>IF(ISNA(VLOOKUP(CONCATENATE($A66,$A$4),Data!$A$2:$AA$1200,Lookup!K$3,FALSE)),"",VLOOKUP(CONCATENATE($A66,$A$4),Data!$A$2:$AA$1200,Lookup!K$3,FALSE))</f>
        <v>-2.09060380588661E-3</v>
      </c>
      <c r="K66" s="29">
        <f>IF(ISNA(VLOOKUP(CONCATENATE($A66,$A$4),Data!$A$2:$AA$1200,Lookup!L$3,FALSE)),"",VLOOKUP(CONCATENATE($A66,$A$4),Data!$A$2:$AA$1200,Lookup!L$3,FALSE))</f>
        <v>-21.432596957924499</v>
      </c>
      <c r="L66" s="31">
        <f>IF(ISNA(VLOOKUP(CONCATENATE($A66,$A$4),Data!$A$2:$AA$1200,Lookup!M$3,FALSE)),"",VLOOKUP(CONCATENATE($A66,$A$4),Data!$A$2:$AA$1200,Lookup!M$3,FALSE))</f>
        <v>132.481798248502</v>
      </c>
      <c r="M66" s="29">
        <f>IF(ISNA(VLOOKUP(CONCATENATE($A66,$A$4),Data!$A$2:$AA$1200,Lookup!N$3,FALSE)),"",VLOOKUP(CONCATENATE($A66,$A$4),Data!$A$2:$AA$1200,Lookup!N$3,FALSE))</f>
        <v>124.559375192348</v>
      </c>
    </row>
    <row r="67" spans="1:13" ht="15" customHeight="1" x14ac:dyDescent="0.25">
      <c r="A67" s="12">
        <v>56</v>
      </c>
      <c r="B67" s="30" t="str">
        <f>IF(ISNA(VLOOKUP(CONCATENATE($A67,$A$4),Data!$A$2:$AA$1200,Lookup!C$3,FALSE)),"",VLOOKUP(CONCATENATE($A67,$A$4),Data!$A$2:$AA$1200,Lookup!C$3,FALSE))</f>
        <v>Dykebar Hospital</v>
      </c>
      <c r="C67" s="30" t="str">
        <f>IF(ISNA(VLOOKUP(CONCATENATE($A67,$A$4),Data!$A$2:$AA$1200,Lookup!D$3,FALSE)),"",VLOOKUP(CONCATENATE($A67,$A$4),Data!$A$2:$AA$1200,Lookup!D$3,FALSE))</f>
        <v>G</v>
      </c>
      <c r="D67" s="30" t="str">
        <f>IF(ISNA(VLOOKUP(CONCATENATE($A67,$A$4),Data!$A$2:$AA$1200,Lookup!E$3,FALSE)),"",VLOOKUP(CONCATENATE($A67,$A$4),Data!$A$2:$AA$1200,Lookup!E$3,FALSE))</f>
        <v>C14</v>
      </c>
      <c r="E67" s="29">
        <f>IF(ISNA(VLOOKUP(CONCATENATE($A67,$A$4),Data!$A$2:$AA$1200,Lookup!F$3,FALSE)),"",VLOOKUP(CONCATENATE($A67,$A$4),Data!$A$2:$AA$1200,Lookup!F$3,FALSE))</f>
        <v>2737</v>
      </c>
      <c r="F67" s="31">
        <f>IF(ISNA(VLOOKUP(CONCATENATE($A67,$A$4),Data!$A$2:$AA$1200,Lookup!G$3,FALSE)),"",VLOOKUP(CONCATENATE($A67,$A$4),Data!$A$2:$AA$1200,Lookup!G$3,FALSE))</f>
        <v>71</v>
      </c>
      <c r="G67" s="32">
        <f>IF(ISNA(VLOOKUP(CONCATENATE($A67,$A$4),Data!$A$2:$AA$1200,Lookup!H$3,FALSE)),"",VLOOKUP(CONCATENATE($A67,$A$4),Data!$A$2:$AA$1200,Lookup!H$3,FALSE))</f>
        <v>98.330288637194002</v>
      </c>
      <c r="H67" s="31">
        <f>IF(ISNA(VLOOKUP(CONCATENATE($A67,$A$4),Data!$A$2:$AA$1200,Lookup!I$3,FALSE)),"",VLOOKUP(CONCATENATE($A67,$A$4),Data!$A$2:$AA$1200,Lookup!I$3,FALSE))</f>
        <v>22.707709170624799</v>
      </c>
      <c r="I67" s="29">
        <f>IF(ISNA(VLOOKUP(CONCATENATE($A67,$A$4),Data!$A$2:$AA$1200,Lookup!J$3,FALSE)),"",VLOOKUP(CONCATENATE($A67,$A$4),Data!$A$2:$AA$1200,Lookup!J$3,FALSE))</f>
        <v>121.037997807819</v>
      </c>
      <c r="J67" s="31" t="str">
        <f>IF(ISNA(VLOOKUP(CONCATENATE($A67,$A$4),Data!$A$2:$AA$1200,Lookup!K$3,FALSE)),"",VLOOKUP(CONCATENATE($A67,$A$4),Data!$A$2:$AA$1200,Lookup!K$3,FALSE))</f>
        <v>-</v>
      </c>
      <c r="K67" s="29">
        <f>IF(ISNA(VLOOKUP(CONCATENATE($A67,$A$4),Data!$A$2:$AA$1200,Lookup!L$3,FALSE)),"",VLOOKUP(CONCATENATE($A67,$A$4),Data!$A$2:$AA$1200,Lookup!L$3,FALSE))</f>
        <v>-4.7073438070880496</v>
      </c>
      <c r="L67" s="31">
        <f>IF(ISNA(VLOOKUP(CONCATENATE($A67,$A$4),Data!$A$2:$AA$1200,Lookup!M$3,FALSE)),"",VLOOKUP(CONCATENATE($A67,$A$4),Data!$A$2:$AA$1200,Lookup!M$3,FALSE))</f>
        <v>116.330654000731</v>
      </c>
      <c r="M67" s="29">
        <f>IF(ISNA(VLOOKUP(CONCATENATE($A67,$A$4),Data!$A$2:$AA$1200,Lookup!N$3,FALSE)),"",VLOOKUP(CONCATENATE($A67,$A$4),Data!$A$2:$AA$1200,Lookup!N$3,FALSE))</f>
        <v>109.37407077512999</v>
      </c>
    </row>
    <row r="68" spans="1:13" ht="15" customHeight="1" x14ac:dyDescent="0.25">
      <c r="A68" s="12">
        <v>57</v>
      </c>
      <c r="B68" s="30" t="str">
        <f>IF(ISNA(VLOOKUP(CONCATENATE($A68,$A$4),Data!$A$2:$AA$1200,Lookup!C$3,FALSE)),"",VLOOKUP(CONCATENATE($A68,$A$4),Data!$A$2:$AA$1200,Lookup!C$3,FALSE))</f>
        <v>Orchard View</v>
      </c>
      <c r="C68" s="30" t="str">
        <f>IF(ISNA(VLOOKUP(CONCATENATE($A68,$A$4),Data!$A$2:$AA$1200,Lookup!D$3,FALSE)),"",VLOOKUP(CONCATENATE($A68,$A$4),Data!$A$2:$AA$1200,Lookup!D$3,FALSE))</f>
        <v>G</v>
      </c>
      <c r="D68" s="30" t="str">
        <f>IF(ISNA(VLOOKUP(CONCATENATE($A68,$A$4),Data!$A$2:$AA$1200,Lookup!E$3,FALSE)),"",VLOOKUP(CONCATENATE($A68,$A$4),Data!$A$2:$AA$1200,Lookup!E$3,FALSE))</f>
        <v>C14</v>
      </c>
      <c r="E68" s="29">
        <f>IF(ISNA(VLOOKUP(CONCATENATE($A68,$A$4),Data!$A$2:$AA$1200,Lookup!F$3,FALSE)),"",VLOOKUP(CONCATENATE($A68,$A$4),Data!$A$2:$AA$1200,Lookup!F$3,FALSE))</f>
        <v>172</v>
      </c>
      <c r="F68" s="31">
        <f>IF(ISNA(VLOOKUP(CONCATENATE($A68,$A$4),Data!$A$2:$AA$1200,Lookup!G$3,FALSE)),"",VLOOKUP(CONCATENATE($A68,$A$4),Data!$A$2:$AA$1200,Lookup!G$3,FALSE))</f>
        <v>15</v>
      </c>
      <c r="G68" s="32">
        <f>IF(ISNA(VLOOKUP(CONCATENATE($A68,$A$4),Data!$A$2:$AA$1200,Lookup!H$3,FALSE)),"",VLOOKUP(CONCATENATE($A68,$A$4),Data!$A$2:$AA$1200,Lookup!H$3,FALSE))</f>
        <v>104.78488372093</v>
      </c>
      <c r="H68" s="31">
        <f>IF(ISNA(VLOOKUP(CONCATENATE($A68,$A$4),Data!$A$2:$AA$1200,Lookup!I$3,FALSE)),"",VLOOKUP(CONCATENATE($A68,$A$4),Data!$A$2:$AA$1200,Lookup!I$3,FALSE))</f>
        <v>45.779069767441896</v>
      </c>
      <c r="I68" s="29">
        <f>IF(ISNA(VLOOKUP(CONCATENATE($A68,$A$4),Data!$A$2:$AA$1200,Lookup!J$3,FALSE)),"",VLOOKUP(CONCATENATE($A68,$A$4),Data!$A$2:$AA$1200,Lookup!J$3,FALSE))</f>
        <v>150.56395348837199</v>
      </c>
      <c r="J68" s="31" t="str">
        <f>IF(ISNA(VLOOKUP(CONCATENATE($A68,$A$4),Data!$A$2:$AA$1200,Lookup!K$3,FALSE)),"",VLOOKUP(CONCATENATE($A68,$A$4),Data!$A$2:$AA$1200,Lookup!K$3,FALSE))</f>
        <v>-</v>
      </c>
      <c r="K68" s="29">
        <f>IF(ISNA(VLOOKUP(CONCATENATE($A68,$A$4),Data!$A$2:$AA$1200,Lookup!L$3,FALSE)),"",VLOOKUP(CONCATENATE($A68,$A$4),Data!$A$2:$AA$1200,Lookup!L$3,FALSE))</f>
        <v>-14.337209302325601</v>
      </c>
      <c r="L68" s="31">
        <f>IF(ISNA(VLOOKUP(CONCATENATE($A68,$A$4),Data!$A$2:$AA$1200,Lookup!M$3,FALSE)),"",VLOOKUP(CONCATENATE($A68,$A$4),Data!$A$2:$AA$1200,Lookup!M$3,FALSE))</f>
        <v>136.226744186047</v>
      </c>
      <c r="M68" s="29">
        <f>IF(ISNA(VLOOKUP(CONCATENATE($A68,$A$4),Data!$A$2:$AA$1200,Lookup!N$3,FALSE)),"",VLOOKUP(CONCATENATE($A68,$A$4),Data!$A$2:$AA$1200,Lookup!N$3,FALSE))</f>
        <v>128.08037303715901</v>
      </c>
    </row>
    <row r="69" spans="1:13" ht="15" customHeight="1" x14ac:dyDescent="0.25">
      <c r="A69" s="12">
        <v>58</v>
      </c>
      <c r="B69" s="30" t="str">
        <f>IF(ISNA(VLOOKUP(CONCATENATE($A69,$A$4),Data!$A$2:$AA$1200,Lookup!C$3,FALSE)),"",VLOOKUP(CONCATENATE($A69,$A$4),Data!$A$2:$AA$1200,Lookup!C$3,FALSE))</f>
        <v>Ailsa Hospital</v>
      </c>
      <c r="C69" s="30" t="str">
        <f>IF(ISNA(VLOOKUP(CONCATENATE($A69,$A$4),Data!$A$2:$AA$1200,Lookup!D$3,FALSE)),"",VLOOKUP(CONCATENATE($A69,$A$4),Data!$A$2:$AA$1200,Lookup!D$3,FALSE))</f>
        <v>A</v>
      </c>
      <c r="D69" s="30" t="str">
        <f>IF(ISNA(VLOOKUP(CONCATENATE($A69,$A$4),Data!$A$2:$AA$1200,Lookup!E$3,FALSE)),"",VLOOKUP(CONCATENATE($A69,$A$4),Data!$A$2:$AA$1200,Lookup!E$3,FALSE))</f>
        <v>C14</v>
      </c>
      <c r="E69" s="29">
        <f>IF(ISNA(VLOOKUP(CONCATENATE($A69,$A$4),Data!$A$2:$AA$1200,Lookup!F$3,FALSE)),"",VLOOKUP(CONCATENATE($A69,$A$4),Data!$A$2:$AA$1200,Lookup!F$3,FALSE))</f>
        <v>999</v>
      </c>
      <c r="F69" s="31">
        <f>IF(ISNA(VLOOKUP(CONCATENATE($A69,$A$4),Data!$A$2:$AA$1200,Lookup!G$3,FALSE)),"",VLOOKUP(CONCATENATE($A69,$A$4),Data!$A$2:$AA$1200,Lookup!G$3,FALSE))</f>
        <v>173</v>
      </c>
      <c r="G69" s="32">
        <f>IF(ISNA(VLOOKUP(CONCATENATE($A69,$A$4),Data!$A$2:$AA$1200,Lookup!H$3,FALSE)),"",VLOOKUP(CONCATENATE($A69,$A$4),Data!$A$2:$AA$1200,Lookup!H$3,FALSE))</f>
        <v>42.558778778778802</v>
      </c>
      <c r="H69" s="31">
        <f>IF(ISNA(VLOOKUP(CONCATENATE($A69,$A$4),Data!$A$2:$AA$1200,Lookup!I$3,FALSE)),"",VLOOKUP(CONCATENATE($A69,$A$4),Data!$A$2:$AA$1200,Lookup!I$3,FALSE))</f>
        <v>45.555845845845802</v>
      </c>
      <c r="I69" s="29">
        <f>IF(ISNA(VLOOKUP(CONCATENATE($A69,$A$4),Data!$A$2:$AA$1200,Lookup!J$3,FALSE)),"",VLOOKUP(CONCATENATE($A69,$A$4),Data!$A$2:$AA$1200,Lookup!J$3,FALSE))</f>
        <v>88.114624624624597</v>
      </c>
      <c r="J69" s="31" t="str">
        <f>IF(ISNA(VLOOKUP(CONCATENATE($A69,$A$4),Data!$A$2:$AA$1200,Lookup!K$3,FALSE)),"",VLOOKUP(CONCATENATE($A69,$A$4),Data!$A$2:$AA$1200,Lookup!K$3,FALSE))</f>
        <v>-</v>
      </c>
      <c r="K69" s="29" t="str">
        <f>IF(ISNA(VLOOKUP(CONCATENATE($A69,$A$4),Data!$A$2:$AA$1200,Lookup!L$3,FALSE)),"",VLOOKUP(CONCATENATE($A69,$A$4),Data!$A$2:$AA$1200,Lookup!L$3,FALSE))</f>
        <v>-</v>
      </c>
      <c r="L69" s="31">
        <f>IF(ISNA(VLOOKUP(CONCATENATE($A69,$A$4),Data!$A$2:$AA$1200,Lookup!M$3,FALSE)),"",VLOOKUP(CONCATENATE($A69,$A$4),Data!$A$2:$AA$1200,Lookup!M$3,FALSE))</f>
        <v>88.114624624624597</v>
      </c>
      <c r="M69" s="29">
        <f>IF(ISNA(VLOOKUP(CONCATENATE($A69,$A$4),Data!$A$2:$AA$1200,Lookup!N$3,FALSE)),"",VLOOKUP(CONCATENATE($A69,$A$4),Data!$A$2:$AA$1200,Lookup!N$3,FALSE))</f>
        <v>82.845362409440099</v>
      </c>
    </row>
    <row r="70" spans="1:13" ht="15" customHeight="1" x14ac:dyDescent="0.25">
      <c r="A70" s="12">
        <v>59</v>
      </c>
      <c r="B70" s="30" t="str">
        <f>IF(ISNA(VLOOKUP(CONCATENATE($A70,$A$4),Data!$A$2:$AA$1200,Lookup!C$3,FALSE)),"",VLOOKUP(CONCATENATE($A70,$A$4),Data!$A$2:$AA$1200,Lookup!C$3,FALSE))</f>
        <v>Whytemans Brae Hospital</v>
      </c>
      <c r="C70" s="30" t="str">
        <f>IF(ISNA(VLOOKUP(CONCATENATE($A70,$A$4),Data!$A$2:$AA$1200,Lookup!D$3,FALSE)),"",VLOOKUP(CONCATENATE($A70,$A$4),Data!$A$2:$AA$1200,Lookup!D$3,FALSE))</f>
        <v>F</v>
      </c>
      <c r="D70" s="30" t="str">
        <f>IF(ISNA(VLOOKUP(CONCATENATE($A70,$A$4),Data!$A$2:$AA$1200,Lookup!E$3,FALSE)),"",VLOOKUP(CONCATENATE($A70,$A$4),Data!$A$2:$AA$1200,Lookup!E$3,FALSE))</f>
        <v>C14</v>
      </c>
      <c r="E70" s="29">
        <f>IF(ISNA(VLOOKUP(CONCATENATE($A70,$A$4),Data!$A$2:$AA$1200,Lookup!F$3,FALSE)),"",VLOOKUP(CONCATENATE($A70,$A$4),Data!$A$2:$AA$1200,Lookup!F$3,FALSE))</f>
        <v>1064</v>
      </c>
      <c r="F70" s="31" t="str">
        <f>IF(ISNA(VLOOKUP(CONCATENATE($A70,$A$4),Data!$A$2:$AA$1200,Lookup!G$3,FALSE)),"",VLOOKUP(CONCATENATE($A70,$A$4),Data!$A$2:$AA$1200,Lookup!G$3,FALSE))</f>
        <v>-</v>
      </c>
      <c r="G70" s="32">
        <f>IF(ISNA(VLOOKUP(CONCATENATE($A70,$A$4),Data!$A$2:$AA$1200,Lookup!H$3,FALSE)),"",VLOOKUP(CONCATENATE($A70,$A$4),Data!$A$2:$AA$1200,Lookup!H$3,FALSE))</f>
        <v>61.168233082706799</v>
      </c>
      <c r="H70" s="31">
        <f>IF(ISNA(VLOOKUP(CONCATENATE($A70,$A$4),Data!$A$2:$AA$1200,Lookup!I$3,FALSE)),"",VLOOKUP(CONCATENATE($A70,$A$4),Data!$A$2:$AA$1200,Lookup!I$3,FALSE))</f>
        <v>28.908834586466199</v>
      </c>
      <c r="I70" s="29">
        <f>IF(ISNA(VLOOKUP(CONCATENATE($A70,$A$4),Data!$A$2:$AA$1200,Lookup!J$3,FALSE)),"",VLOOKUP(CONCATENATE($A70,$A$4),Data!$A$2:$AA$1200,Lookup!J$3,FALSE))</f>
        <v>90.077067669172905</v>
      </c>
      <c r="J70" s="31" t="str">
        <f>IF(ISNA(VLOOKUP(CONCATENATE($A70,$A$4),Data!$A$2:$AA$1200,Lookup!K$3,FALSE)),"",VLOOKUP(CONCATENATE($A70,$A$4),Data!$A$2:$AA$1200,Lookup!K$3,FALSE))</f>
        <v>-</v>
      </c>
      <c r="K70" s="29">
        <f>IF(ISNA(VLOOKUP(CONCATENATE($A70,$A$4),Data!$A$2:$AA$1200,Lookup!L$3,FALSE)),"",VLOOKUP(CONCATENATE($A70,$A$4),Data!$A$2:$AA$1200,Lookup!L$3,FALSE))</f>
        <v>-5.7105263157894699</v>
      </c>
      <c r="L70" s="31">
        <f>IF(ISNA(VLOOKUP(CONCATENATE($A70,$A$4),Data!$A$2:$AA$1200,Lookup!M$3,FALSE)),"",VLOOKUP(CONCATENATE($A70,$A$4),Data!$A$2:$AA$1200,Lookup!M$3,FALSE))</f>
        <v>84.366541353383496</v>
      </c>
      <c r="M70" s="29">
        <f>IF(ISNA(VLOOKUP(CONCATENATE($A70,$A$4),Data!$A$2:$AA$1200,Lookup!N$3,FALSE)),"",VLOOKUP(CONCATENATE($A70,$A$4),Data!$A$2:$AA$1200,Lookup!N$3,FALSE))</f>
        <v>79.321414843760294</v>
      </c>
    </row>
    <row r="71" spans="1:13" ht="15" customHeight="1" x14ac:dyDescent="0.25">
      <c r="A71" s="12">
        <v>60</v>
      </c>
      <c r="B71" s="30" t="str">
        <f>IF(ISNA(VLOOKUP(CONCATENATE($A71,$A$4),Data!$A$2:$AA$1200,Lookup!C$3,FALSE)),"",VLOOKUP(CONCATENATE($A71,$A$4),Data!$A$2:$AA$1200,Lookup!C$3,FALSE))</f>
        <v>Aberdeen Maternity Hospital</v>
      </c>
      <c r="C71" s="30" t="str">
        <f>IF(ISNA(VLOOKUP(CONCATENATE($A71,$A$4),Data!$A$2:$AA$1200,Lookup!D$3,FALSE)),"",VLOOKUP(CONCATENATE($A71,$A$4),Data!$A$2:$AA$1200,Lookup!D$3,FALSE))</f>
        <v>N</v>
      </c>
      <c r="D71" s="30" t="str">
        <f>IF(ISNA(VLOOKUP(CONCATENATE($A71,$A$4),Data!$A$2:$AA$1200,Lookup!E$3,FALSE)),"",VLOOKUP(CONCATENATE($A71,$A$4),Data!$A$2:$AA$1200,Lookup!E$3,FALSE))</f>
        <v>E19</v>
      </c>
      <c r="E71" s="29">
        <f>IF(ISNA(VLOOKUP(CONCATENATE($A71,$A$4),Data!$A$2:$AA$1200,Lookup!F$3,FALSE)),"",VLOOKUP(CONCATENATE($A71,$A$4),Data!$A$2:$AA$1200,Lookup!F$3,FALSE))</f>
        <v>3623</v>
      </c>
      <c r="F71" s="31">
        <f>IF(ISNA(VLOOKUP(CONCATENATE($A71,$A$4),Data!$A$2:$AA$1200,Lookup!G$3,FALSE)),"",VLOOKUP(CONCATENATE($A71,$A$4),Data!$A$2:$AA$1200,Lookup!G$3,FALSE))</f>
        <v>3623</v>
      </c>
      <c r="G71" s="32">
        <f>IF(ISNA(VLOOKUP(CONCATENATE($A71,$A$4),Data!$A$2:$AA$1200,Lookup!H$3,FALSE)),"",VLOOKUP(CONCATENATE($A71,$A$4),Data!$A$2:$AA$1200,Lookup!H$3,FALSE))</f>
        <v>8.0778360474744701</v>
      </c>
      <c r="H71" s="31">
        <f>IF(ISNA(VLOOKUP(CONCATENATE($A71,$A$4),Data!$A$2:$AA$1200,Lookup!I$3,FALSE)),"",VLOOKUP(CONCATENATE($A71,$A$4),Data!$A$2:$AA$1200,Lookup!I$3,FALSE))</f>
        <v>3.7813966326249</v>
      </c>
      <c r="I71" s="29">
        <f>IF(ISNA(VLOOKUP(CONCATENATE($A71,$A$4),Data!$A$2:$AA$1200,Lookup!J$3,FALSE)),"",VLOOKUP(CONCATENATE($A71,$A$4),Data!$A$2:$AA$1200,Lookup!J$3,FALSE))</f>
        <v>11.859232680099399</v>
      </c>
      <c r="J71" s="31">
        <f>IF(ISNA(VLOOKUP(CONCATENATE($A71,$A$4),Data!$A$2:$AA$1200,Lookup!K$3,FALSE)),"",VLOOKUP(CONCATENATE($A71,$A$4),Data!$A$2:$AA$1200,Lookup!K$3,FALSE))</f>
        <v>-0.34418989787469001</v>
      </c>
      <c r="K71" s="29">
        <f>IF(ISNA(VLOOKUP(CONCATENATE($A71,$A$4),Data!$A$2:$AA$1200,Lookup!L$3,FALSE)),"",VLOOKUP(CONCATENATE($A71,$A$4),Data!$A$2:$AA$1200,Lookup!L$3,FALSE))</f>
        <v>-0.28208666850676201</v>
      </c>
      <c r="L71" s="31">
        <f>IF(ISNA(VLOOKUP(CONCATENATE($A71,$A$4),Data!$A$2:$AA$1200,Lookup!M$3,FALSE)),"",VLOOKUP(CONCATENATE($A71,$A$4),Data!$A$2:$AA$1200,Lookup!M$3,FALSE))</f>
        <v>11.232956113717901</v>
      </c>
      <c r="M71" s="29">
        <f>IF(ISNA(VLOOKUP(CONCATENATE($A71,$A$4),Data!$A$2:$AA$1200,Lookup!N$3,FALSE)),"",VLOOKUP(CONCATENATE($A71,$A$4),Data!$A$2:$AA$1200,Lookup!N$3,FALSE))</f>
        <v>10.561224361276199</v>
      </c>
    </row>
    <row r="72" spans="1:13" ht="15" customHeight="1" x14ac:dyDescent="0.25">
      <c r="A72" s="12">
        <v>61</v>
      </c>
      <c r="B72" s="30" t="str">
        <f>IF(ISNA(VLOOKUP(CONCATENATE($A72,$A$4),Data!$A$2:$AA$1200,Lookup!C$3,FALSE)),"",VLOOKUP(CONCATENATE($A72,$A$4),Data!$A$2:$AA$1200,Lookup!C$3,FALSE))</f>
        <v>Dundee Dental Hospital</v>
      </c>
      <c r="C72" s="30" t="str">
        <f>IF(ISNA(VLOOKUP(CONCATENATE($A72,$A$4),Data!$A$2:$AA$1200,Lookup!D$3,FALSE)),"",VLOOKUP(CONCATENATE($A72,$A$4),Data!$A$2:$AA$1200,Lookup!D$3,FALSE))</f>
        <v>T</v>
      </c>
      <c r="D72" s="30" t="str">
        <f>IF(ISNA(VLOOKUP(CONCATENATE($A72,$A$4),Data!$A$2:$AA$1200,Lookup!E$3,FALSE)),"",VLOOKUP(CONCATENATE($A72,$A$4),Data!$A$2:$AA$1200,Lookup!E$3,FALSE))</f>
        <v>F20</v>
      </c>
      <c r="E72" s="29">
        <f>IF(ISNA(VLOOKUP(CONCATENATE($A72,$A$4),Data!$A$2:$AA$1200,Lookup!F$3,FALSE)),"",VLOOKUP(CONCATENATE($A72,$A$4),Data!$A$2:$AA$1200,Lookup!F$3,FALSE))</f>
        <v>13613</v>
      </c>
      <c r="F72" s="31">
        <f>IF(ISNA(VLOOKUP(CONCATENATE($A72,$A$4),Data!$A$2:$AA$1200,Lookup!G$3,FALSE)),"",VLOOKUP(CONCATENATE($A72,$A$4),Data!$A$2:$AA$1200,Lookup!G$3,FALSE))</f>
        <v>1499</v>
      </c>
      <c r="G72" s="32">
        <f>IF(ISNA(VLOOKUP(CONCATENATE($A72,$A$4),Data!$A$2:$AA$1200,Lookup!H$3,FALSE)),"",VLOOKUP(CONCATENATE($A72,$A$4),Data!$A$2:$AA$1200,Lookup!H$3,FALSE))</f>
        <v>28.502352897965199</v>
      </c>
      <c r="H72" s="31">
        <f>IF(ISNA(VLOOKUP(CONCATENATE($A72,$A$4),Data!$A$2:$AA$1200,Lookup!I$3,FALSE)),"",VLOOKUP(CONCATENATE($A72,$A$4),Data!$A$2:$AA$1200,Lookup!I$3,FALSE))</f>
        <v>16.170700800705202</v>
      </c>
      <c r="I72" s="29">
        <f>IF(ISNA(VLOOKUP(CONCATENATE($A72,$A$4),Data!$A$2:$AA$1200,Lookup!J$3,FALSE)),"",VLOOKUP(CONCATENATE($A72,$A$4),Data!$A$2:$AA$1200,Lookup!J$3,FALSE))</f>
        <v>44.673053698670401</v>
      </c>
      <c r="J72" s="31" t="str">
        <f>IF(ISNA(VLOOKUP(CONCATENATE($A72,$A$4),Data!$A$2:$AA$1200,Lookup!K$3,FALSE)),"",VLOOKUP(CONCATENATE($A72,$A$4),Data!$A$2:$AA$1200,Lookup!K$3,FALSE))</f>
        <v>-</v>
      </c>
      <c r="K72" s="29">
        <f>IF(ISNA(VLOOKUP(CONCATENATE($A72,$A$4),Data!$A$2:$AA$1200,Lookup!L$3,FALSE)),"",VLOOKUP(CONCATENATE($A72,$A$4),Data!$A$2:$AA$1200,Lookup!L$3,FALSE))</f>
        <v>-0.64399030338646901</v>
      </c>
      <c r="L72" s="31">
        <f>IF(ISNA(VLOOKUP(CONCATENATE($A72,$A$4),Data!$A$2:$AA$1200,Lookup!M$3,FALSE)),"",VLOOKUP(CONCATENATE($A72,$A$4),Data!$A$2:$AA$1200,Lookup!M$3,FALSE))</f>
        <v>44.029063395283899</v>
      </c>
      <c r="M72" s="29">
        <f>IF(ISNA(VLOOKUP(CONCATENATE($A72,$A$4),Data!$A$2:$AA$1200,Lookup!N$3,FALSE)),"",VLOOKUP(CONCATENATE($A72,$A$4),Data!$A$2:$AA$1200,Lookup!N$3,FALSE))</f>
        <v>41.396121575386601</v>
      </c>
    </row>
    <row r="73" spans="1:13" ht="15" customHeight="1" x14ac:dyDescent="0.25">
      <c r="A73" s="12">
        <v>62</v>
      </c>
      <c r="B73" s="30" t="str">
        <f>IF(ISNA(VLOOKUP(CONCATENATE($A73,$A$4),Data!$A$2:$AA$1200,Lookup!C$3,FALSE)),"",VLOOKUP(CONCATENATE($A73,$A$4),Data!$A$2:$AA$1200,Lookup!C$3,FALSE))</f>
        <v>Glasgow Dental Hospital and School</v>
      </c>
      <c r="C73" s="30" t="str">
        <f>IF(ISNA(VLOOKUP(CONCATENATE($A73,$A$4),Data!$A$2:$AA$1200,Lookup!D$3,FALSE)),"",VLOOKUP(CONCATENATE($A73,$A$4),Data!$A$2:$AA$1200,Lookup!D$3,FALSE))</f>
        <v>G</v>
      </c>
      <c r="D73" s="30" t="str">
        <f>IF(ISNA(VLOOKUP(CONCATENATE($A73,$A$4),Data!$A$2:$AA$1200,Lookup!E$3,FALSE)),"",VLOOKUP(CONCATENATE($A73,$A$4),Data!$A$2:$AA$1200,Lookup!E$3,FALSE))</f>
        <v>F20</v>
      </c>
      <c r="E73" s="29">
        <f>IF(ISNA(VLOOKUP(CONCATENATE($A73,$A$4),Data!$A$2:$AA$1200,Lookup!F$3,FALSE)),"",VLOOKUP(CONCATENATE($A73,$A$4),Data!$A$2:$AA$1200,Lookup!F$3,FALSE))</f>
        <v>14137</v>
      </c>
      <c r="F73" s="31">
        <f>IF(ISNA(VLOOKUP(CONCATENATE($A73,$A$4),Data!$A$2:$AA$1200,Lookup!G$3,FALSE)),"",VLOOKUP(CONCATENATE($A73,$A$4),Data!$A$2:$AA$1200,Lookup!G$3,FALSE))</f>
        <v>10675</v>
      </c>
      <c r="G73" s="32">
        <f>IF(ISNA(VLOOKUP(CONCATENATE($A73,$A$4),Data!$A$2:$AA$1200,Lookup!H$3,FALSE)),"",VLOOKUP(CONCATENATE($A73,$A$4),Data!$A$2:$AA$1200,Lookup!H$3,FALSE))</f>
        <v>73.372992855627103</v>
      </c>
      <c r="H73" s="31">
        <f>IF(ISNA(VLOOKUP(CONCATENATE($A73,$A$4),Data!$A$2:$AA$1200,Lookup!I$3,FALSE)),"",VLOOKUP(CONCATENATE($A73,$A$4),Data!$A$2:$AA$1200,Lookup!I$3,FALSE))</f>
        <v>43.637122444648803</v>
      </c>
      <c r="I73" s="29">
        <f>IF(ISNA(VLOOKUP(CONCATENATE($A73,$A$4),Data!$A$2:$AA$1200,Lookup!J$3,FALSE)),"",VLOOKUP(CONCATENATE($A73,$A$4),Data!$A$2:$AA$1200,Lookup!J$3,FALSE))</f>
        <v>117.010115300276</v>
      </c>
      <c r="J73" s="31">
        <f>IF(ISNA(VLOOKUP(CONCATENATE($A73,$A$4),Data!$A$2:$AA$1200,Lookup!K$3,FALSE)),"",VLOOKUP(CONCATENATE($A73,$A$4),Data!$A$2:$AA$1200,Lookup!K$3,FALSE))</f>
        <v>-16.239371861073799</v>
      </c>
      <c r="K73" s="29">
        <f>IF(ISNA(VLOOKUP(CONCATENATE($A73,$A$4),Data!$A$2:$AA$1200,Lookup!L$3,FALSE)),"",VLOOKUP(CONCATENATE($A73,$A$4),Data!$A$2:$AA$1200,Lookup!L$3,FALSE))</f>
        <v>-0.254367970573672</v>
      </c>
      <c r="L73" s="31">
        <f>IF(ISNA(VLOOKUP(CONCATENATE($A73,$A$4),Data!$A$2:$AA$1200,Lookup!M$3,FALSE)),"",VLOOKUP(CONCATENATE($A73,$A$4),Data!$A$2:$AA$1200,Lookup!M$3,FALSE))</f>
        <v>100.516375468628</v>
      </c>
      <c r="M73" s="29">
        <f>IF(ISNA(VLOOKUP(CONCATENATE($A73,$A$4),Data!$A$2:$AA$1200,Lookup!N$3,FALSE)),"",VLOOKUP(CONCATENATE($A73,$A$4),Data!$A$2:$AA$1200,Lookup!N$3,FALSE))</f>
        <v>94.505487474490295</v>
      </c>
    </row>
    <row r="74" spans="1:13" ht="15" customHeight="1" x14ac:dyDescent="0.25">
      <c r="A74" s="12">
        <v>63</v>
      </c>
      <c r="B74" s="30" t="str">
        <f>IF(ISNA(VLOOKUP(CONCATENATE($A74,$A$4),Data!$A$2:$AA$1200,Lookup!C$3,FALSE)),"",VLOOKUP(CONCATENATE($A74,$A$4),Data!$A$2:$AA$1200,Lookup!C$3,FALSE))</f>
        <v>Golden Jubilee University National Hospital</v>
      </c>
      <c r="C74" s="30" t="str">
        <f>IF(ISNA(VLOOKUP(CONCATENATE($A74,$A$4),Data!$A$2:$AA$1200,Lookup!D$3,FALSE)),"",VLOOKUP(CONCATENATE($A74,$A$4),Data!$A$2:$AA$1200,Lookup!D$3,FALSE))</f>
        <v>D</v>
      </c>
      <c r="D74" s="30" t="str">
        <f>IF(ISNA(VLOOKUP(CONCATENATE($A74,$A$4),Data!$A$2:$AA$1200,Lookup!E$3,FALSE)),"",VLOOKUP(CONCATENATE($A74,$A$4),Data!$A$2:$AA$1200,Lookup!E$3,FALSE))</f>
        <v>G21</v>
      </c>
      <c r="E74" s="29">
        <f>IF(ISNA(VLOOKUP(CONCATENATE($A74,$A$4),Data!$A$2:$AA$1200,Lookup!F$3,FALSE)),"",VLOOKUP(CONCATENATE($A74,$A$4),Data!$A$2:$AA$1200,Lookup!F$3,FALSE))</f>
        <v>91297</v>
      </c>
      <c r="F74" s="31">
        <f>IF(ISNA(VLOOKUP(CONCATENATE($A74,$A$4),Data!$A$2:$AA$1200,Lookup!G$3,FALSE)),"",VLOOKUP(CONCATENATE($A74,$A$4),Data!$A$2:$AA$1200,Lookup!G$3,FALSE))</f>
        <v>4767</v>
      </c>
      <c r="G74" s="32">
        <f>IF(ISNA(VLOOKUP(CONCATENATE($A74,$A$4),Data!$A$2:$AA$1200,Lookup!H$3,FALSE)),"",VLOOKUP(CONCATENATE($A74,$A$4),Data!$A$2:$AA$1200,Lookup!H$3,FALSE))</f>
        <v>34.540469566360301</v>
      </c>
      <c r="H74" s="31">
        <f>IF(ISNA(VLOOKUP(CONCATENATE($A74,$A$4),Data!$A$2:$AA$1200,Lookup!I$3,FALSE)),"",VLOOKUP(CONCATENATE($A74,$A$4),Data!$A$2:$AA$1200,Lookup!I$3,FALSE))</f>
        <v>57.608221518779402</v>
      </c>
      <c r="I74" s="29">
        <f>IF(ISNA(VLOOKUP(CONCATENATE($A74,$A$4),Data!$A$2:$AA$1200,Lookup!J$3,FALSE)),"",VLOOKUP(CONCATENATE($A74,$A$4),Data!$A$2:$AA$1200,Lookup!J$3,FALSE))</f>
        <v>92.148691085139703</v>
      </c>
      <c r="J74" s="31" t="str">
        <f>IF(ISNA(VLOOKUP(CONCATENATE($A74,$A$4),Data!$A$2:$AA$1200,Lookup!K$3,FALSE)),"",VLOOKUP(CONCATENATE($A74,$A$4),Data!$A$2:$AA$1200,Lookup!K$3,FALSE))</f>
        <v>-</v>
      </c>
      <c r="K74" s="29" t="str">
        <f>IF(ISNA(VLOOKUP(CONCATENATE($A74,$A$4),Data!$A$2:$AA$1200,Lookup!L$3,FALSE)),"",VLOOKUP(CONCATENATE($A74,$A$4),Data!$A$2:$AA$1200,Lookup!L$3,FALSE))</f>
        <v>-</v>
      </c>
      <c r="L74" s="31">
        <f>IF(ISNA(VLOOKUP(CONCATENATE($A74,$A$4),Data!$A$2:$AA$1200,Lookup!M$3,FALSE)),"",VLOOKUP(CONCATENATE($A74,$A$4),Data!$A$2:$AA$1200,Lookup!M$3,FALSE))</f>
        <v>92.148691085139703</v>
      </c>
      <c r="M74" s="29">
        <f>IF(ISNA(VLOOKUP(CONCATENATE($A74,$A$4),Data!$A$2:$AA$1200,Lookup!N$3,FALSE)),"",VLOOKUP(CONCATENATE($A74,$A$4),Data!$A$2:$AA$1200,Lookup!N$3,FALSE))</f>
        <v>86.638191344805605</v>
      </c>
    </row>
    <row r="75" spans="1:13" ht="15" customHeight="1" x14ac:dyDescent="0.25">
      <c r="A75" s="12">
        <v>64</v>
      </c>
      <c r="B75" s="30" t="str">
        <f>IF(ISNA(VLOOKUP(CONCATENATE($A75,$A$4),Data!$A$2:$AA$1200,Lookup!C$3,FALSE)),"",VLOOKUP(CONCATENATE($A75,$A$4),Data!$A$2:$AA$1200,Lookup!C$3,FALSE))</f>
        <v>New Victoria Hospital</v>
      </c>
      <c r="C75" s="30" t="str">
        <f>IF(ISNA(VLOOKUP(CONCATENATE($A75,$A$4),Data!$A$2:$AA$1200,Lookup!D$3,FALSE)),"",VLOOKUP(CONCATENATE($A75,$A$4),Data!$A$2:$AA$1200,Lookup!D$3,FALSE))</f>
        <v>G</v>
      </c>
      <c r="D75" s="30" t="str">
        <f>IF(ISNA(VLOOKUP(CONCATENATE($A75,$A$4),Data!$A$2:$AA$1200,Lookup!E$3,FALSE)),"",VLOOKUP(CONCATENATE($A75,$A$4),Data!$A$2:$AA$1200,Lookup!E$3,FALSE))</f>
        <v>G21</v>
      </c>
      <c r="E75" s="29">
        <f>IF(ISNA(VLOOKUP(CONCATENATE($A75,$A$4),Data!$A$2:$AA$1200,Lookup!F$3,FALSE)),"",VLOOKUP(CONCATENATE($A75,$A$4),Data!$A$2:$AA$1200,Lookup!F$3,FALSE))</f>
        <v>143889</v>
      </c>
      <c r="F75" s="31">
        <f>IF(ISNA(VLOOKUP(CONCATENATE($A75,$A$4),Data!$A$2:$AA$1200,Lookup!G$3,FALSE)),"",VLOOKUP(CONCATENATE($A75,$A$4),Data!$A$2:$AA$1200,Lookup!G$3,FALSE))</f>
        <v>105992</v>
      </c>
      <c r="G75" s="32">
        <f>IF(ISNA(VLOOKUP(CONCATENATE($A75,$A$4),Data!$A$2:$AA$1200,Lookup!H$3,FALSE)),"",VLOOKUP(CONCATENATE($A75,$A$4),Data!$A$2:$AA$1200,Lookup!H$3,FALSE))</f>
        <v>67.833190862400897</v>
      </c>
      <c r="H75" s="31">
        <f>IF(ISNA(VLOOKUP(CONCATENATE($A75,$A$4),Data!$A$2:$AA$1200,Lookup!I$3,FALSE)),"",VLOOKUP(CONCATENATE($A75,$A$4),Data!$A$2:$AA$1200,Lookup!I$3,FALSE))</f>
        <v>42.675048127376002</v>
      </c>
      <c r="I75" s="29">
        <f>IF(ISNA(VLOOKUP(CONCATENATE($A75,$A$4),Data!$A$2:$AA$1200,Lookup!J$3,FALSE)),"",VLOOKUP(CONCATENATE($A75,$A$4),Data!$A$2:$AA$1200,Lookup!J$3,FALSE))</f>
        <v>110.508238989777</v>
      </c>
      <c r="J75" s="31" t="str">
        <f>IF(ISNA(VLOOKUP(CONCATENATE($A75,$A$4),Data!$A$2:$AA$1200,Lookup!K$3,FALSE)),"",VLOOKUP(CONCATENATE($A75,$A$4),Data!$A$2:$AA$1200,Lookup!K$3,FALSE))</f>
        <v>-</v>
      </c>
      <c r="K75" s="29">
        <f>IF(ISNA(VLOOKUP(CONCATENATE($A75,$A$4),Data!$A$2:$AA$1200,Lookup!L$3,FALSE)),"",VLOOKUP(CONCATENATE($A75,$A$4),Data!$A$2:$AA$1200,Lookup!L$3,FALSE))</f>
        <v>-2.44751162354315</v>
      </c>
      <c r="L75" s="31">
        <f>IF(ISNA(VLOOKUP(CONCATENATE($A75,$A$4),Data!$A$2:$AA$1200,Lookup!M$3,FALSE)),"",VLOOKUP(CONCATENATE($A75,$A$4),Data!$A$2:$AA$1200,Lookup!M$3,FALSE))</f>
        <v>108.060727366234</v>
      </c>
      <c r="M75" s="29">
        <f>IF(ISNA(VLOOKUP(CONCATENATE($A75,$A$4),Data!$A$2:$AA$1200,Lookup!N$3,FALSE)),"",VLOOKUP(CONCATENATE($A75,$A$4),Data!$A$2:$AA$1200,Lookup!N$3,FALSE))</f>
        <v>101.59868647254601</v>
      </c>
    </row>
    <row r="76" spans="1:13" ht="15" customHeight="1" x14ac:dyDescent="0.25">
      <c r="A76" s="12">
        <v>65</v>
      </c>
      <c r="B76" s="30" t="str">
        <f>IF(ISNA(VLOOKUP(CONCATENATE($A76,$A$4),Data!$A$2:$AA$1200,Lookup!C$3,FALSE)),"",VLOOKUP(CONCATENATE($A76,$A$4),Data!$A$2:$AA$1200,Lookup!C$3,FALSE))</f>
        <v>Stobhill Hospital</v>
      </c>
      <c r="C76" s="30" t="str">
        <f>IF(ISNA(VLOOKUP(CONCATENATE($A76,$A$4),Data!$A$2:$AA$1200,Lookup!D$3,FALSE)),"",VLOOKUP(CONCATENATE($A76,$A$4),Data!$A$2:$AA$1200,Lookup!D$3,FALSE))</f>
        <v>G</v>
      </c>
      <c r="D76" s="30" t="str">
        <f>IF(ISNA(VLOOKUP(CONCATENATE($A76,$A$4),Data!$A$2:$AA$1200,Lookup!E$3,FALSE)),"",VLOOKUP(CONCATENATE($A76,$A$4),Data!$A$2:$AA$1200,Lookup!E$3,FALSE))</f>
        <v>G21</v>
      </c>
      <c r="E76" s="29">
        <f>IF(ISNA(VLOOKUP(CONCATENATE($A76,$A$4),Data!$A$2:$AA$1200,Lookup!F$3,FALSE)),"",VLOOKUP(CONCATENATE($A76,$A$4),Data!$A$2:$AA$1200,Lookup!F$3,FALSE))</f>
        <v>114119</v>
      </c>
      <c r="F76" s="31">
        <f>IF(ISNA(VLOOKUP(CONCATENATE($A76,$A$4),Data!$A$2:$AA$1200,Lookup!G$3,FALSE)),"",VLOOKUP(CONCATENATE($A76,$A$4),Data!$A$2:$AA$1200,Lookup!G$3,FALSE))</f>
        <v>79154</v>
      </c>
      <c r="G76" s="32">
        <f>IF(ISNA(VLOOKUP(CONCATENATE($A76,$A$4),Data!$A$2:$AA$1200,Lookup!H$3,FALSE)),"",VLOOKUP(CONCATENATE($A76,$A$4),Data!$A$2:$AA$1200,Lookup!H$3,FALSE))</f>
        <v>51.736511886714702</v>
      </c>
      <c r="H76" s="31">
        <f>IF(ISNA(VLOOKUP(CONCATENATE($A76,$A$4),Data!$A$2:$AA$1200,Lookup!I$3,FALSE)),"",VLOOKUP(CONCATENATE($A76,$A$4),Data!$A$2:$AA$1200,Lookup!I$3,FALSE))</f>
        <v>43.872957176280899</v>
      </c>
      <c r="I76" s="29">
        <f>IF(ISNA(VLOOKUP(CONCATENATE($A76,$A$4),Data!$A$2:$AA$1200,Lookup!J$3,FALSE)),"",VLOOKUP(CONCATENATE($A76,$A$4),Data!$A$2:$AA$1200,Lookup!J$3,FALSE))</f>
        <v>95.609469062995601</v>
      </c>
      <c r="J76" s="31" t="str">
        <f>IF(ISNA(VLOOKUP(CONCATENATE($A76,$A$4),Data!$A$2:$AA$1200,Lookup!K$3,FALSE)),"",VLOOKUP(CONCATENATE($A76,$A$4),Data!$A$2:$AA$1200,Lookup!K$3,FALSE))</f>
        <v>-</v>
      </c>
      <c r="K76" s="29">
        <f>IF(ISNA(VLOOKUP(CONCATENATE($A76,$A$4),Data!$A$2:$AA$1200,Lookup!L$3,FALSE)),"",VLOOKUP(CONCATENATE($A76,$A$4),Data!$A$2:$AA$1200,Lookup!L$3,FALSE))</f>
        <v>-2.0101648279427602</v>
      </c>
      <c r="L76" s="31">
        <f>IF(ISNA(VLOOKUP(CONCATENATE($A76,$A$4),Data!$A$2:$AA$1200,Lookup!M$3,FALSE)),"",VLOOKUP(CONCATENATE($A76,$A$4),Data!$A$2:$AA$1200,Lookup!M$3,FALSE))</f>
        <v>93.599304235052898</v>
      </c>
      <c r="M76" s="29">
        <f>IF(ISNA(VLOOKUP(CONCATENATE($A76,$A$4),Data!$A$2:$AA$1200,Lookup!N$3,FALSE)),"",VLOOKUP(CONCATENATE($A76,$A$4),Data!$A$2:$AA$1200,Lookup!N$3,FALSE))</f>
        <v>88.002057702205605</v>
      </c>
    </row>
    <row r="77" spans="1:13" ht="15" customHeight="1" x14ac:dyDescent="0.25">
      <c r="A77" s="12">
        <v>66</v>
      </c>
      <c r="B77" s="30" t="str">
        <f>IF(ISNA(VLOOKUP(CONCATENATE($A77,$A$4),Data!$A$2:$AA$1200,Lookup!C$3,FALSE)),"",VLOOKUP(CONCATENATE($A77,$A$4),Data!$A$2:$AA$1200,Lookup!C$3,FALSE))</f>
        <v>Roxburghe House</v>
      </c>
      <c r="C77" s="30" t="str">
        <f>IF(ISNA(VLOOKUP(CONCATENATE($A77,$A$4),Data!$A$2:$AA$1200,Lookup!D$3,FALSE)),"",VLOOKUP(CONCATENATE($A77,$A$4),Data!$A$2:$AA$1200,Lookup!D$3,FALSE))</f>
        <v>N</v>
      </c>
      <c r="D77" s="30" t="str">
        <f>IF(ISNA(VLOOKUP(CONCATENATE($A77,$A$4),Data!$A$2:$AA$1200,Lookup!E$3,FALSE)),"",VLOOKUP(CONCATENATE($A77,$A$4),Data!$A$2:$AA$1200,Lookup!E$3,FALSE))</f>
        <v>G21</v>
      </c>
      <c r="E77" s="29">
        <f>IF(ISNA(VLOOKUP(CONCATENATE($A77,$A$4),Data!$A$2:$AA$1200,Lookup!F$3,FALSE)),"",VLOOKUP(CONCATENATE($A77,$A$4),Data!$A$2:$AA$1200,Lookup!F$3,FALSE))</f>
        <v>154</v>
      </c>
      <c r="F77" s="31">
        <f>IF(ISNA(VLOOKUP(CONCATENATE($A77,$A$4),Data!$A$2:$AA$1200,Lookup!G$3,FALSE)),"",VLOOKUP(CONCATENATE($A77,$A$4),Data!$A$2:$AA$1200,Lookup!G$3,FALSE))</f>
        <v>66</v>
      </c>
      <c r="G77" s="32">
        <f>IF(ISNA(VLOOKUP(CONCATENATE($A77,$A$4),Data!$A$2:$AA$1200,Lookup!H$3,FALSE)),"",VLOOKUP(CONCATENATE($A77,$A$4),Data!$A$2:$AA$1200,Lookup!H$3,FALSE))</f>
        <v>102.506493506494</v>
      </c>
      <c r="H77" s="31">
        <f>IF(ISNA(VLOOKUP(CONCATENATE($A77,$A$4),Data!$A$2:$AA$1200,Lookup!I$3,FALSE)),"",VLOOKUP(CONCATENATE($A77,$A$4),Data!$A$2:$AA$1200,Lookup!I$3,FALSE))</f>
        <v>29.896103896103899</v>
      </c>
      <c r="I77" s="29">
        <f>IF(ISNA(VLOOKUP(CONCATENATE($A77,$A$4),Data!$A$2:$AA$1200,Lookup!J$3,FALSE)),"",VLOOKUP(CONCATENATE($A77,$A$4),Data!$A$2:$AA$1200,Lookup!J$3,FALSE))</f>
        <v>132.402597402597</v>
      </c>
      <c r="J77" s="31" t="str">
        <f>IF(ISNA(VLOOKUP(CONCATENATE($A77,$A$4),Data!$A$2:$AA$1200,Lookup!K$3,FALSE)),"",VLOOKUP(CONCATENATE($A77,$A$4),Data!$A$2:$AA$1200,Lookup!K$3,FALSE))</f>
        <v>-</v>
      </c>
      <c r="K77" s="29">
        <f>IF(ISNA(VLOOKUP(CONCATENATE($A77,$A$4),Data!$A$2:$AA$1200,Lookup!L$3,FALSE)),"",VLOOKUP(CONCATENATE($A77,$A$4),Data!$A$2:$AA$1200,Lookup!L$3,FALSE))</f>
        <v>-2.7077922077922101</v>
      </c>
      <c r="L77" s="31">
        <f>IF(ISNA(VLOOKUP(CONCATENATE($A77,$A$4),Data!$A$2:$AA$1200,Lookup!M$3,FALSE)),"",VLOOKUP(CONCATENATE($A77,$A$4),Data!$A$2:$AA$1200,Lookup!M$3,FALSE))</f>
        <v>129.69480519480501</v>
      </c>
      <c r="M77" s="29">
        <f>IF(ISNA(VLOOKUP(CONCATENATE($A77,$A$4),Data!$A$2:$AA$1200,Lookup!N$3,FALSE)),"",VLOOKUP(CONCATENATE($A77,$A$4),Data!$A$2:$AA$1200,Lookup!N$3,FALSE))</f>
        <v>121.939044565624</v>
      </c>
    </row>
    <row r="78" spans="1:13" ht="15" customHeight="1" x14ac:dyDescent="0.25">
      <c r="A78" s="12">
        <v>67</v>
      </c>
      <c r="B78" s="30" t="str">
        <f>IF(ISNA(VLOOKUP(CONCATENATE($A78,$A$4),Data!$A$2:$AA$1200,Lookup!C$3,FALSE)),"",VLOOKUP(CONCATENATE($A78,$A$4),Data!$A$2:$AA$1200,Lookup!C$3,FALSE))</f>
        <v>Mountainhall Treatment Centre</v>
      </c>
      <c r="C78" s="30" t="str">
        <f>IF(ISNA(VLOOKUP(CONCATENATE($A78,$A$4),Data!$A$2:$AA$1200,Lookup!D$3,FALSE)),"",VLOOKUP(CONCATENATE($A78,$A$4),Data!$A$2:$AA$1200,Lookup!D$3,FALSE))</f>
        <v>Y</v>
      </c>
      <c r="D78" s="30" t="str">
        <f>IF(ISNA(VLOOKUP(CONCATENATE($A78,$A$4),Data!$A$2:$AA$1200,Lookup!E$3,FALSE)),"",VLOOKUP(CONCATENATE($A78,$A$4),Data!$A$2:$AA$1200,Lookup!E$3,FALSE))</f>
        <v>G21</v>
      </c>
      <c r="E78" s="29">
        <f>IF(ISNA(VLOOKUP(CONCATENATE($A78,$A$4),Data!$A$2:$AA$1200,Lookup!F$3,FALSE)),"",VLOOKUP(CONCATENATE($A78,$A$4),Data!$A$2:$AA$1200,Lookup!F$3,FALSE))</f>
        <v>13585</v>
      </c>
      <c r="F78" s="31">
        <f>IF(ISNA(VLOOKUP(CONCATENATE($A78,$A$4),Data!$A$2:$AA$1200,Lookup!G$3,FALSE)),"",VLOOKUP(CONCATENATE($A78,$A$4),Data!$A$2:$AA$1200,Lookup!G$3,FALSE))</f>
        <v>3859</v>
      </c>
      <c r="G78" s="32">
        <f>IF(ISNA(VLOOKUP(CONCATENATE($A78,$A$4),Data!$A$2:$AA$1200,Lookup!H$3,FALSE)),"",VLOOKUP(CONCATENATE($A78,$A$4),Data!$A$2:$AA$1200,Lookup!H$3,FALSE))</f>
        <v>70.440012513802003</v>
      </c>
      <c r="H78" s="31">
        <f>IF(ISNA(VLOOKUP(CONCATENATE($A78,$A$4),Data!$A$2:$AA$1200,Lookup!I$3,FALSE)),"",VLOOKUP(CONCATENATE($A78,$A$4),Data!$A$2:$AA$1200,Lookup!I$3,FALSE))</f>
        <v>18.880574162679402</v>
      </c>
      <c r="I78" s="29">
        <f>IF(ISNA(VLOOKUP(CONCATENATE($A78,$A$4),Data!$A$2:$AA$1200,Lookup!J$3,FALSE)),"",VLOOKUP(CONCATENATE($A78,$A$4),Data!$A$2:$AA$1200,Lookup!J$3,FALSE))</f>
        <v>89.320586676481398</v>
      </c>
      <c r="J78" s="31">
        <f>IF(ISNA(VLOOKUP(CONCATENATE($A78,$A$4),Data!$A$2:$AA$1200,Lookup!K$3,FALSE)),"",VLOOKUP(CONCATENATE($A78,$A$4),Data!$A$2:$AA$1200,Lookup!K$3,FALSE))</f>
        <v>-8.7213838792786196E-3</v>
      </c>
      <c r="K78" s="29">
        <f>IF(ISNA(VLOOKUP(CONCATENATE($A78,$A$4),Data!$A$2:$AA$1200,Lookup!L$3,FALSE)),"",VLOOKUP(CONCATENATE($A78,$A$4),Data!$A$2:$AA$1200,Lookup!L$3,FALSE))</f>
        <v>-0.60961575266838397</v>
      </c>
      <c r="L78" s="31">
        <f>IF(ISNA(VLOOKUP(CONCATENATE($A78,$A$4),Data!$A$2:$AA$1200,Lookup!M$3,FALSE)),"",VLOOKUP(CONCATENATE($A78,$A$4),Data!$A$2:$AA$1200,Lookup!M$3,FALSE))</f>
        <v>88.702249539933803</v>
      </c>
      <c r="M78" s="29">
        <f>IF(ISNA(VLOOKUP(CONCATENATE($A78,$A$4),Data!$A$2:$AA$1200,Lookup!N$3,FALSE)),"",VLOOKUP(CONCATENATE($A78,$A$4),Data!$A$2:$AA$1200,Lookup!N$3,FALSE))</f>
        <v>83.397847303712695</v>
      </c>
    </row>
    <row r="79" spans="1:13" ht="15" customHeight="1" x14ac:dyDescent="0.25">
      <c r="A79" s="12">
        <v>68</v>
      </c>
      <c r="B79" s="30" t="str">
        <f>IF(ISNA(VLOOKUP(CONCATENATE($A79,$A$4),Data!$A$2:$AA$1200,Lookup!C$3,FALSE)),"",VLOOKUP(CONCATENATE($A79,$A$4),Data!$A$2:$AA$1200,Lookup!C$3,FALSE))</f>
        <v>Child &amp; Adolescent MH Service</v>
      </c>
      <c r="C79" s="30" t="str">
        <f>IF(ISNA(VLOOKUP(CONCATENATE($A79,$A$4),Data!$A$2:$AA$1200,Lookup!D$3,FALSE)),"",VLOOKUP(CONCATENATE($A79,$A$4),Data!$A$2:$AA$1200,Lookup!D$3,FALSE))</f>
        <v>T</v>
      </c>
      <c r="D79" s="30" t="str">
        <f>IF(ISNA(VLOOKUP(CONCATENATE($A79,$A$4),Data!$A$2:$AA$1200,Lookup!E$3,FALSE)),"",VLOOKUP(CONCATENATE($A79,$A$4),Data!$A$2:$AA$1200,Lookup!E$3,FALSE))</f>
        <v>G21</v>
      </c>
      <c r="E79" s="29">
        <f>IF(ISNA(VLOOKUP(CONCATENATE($A79,$A$4),Data!$A$2:$AA$1200,Lookup!F$3,FALSE)),"",VLOOKUP(CONCATENATE($A79,$A$4),Data!$A$2:$AA$1200,Lookup!F$3,FALSE))</f>
        <v>8551</v>
      </c>
      <c r="F79" s="31">
        <f>IF(ISNA(VLOOKUP(CONCATENATE($A79,$A$4),Data!$A$2:$AA$1200,Lookup!G$3,FALSE)),"",VLOOKUP(CONCATENATE($A79,$A$4),Data!$A$2:$AA$1200,Lookup!G$3,FALSE))</f>
        <v>3115</v>
      </c>
      <c r="G79" s="32">
        <f>IF(ISNA(VLOOKUP(CONCATENATE($A79,$A$4),Data!$A$2:$AA$1200,Lookup!H$3,FALSE)),"",VLOOKUP(CONCATENATE($A79,$A$4),Data!$A$2:$AA$1200,Lookup!H$3,FALSE))</f>
        <v>190.99397731259501</v>
      </c>
      <c r="H79" s="31">
        <f>IF(ISNA(VLOOKUP(CONCATENATE($A79,$A$4),Data!$A$2:$AA$1200,Lookup!I$3,FALSE)),"",VLOOKUP(CONCATENATE($A79,$A$4),Data!$A$2:$AA$1200,Lookup!I$3,FALSE))</f>
        <v>40.285487077534803</v>
      </c>
      <c r="I79" s="29">
        <f>IF(ISNA(VLOOKUP(CONCATENATE($A79,$A$4),Data!$A$2:$AA$1200,Lookup!J$3,FALSE)),"",VLOOKUP(CONCATENATE($A79,$A$4),Data!$A$2:$AA$1200,Lookup!J$3,FALSE))</f>
        <v>231.27946439012999</v>
      </c>
      <c r="J79" s="31" t="str">
        <f>IF(ISNA(VLOOKUP(CONCATENATE($A79,$A$4),Data!$A$2:$AA$1200,Lookup!K$3,FALSE)),"",VLOOKUP(CONCATENATE($A79,$A$4),Data!$A$2:$AA$1200,Lookup!K$3,FALSE))</f>
        <v>-</v>
      </c>
      <c r="K79" s="29">
        <f>IF(ISNA(VLOOKUP(CONCATENATE($A79,$A$4),Data!$A$2:$AA$1200,Lookup!L$3,FALSE)),"",VLOOKUP(CONCATENATE($A79,$A$4),Data!$A$2:$AA$1200,Lookup!L$3,FALSE))</f>
        <v>-1.80022687404982</v>
      </c>
      <c r="L79" s="31">
        <f>IF(ISNA(VLOOKUP(CONCATENATE($A79,$A$4),Data!$A$2:$AA$1200,Lookup!M$3,FALSE)),"",VLOOKUP(CONCATENATE($A79,$A$4),Data!$A$2:$AA$1200,Lookup!M$3,FALSE))</f>
        <v>229.47923751607999</v>
      </c>
      <c r="M79" s="29">
        <f>IF(ISNA(VLOOKUP(CONCATENATE($A79,$A$4),Data!$A$2:$AA$1200,Lookup!N$3,FALSE)),"",VLOOKUP(CONCATENATE($A79,$A$4),Data!$A$2:$AA$1200,Lookup!N$3,FALSE))</f>
        <v>215.756359156624</v>
      </c>
    </row>
    <row r="80" spans="1:13" ht="15" customHeight="1" x14ac:dyDescent="0.25">
      <c r="A80" s="12">
        <v>69</v>
      </c>
      <c r="B80" s="30" t="str">
        <f>IF(ISNA(VLOOKUP(CONCATENATE($A80,$A$4),Data!$A$2:$AA$1200,Lookup!C$3,FALSE)),"",VLOOKUP(CONCATENATE($A80,$A$4),Data!$A$2:$AA$1200,Lookup!C$3,FALSE))</f>
        <v>Kings Cross Health and Community Care Centre</v>
      </c>
      <c r="C80" s="30" t="str">
        <f>IF(ISNA(VLOOKUP(CONCATENATE($A80,$A$4),Data!$A$2:$AA$1200,Lookup!D$3,FALSE)),"",VLOOKUP(CONCATENATE($A80,$A$4),Data!$A$2:$AA$1200,Lookup!D$3,FALSE))</f>
        <v>T</v>
      </c>
      <c r="D80" s="30" t="str">
        <f>IF(ISNA(VLOOKUP(CONCATENATE($A80,$A$4),Data!$A$2:$AA$1200,Lookup!E$3,FALSE)),"",VLOOKUP(CONCATENATE($A80,$A$4),Data!$A$2:$AA$1200,Lookup!E$3,FALSE))</f>
        <v>G21</v>
      </c>
      <c r="E80" s="29">
        <f>IF(ISNA(VLOOKUP(CONCATENATE($A80,$A$4),Data!$A$2:$AA$1200,Lookup!F$3,FALSE)),"",VLOOKUP(CONCATENATE($A80,$A$4),Data!$A$2:$AA$1200,Lookup!F$3,FALSE))</f>
        <v>66280</v>
      </c>
      <c r="F80" s="31">
        <f>IF(ISNA(VLOOKUP(CONCATENATE($A80,$A$4),Data!$A$2:$AA$1200,Lookup!G$3,FALSE)),"",VLOOKUP(CONCATENATE($A80,$A$4),Data!$A$2:$AA$1200,Lookup!G$3,FALSE))</f>
        <v>25406</v>
      </c>
      <c r="G80" s="32">
        <f>IF(ISNA(VLOOKUP(CONCATENATE($A80,$A$4),Data!$A$2:$AA$1200,Lookup!H$3,FALSE)),"",VLOOKUP(CONCATENATE($A80,$A$4),Data!$A$2:$AA$1200,Lookup!H$3,FALSE))</f>
        <v>69.132099124924594</v>
      </c>
      <c r="H80" s="31">
        <f>IF(ISNA(VLOOKUP(CONCATENATE($A80,$A$4),Data!$A$2:$AA$1200,Lookup!I$3,FALSE)),"",VLOOKUP(CONCATENATE($A80,$A$4),Data!$A$2:$AA$1200,Lookup!I$3,FALSE))</f>
        <v>28.624588714544402</v>
      </c>
      <c r="I80" s="29">
        <f>IF(ISNA(VLOOKUP(CONCATENATE($A80,$A$4),Data!$A$2:$AA$1200,Lookup!J$3,FALSE)),"",VLOOKUP(CONCATENATE($A80,$A$4),Data!$A$2:$AA$1200,Lookup!J$3,FALSE))</f>
        <v>97.756687839468896</v>
      </c>
      <c r="J80" s="31" t="str">
        <f>IF(ISNA(VLOOKUP(CONCATENATE($A80,$A$4),Data!$A$2:$AA$1200,Lookup!K$3,FALSE)),"",VLOOKUP(CONCATENATE($A80,$A$4),Data!$A$2:$AA$1200,Lookup!K$3,FALSE))</f>
        <v>-</v>
      </c>
      <c r="K80" s="29">
        <f>IF(ISNA(VLOOKUP(CONCATENATE($A80,$A$4),Data!$A$2:$AA$1200,Lookup!L$3,FALSE)),"",VLOOKUP(CONCATENATE($A80,$A$4),Data!$A$2:$AA$1200,Lookup!L$3,FALSE))</f>
        <v>-1.25617682558841</v>
      </c>
      <c r="L80" s="31">
        <f>IF(ISNA(VLOOKUP(CONCATENATE($A80,$A$4),Data!$A$2:$AA$1200,Lookup!M$3,FALSE)),"",VLOOKUP(CONCATENATE($A80,$A$4),Data!$A$2:$AA$1200,Lookup!M$3,FALSE))</f>
        <v>96.500511013880498</v>
      </c>
      <c r="M80" s="29">
        <f>IF(ISNA(VLOOKUP(CONCATENATE($A80,$A$4),Data!$A$2:$AA$1200,Lookup!N$3,FALSE)),"",VLOOKUP(CONCATENATE($A80,$A$4),Data!$A$2:$AA$1200,Lookup!N$3,FALSE))</f>
        <v>90.729772063364294</v>
      </c>
    </row>
    <row r="81" spans="1:13" ht="15" customHeight="1" x14ac:dyDescent="0.25">
      <c r="A81" s="12">
        <v>70</v>
      </c>
      <c r="B81" s="30" t="str">
        <f>IF(ISNA(VLOOKUP(CONCATENATE($A81,$A$4),Data!$A$2:$AA$1200,Lookup!C$3,FALSE)),"",VLOOKUP(CONCATENATE($A81,$A$4),Data!$A$2:$AA$1200,Lookup!C$3,FALSE))</f>
        <v>Nithbank Hospital</v>
      </c>
      <c r="C81" s="30" t="str">
        <f>IF(ISNA(VLOOKUP(CONCATENATE($A81,$A$4),Data!$A$2:$AA$1200,Lookup!D$3,FALSE)),"",VLOOKUP(CONCATENATE($A81,$A$4),Data!$A$2:$AA$1200,Lookup!D$3,FALSE))</f>
        <v>Y</v>
      </c>
      <c r="D81" s="30" t="str">
        <f>IF(ISNA(VLOOKUP(CONCATENATE($A81,$A$4),Data!$A$2:$AA$1200,Lookup!E$3,FALSE)),"",VLOOKUP(CONCATENATE($A81,$A$4),Data!$A$2:$AA$1200,Lookup!E$3,FALSE))</f>
        <v>G21</v>
      </c>
      <c r="E81" s="29">
        <f>IF(ISNA(VLOOKUP(CONCATENATE($A81,$A$4),Data!$A$2:$AA$1200,Lookup!F$3,FALSE)),"",VLOOKUP(CONCATENATE($A81,$A$4),Data!$A$2:$AA$1200,Lookup!F$3,FALSE))</f>
        <v>281</v>
      </c>
      <c r="F81" s="31">
        <f>IF(ISNA(VLOOKUP(CONCATENATE($A81,$A$4),Data!$A$2:$AA$1200,Lookup!G$3,FALSE)),"",VLOOKUP(CONCATENATE($A81,$A$4),Data!$A$2:$AA$1200,Lookup!G$3,FALSE))</f>
        <v>26</v>
      </c>
      <c r="G81" s="32">
        <f>IF(ISNA(VLOOKUP(CONCATENATE($A81,$A$4),Data!$A$2:$AA$1200,Lookup!H$3,FALSE)),"",VLOOKUP(CONCATENATE($A81,$A$4),Data!$A$2:$AA$1200,Lookup!H$3,FALSE))</f>
        <v>74.935836298932401</v>
      </c>
      <c r="H81" s="31">
        <f>IF(ISNA(VLOOKUP(CONCATENATE($A81,$A$4),Data!$A$2:$AA$1200,Lookup!I$3,FALSE)),"",VLOOKUP(CONCATENATE($A81,$A$4),Data!$A$2:$AA$1200,Lookup!I$3,FALSE))</f>
        <v>27.503167259786501</v>
      </c>
      <c r="I81" s="29">
        <f>IF(ISNA(VLOOKUP(CONCATENATE($A81,$A$4),Data!$A$2:$AA$1200,Lookup!J$3,FALSE)),"",VLOOKUP(CONCATENATE($A81,$A$4),Data!$A$2:$AA$1200,Lookup!J$3,FALSE))</f>
        <v>102.43900355871899</v>
      </c>
      <c r="J81" s="31">
        <f>IF(ISNA(VLOOKUP(CONCATENATE($A81,$A$4),Data!$A$2:$AA$1200,Lookup!K$3,FALSE)),"",VLOOKUP(CONCATENATE($A81,$A$4),Data!$A$2:$AA$1200,Lookup!K$3,FALSE))</f>
        <v>-2.54448398576512E-2</v>
      </c>
      <c r="K81" s="29">
        <f>IF(ISNA(VLOOKUP(CONCATENATE($A81,$A$4),Data!$A$2:$AA$1200,Lookup!L$3,FALSE)),"",VLOOKUP(CONCATENATE($A81,$A$4),Data!$A$2:$AA$1200,Lookup!L$3,FALSE))</f>
        <v>-0.87352313167259799</v>
      </c>
      <c r="L81" s="31">
        <f>IF(ISNA(VLOOKUP(CONCATENATE($A81,$A$4),Data!$A$2:$AA$1200,Lookup!M$3,FALSE)),"",VLOOKUP(CONCATENATE($A81,$A$4),Data!$A$2:$AA$1200,Lookup!M$3,FALSE))</f>
        <v>101.540035587189</v>
      </c>
      <c r="M81" s="29">
        <f>IF(ISNA(VLOOKUP(CONCATENATE($A81,$A$4),Data!$A$2:$AA$1200,Lookup!N$3,FALSE)),"",VLOOKUP(CONCATENATE($A81,$A$4),Data!$A$2:$AA$1200,Lookup!N$3,FALSE))</f>
        <v>95.467932628941</v>
      </c>
    </row>
    <row r="82" spans="1:13" ht="15" customHeight="1" x14ac:dyDescent="0.25">
      <c r="A82" s="12">
        <v>71</v>
      </c>
      <c r="B82" s="30" t="str">
        <f>IF(ISNA(VLOOKUP(CONCATENATE($A82,$A$4),Data!$A$2:$AA$1200,Lookup!C$3,FALSE)),"",VLOOKUP(CONCATENATE($A82,$A$4),Data!$A$2:$AA$1200,Lookup!C$3,FALSE))</f>
        <v>Kirkcudbright Cottage Hospital</v>
      </c>
      <c r="C82" s="30" t="str">
        <f>IF(ISNA(VLOOKUP(CONCATENATE($A82,$A$4),Data!$A$2:$AA$1200,Lookup!D$3,FALSE)),"",VLOOKUP(CONCATENATE($A82,$A$4),Data!$A$2:$AA$1200,Lookup!D$3,FALSE))</f>
        <v>Y</v>
      </c>
      <c r="D82" s="30" t="str">
        <f>IF(ISNA(VLOOKUP(CONCATENATE($A82,$A$4),Data!$A$2:$AA$1200,Lookup!E$3,FALSE)),"",VLOOKUP(CONCATENATE($A82,$A$4),Data!$A$2:$AA$1200,Lookup!E$3,FALSE))</f>
        <v>G21</v>
      </c>
      <c r="E82" s="29">
        <f>IF(ISNA(VLOOKUP(CONCATENATE($A82,$A$4),Data!$A$2:$AA$1200,Lookup!F$3,FALSE)),"",VLOOKUP(CONCATENATE($A82,$A$4),Data!$A$2:$AA$1200,Lookup!F$3,FALSE))</f>
        <v>1442</v>
      </c>
      <c r="F82" s="31" t="str">
        <f>IF(ISNA(VLOOKUP(CONCATENATE($A82,$A$4),Data!$A$2:$AA$1200,Lookup!G$3,FALSE)),"",VLOOKUP(CONCATENATE($A82,$A$4),Data!$A$2:$AA$1200,Lookup!G$3,FALSE))</f>
        <v>-</v>
      </c>
      <c r="G82" s="32">
        <f>IF(ISNA(VLOOKUP(CONCATENATE($A82,$A$4),Data!$A$2:$AA$1200,Lookup!H$3,FALSE)),"",VLOOKUP(CONCATENATE($A82,$A$4),Data!$A$2:$AA$1200,Lookup!H$3,FALSE))</f>
        <v>81.785429958391106</v>
      </c>
      <c r="H82" s="31">
        <f>IF(ISNA(VLOOKUP(CONCATENATE($A82,$A$4),Data!$A$2:$AA$1200,Lookup!I$3,FALSE)),"",VLOOKUP(CONCATENATE($A82,$A$4),Data!$A$2:$AA$1200,Lookup!I$3,FALSE))</f>
        <v>19.899507628294</v>
      </c>
      <c r="I82" s="29">
        <f>IF(ISNA(VLOOKUP(CONCATENATE($A82,$A$4),Data!$A$2:$AA$1200,Lookup!J$3,FALSE)),"",VLOOKUP(CONCATENATE($A82,$A$4),Data!$A$2:$AA$1200,Lookup!J$3,FALSE))</f>
        <v>101.684937586685</v>
      </c>
      <c r="J82" s="31">
        <f>IF(ISNA(VLOOKUP(CONCATENATE($A82,$A$4),Data!$A$2:$AA$1200,Lookup!K$3,FALSE)),"",VLOOKUP(CONCATENATE($A82,$A$4),Data!$A$2:$AA$1200,Lookup!K$3,FALSE))</f>
        <v>-3.9736477115117899E-3</v>
      </c>
      <c r="K82" s="29">
        <f>IF(ISNA(VLOOKUP(CONCATENATE($A82,$A$4),Data!$A$2:$AA$1200,Lookup!L$3,FALSE)),"",VLOOKUP(CONCATENATE($A82,$A$4),Data!$A$2:$AA$1200,Lookup!L$3,FALSE))</f>
        <v>-0.394833564493759</v>
      </c>
      <c r="L82" s="31">
        <f>IF(ISNA(VLOOKUP(CONCATENATE($A82,$A$4),Data!$A$2:$AA$1200,Lookup!M$3,FALSE)),"",VLOOKUP(CONCATENATE($A82,$A$4),Data!$A$2:$AA$1200,Lookup!M$3,FALSE))</f>
        <v>101.28613037448</v>
      </c>
      <c r="M82" s="29">
        <f>IF(ISNA(VLOOKUP(CONCATENATE($A82,$A$4),Data!$A$2:$AA$1200,Lookup!N$3,FALSE)),"",VLOOKUP(CONCATENATE($A82,$A$4),Data!$A$2:$AA$1200,Lookup!N$3,FALSE))</f>
        <v>95.229210970032398</v>
      </c>
    </row>
    <row r="83" spans="1:13" ht="15" customHeight="1" x14ac:dyDescent="0.25">
      <c r="A83" s="12">
        <v>72</v>
      </c>
      <c r="B83" s="30" t="str">
        <f>IF(ISNA(VLOOKUP(CONCATENATE($A83,$A$4),Data!$A$2:$AA$1200,Lookup!C$3,FALSE)),"",VLOOKUP(CONCATENATE($A83,$A$4),Data!$A$2:$AA$1200,Lookup!C$3,FALSE))</f>
        <v>Moffat Community Hospital</v>
      </c>
      <c r="C83" s="30" t="str">
        <f>IF(ISNA(VLOOKUP(CONCATENATE($A83,$A$4),Data!$A$2:$AA$1200,Lookup!D$3,FALSE)),"",VLOOKUP(CONCATENATE($A83,$A$4),Data!$A$2:$AA$1200,Lookup!D$3,FALSE))</f>
        <v>Y</v>
      </c>
      <c r="D83" s="30" t="str">
        <f>IF(ISNA(VLOOKUP(CONCATENATE($A83,$A$4),Data!$A$2:$AA$1200,Lookup!E$3,FALSE)),"",VLOOKUP(CONCATENATE($A83,$A$4),Data!$A$2:$AA$1200,Lookup!E$3,FALSE))</f>
        <v>G21</v>
      </c>
      <c r="E83" s="29">
        <f>IF(ISNA(VLOOKUP(CONCATENATE($A83,$A$4),Data!$A$2:$AA$1200,Lookup!F$3,FALSE)),"",VLOOKUP(CONCATENATE($A83,$A$4),Data!$A$2:$AA$1200,Lookup!F$3,FALSE))</f>
        <v>1201</v>
      </c>
      <c r="F83" s="31">
        <f>IF(ISNA(VLOOKUP(CONCATENATE($A83,$A$4),Data!$A$2:$AA$1200,Lookup!G$3,FALSE)),"",VLOOKUP(CONCATENATE($A83,$A$4),Data!$A$2:$AA$1200,Lookup!G$3,FALSE))</f>
        <v>314</v>
      </c>
      <c r="G83" s="32">
        <f>IF(ISNA(VLOOKUP(CONCATENATE($A83,$A$4),Data!$A$2:$AA$1200,Lookup!H$3,FALSE)),"",VLOOKUP(CONCATENATE($A83,$A$4),Data!$A$2:$AA$1200,Lookup!H$3,FALSE))</f>
        <v>71.442298084929206</v>
      </c>
      <c r="H83" s="31">
        <f>IF(ISNA(VLOOKUP(CONCATENATE($A83,$A$4),Data!$A$2:$AA$1200,Lookup!I$3,FALSE)),"",VLOOKUP(CONCATENATE($A83,$A$4),Data!$A$2:$AA$1200,Lookup!I$3,FALSE))</f>
        <v>17.189841798501199</v>
      </c>
      <c r="I83" s="29">
        <f>IF(ISNA(VLOOKUP(CONCATENATE($A83,$A$4),Data!$A$2:$AA$1200,Lookup!J$3,FALSE)),"",VLOOKUP(CONCATENATE($A83,$A$4),Data!$A$2:$AA$1200,Lookup!J$3,FALSE))</f>
        <v>88.632139883430497</v>
      </c>
      <c r="J83" s="31">
        <f>IF(ISNA(VLOOKUP(CONCATENATE($A83,$A$4),Data!$A$2:$AA$1200,Lookup!K$3,FALSE)),"",VLOOKUP(CONCATENATE($A83,$A$4),Data!$A$2:$AA$1200,Lookup!K$3,FALSE))</f>
        <v>-3.255620316403E-3</v>
      </c>
      <c r="K83" s="29">
        <f>IF(ISNA(VLOOKUP(CONCATENATE($A83,$A$4),Data!$A$2:$AA$1200,Lookup!L$3,FALSE)),"",VLOOKUP(CONCATENATE($A83,$A$4),Data!$A$2:$AA$1200,Lookup!L$3,FALSE))</f>
        <v>-0.32497918401332199</v>
      </c>
      <c r="L83" s="31">
        <f>IF(ISNA(VLOOKUP(CONCATENATE($A83,$A$4),Data!$A$2:$AA$1200,Lookup!M$3,FALSE)),"",VLOOKUP(CONCATENATE($A83,$A$4),Data!$A$2:$AA$1200,Lookup!M$3,FALSE))</f>
        <v>88.303905079100801</v>
      </c>
      <c r="M83" s="29">
        <f>IF(ISNA(VLOOKUP(CONCATENATE($A83,$A$4),Data!$A$2:$AA$1200,Lookup!N$3,FALSE)),"",VLOOKUP(CONCATENATE($A83,$A$4),Data!$A$2:$AA$1200,Lookup!N$3,FALSE))</f>
        <v>83.023323876278397</v>
      </c>
    </row>
    <row r="84" spans="1:13" ht="15" customHeight="1" x14ac:dyDescent="0.25">
      <c r="A84" s="12">
        <v>73</v>
      </c>
      <c r="B84" s="30" t="str">
        <f>IF(ISNA(VLOOKUP(CONCATENATE($A84,$A$4),Data!$A$2:$AA$1200,Lookup!C$3,FALSE)),"",VLOOKUP(CONCATENATE($A84,$A$4),Data!$A$2:$AA$1200,Lookup!C$3,FALSE))</f>
        <v>Newton Stewart Hospital</v>
      </c>
      <c r="C84" s="30" t="str">
        <f>IF(ISNA(VLOOKUP(CONCATENATE($A84,$A$4),Data!$A$2:$AA$1200,Lookup!D$3,FALSE)),"",VLOOKUP(CONCATENATE($A84,$A$4),Data!$A$2:$AA$1200,Lookup!D$3,FALSE))</f>
        <v>Y</v>
      </c>
      <c r="D84" s="30" t="str">
        <f>IF(ISNA(VLOOKUP(CONCATENATE($A84,$A$4),Data!$A$2:$AA$1200,Lookup!E$3,FALSE)),"",VLOOKUP(CONCATENATE($A84,$A$4),Data!$A$2:$AA$1200,Lookup!E$3,FALSE))</f>
        <v>G21</v>
      </c>
      <c r="E84" s="29">
        <f>IF(ISNA(VLOOKUP(CONCATENATE($A84,$A$4),Data!$A$2:$AA$1200,Lookup!F$3,FALSE)),"",VLOOKUP(CONCATENATE($A84,$A$4),Data!$A$2:$AA$1200,Lookup!F$3,FALSE))</f>
        <v>444</v>
      </c>
      <c r="F84" s="31">
        <f>IF(ISNA(VLOOKUP(CONCATENATE($A84,$A$4),Data!$A$2:$AA$1200,Lookup!G$3,FALSE)),"",VLOOKUP(CONCATENATE($A84,$A$4),Data!$A$2:$AA$1200,Lookup!G$3,FALSE))</f>
        <v>73</v>
      </c>
      <c r="G84" s="32">
        <f>IF(ISNA(VLOOKUP(CONCATENATE($A84,$A$4),Data!$A$2:$AA$1200,Lookup!H$3,FALSE)),"",VLOOKUP(CONCATENATE($A84,$A$4),Data!$A$2:$AA$1200,Lookup!H$3,FALSE))</f>
        <v>253.20166666666699</v>
      </c>
      <c r="H84" s="31">
        <f>IF(ISNA(VLOOKUP(CONCATENATE($A84,$A$4),Data!$A$2:$AA$1200,Lookup!I$3,FALSE)),"",VLOOKUP(CONCATENATE($A84,$A$4),Data!$A$2:$AA$1200,Lookup!I$3,FALSE))</f>
        <v>980.74648648648599</v>
      </c>
      <c r="I84" s="29">
        <f>IF(ISNA(VLOOKUP(CONCATENATE($A84,$A$4),Data!$A$2:$AA$1200,Lookup!J$3,FALSE)),"",VLOOKUP(CONCATENATE($A84,$A$4),Data!$A$2:$AA$1200,Lookup!J$3,FALSE))</f>
        <v>1233.9481531531501</v>
      </c>
      <c r="J84" s="31">
        <f>IF(ISNA(VLOOKUP(CONCATENATE($A84,$A$4),Data!$A$2:$AA$1200,Lookup!K$3,FALSE)),"",VLOOKUP(CONCATENATE($A84,$A$4),Data!$A$2:$AA$1200,Lookup!K$3,FALSE))</f>
        <v>-0.15063063063063101</v>
      </c>
      <c r="K84" s="29">
        <f>IF(ISNA(VLOOKUP(CONCATENATE($A84,$A$4),Data!$A$2:$AA$1200,Lookup!L$3,FALSE)),"",VLOOKUP(CONCATENATE($A84,$A$4),Data!$A$2:$AA$1200,Lookup!L$3,FALSE))</f>
        <v>-6.2064414414414397</v>
      </c>
      <c r="L84" s="31">
        <f>IF(ISNA(VLOOKUP(CONCATENATE($A84,$A$4),Data!$A$2:$AA$1200,Lookup!M$3,FALSE)),"",VLOOKUP(CONCATENATE($A84,$A$4),Data!$A$2:$AA$1200,Lookup!M$3,FALSE))</f>
        <v>1227.5910810810799</v>
      </c>
      <c r="M84" s="29">
        <f>IF(ISNA(VLOOKUP(CONCATENATE($A84,$A$4),Data!$A$2:$AA$1200,Lookup!N$3,FALSE)),"",VLOOKUP(CONCATENATE($A84,$A$4),Data!$A$2:$AA$1200,Lookup!N$3,FALSE))</f>
        <v>1154.18102767855</v>
      </c>
    </row>
    <row r="85" spans="1:13" ht="15" customHeight="1" x14ac:dyDescent="0.25">
      <c r="A85" s="12">
        <v>74</v>
      </c>
      <c r="B85" s="30" t="str">
        <f>IF(ISNA(VLOOKUP(CONCATENATE($A85,$A$4),Data!$A$2:$AA$1200,Lookup!C$3,FALSE)),"",VLOOKUP(CONCATENATE($A85,$A$4),Data!$A$2:$AA$1200,Lookup!C$3,FALSE))</f>
        <v>Thornhill Hospital</v>
      </c>
      <c r="C85" s="30" t="str">
        <f>IF(ISNA(VLOOKUP(CONCATENATE($A85,$A$4),Data!$A$2:$AA$1200,Lookup!D$3,FALSE)),"",VLOOKUP(CONCATENATE($A85,$A$4),Data!$A$2:$AA$1200,Lookup!D$3,FALSE))</f>
        <v>Y</v>
      </c>
      <c r="D85" s="30" t="str">
        <f>IF(ISNA(VLOOKUP(CONCATENATE($A85,$A$4),Data!$A$2:$AA$1200,Lookup!E$3,FALSE)),"",VLOOKUP(CONCATENATE($A85,$A$4),Data!$A$2:$AA$1200,Lookup!E$3,FALSE))</f>
        <v>G21</v>
      </c>
      <c r="E85" s="29">
        <f>IF(ISNA(VLOOKUP(CONCATENATE($A85,$A$4),Data!$A$2:$AA$1200,Lookup!F$3,FALSE)),"",VLOOKUP(CONCATENATE($A85,$A$4),Data!$A$2:$AA$1200,Lookup!F$3,FALSE))</f>
        <v>637</v>
      </c>
      <c r="F85" s="31" t="str">
        <f>IF(ISNA(VLOOKUP(CONCATENATE($A85,$A$4),Data!$A$2:$AA$1200,Lookup!G$3,FALSE)),"",VLOOKUP(CONCATENATE($A85,$A$4),Data!$A$2:$AA$1200,Lookup!G$3,FALSE))</f>
        <v>-</v>
      </c>
      <c r="G85" s="32">
        <f>IF(ISNA(VLOOKUP(CONCATENATE($A85,$A$4),Data!$A$2:$AA$1200,Lookup!H$3,FALSE)),"",VLOOKUP(CONCATENATE($A85,$A$4),Data!$A$2:$AA$1200,Lookup!H$3,FALSE))</f>
        <v>65.466609105180495</v>
      </c>
      <c r="H85" s="31">
        <f>IF(ISNA(VLOOKUP(CONCATENATE($A85,$A$4),Data!$A$2:$AA$1200,Lookup!I$3,FALSE)),"",VLOOKUP(CONCATENATE($A85,$A$4),Data!$A$2:$AA$1200,Lookup!I$3,FALSE))</f>
        <v>285.557441130298</v>
      </c>
      <c r="I85" s="29">
        <f>IF(ISNA(VLOOKUP(CONCATENATE($A85,$A$4),Data!$A$2:$AA$1200,Lookup!J$3,FALSE)),"",VLOOKUP(CONCATENATE($A85,$A$4),Data!$A$2:$AA$1200,Lookup!J$3,FALSE))</f>
        <v>351.02405023547902</v>
      </c>
      <c r="J85" s="31">
        <f>IF(ISNA(VLOOKUP(CONCATENATE($A85,$A$4),Data!$A$2:$AA$1200,Lookup!K$3,FALSE)),"",VLOOKUP(CONCATENATE($A85,$A$4),Data!$A$2:$AA$1200,Lookup!K$3,FALSE))</f>
        <v>-7.6138147566718996E-3</v>
      </c>
      <c r="K85" s="29">
        <f>IF(ISNA(VLOOKUP(CONCATENATE($A85,$A$4),Data!$A$2:$AA$1200,Lookup!L$3,FALSE)),"",VLOOKUP(CONCATENATE($A85,$A$4),Data!$A$2:$AA$1200,Lookup!L$3,FALSE))</f>
        <v>-7.5234693877551004</v>
      </c>
      <c r="L85" s="31">
        <f>IF(ISNA(VLOOKUP(CONCATENATE($A85,$A$4),Data!$A$2:$AA$1200,Lookup!M$3,FALSE)),"",VLOOKUP(CONCATENATE($A85,$A$4),Data!$A$2:$AA$1200,Lookup!M$3,FALSE))</f>
        <v>343.49296703296699</v>
      </c>
      <c r="M85" s="29">
        <f>IF(ISNA(VLOOKUP(CONCATENATE($A85,$A$4),Data!$A$2:$AA$1200,Lookup!N$3,FALSE)),"",VLOOKUP(CONCATENATE($A85,$A$4),Data!$A$2:$AA$1200,Lookup!N$3,FALSE))</f>
        <v>322.95205773352899</v>
      </c>
    </row>
    <row r="86" spans="1:13" ht="15" customHeight="1" x14ac:dyDescent="0.25">
      <c r="A86" s="12">
        <v>75</v>
      </c>
      <c r="B86" s="30" t="str">
        <f>IF(ISNA(VLOOKUP(CONCATENATE($A86,$A$4),Data!$A$2:$AA$1200,Lookup!C$3,FALSE)),"",VLOOKUP(CONCATENATE($A86,$A$4),Data!$A$2:$AA$1200,Lookup!C$3,FALSE))</f>
        <v>WESTMARC</v>
      </c>
      <c r="C86" s="30" t="str">
        <f>IF(ISNA(VLOOKUP(CONCATENATE($A86,$A$4),Data!$A$2:$AA$1200,Lookup!D$3,FALSE)),"",VLOOKUP(CONCATENATE($A86,$A$4),Data!$A$2:$AA$1200,Lookup!D$3,FALSE))</f>
        <v>G</v>
      </c>
      <c r="D86" s="30" t="str">
        <f>IF(ISNA(VLOOKUP(CONCATENATE($A86,$A$4),Data!$A$2:$AA$1200,Lookup!E$3,FALSE)),"",VLOOKUP(CONCATENATE($A86,$A$4),Data!$A$2:$AA$1200,Lookup!E$3,FALSE))</f>
        <v>G21</v>
      </c>
      <c r="E86" s="29">
        <f>IF(ISNA(VLOOKUP(CONCATENATE($A86,$A$4),Data!$A$2:$AA$1200,Lookup!F$3,FALSE)),"",VLOOKUP(CONCATENATE($A86,$A$4),Data!$A$2:$AA$1200,Lookup!F$3,FALSE))</f>
        <v>18564</v>
      </c>
      <c r="F86" s="31" t="str">
        <f>IF(ISNA(VLOOKUP(CONCATENATE($A86,$A$4),Data!$A$2:$AA$1200,Lookup!G$3,FALSE)),"",VLOOKUP(CONCATENATE($A86,$A$4),Data!$A$2:$AA$1200,Lookup!G$3,FALSE))</f>
        <v>-</v>
      </c>
      <c r="G86" s="32">
        <f>IF(ISNA(VLOOKUP(CONCATENATE($A86,$A$4),Data!$A$2:$AA$1200,Lookup!H$3,FALSE)),"",VLOOKUP(CONCATENATE($A86,$A$4),Data!$A$2:$AA$1200,Lookup!H$3,FALSE))</f>
        <v>747.607142857143</v>
      </c>
      <c r="H86" s="31">
        <f>IF(ISNA(VLOOKUP(CONCATENATE($A86,$A$4),Data!$A$2:$AA$1200,Lookup!I$3,FALSE)),"",VLOOKUP(CONCATENATE($A86,$A$4),Data!$A$2:$AA$1200,Lookup!I$3,FALSE))</f>
        <v>238.15282266752899</v>
      </c>
      <c r="I86" s="29">
        <f>IF(ISNA(VLOOKUP(CONCATENATE($A86,$A$4),Data!$A$2:$AA$1200,Lookup!J$3,FALSE)),"",VLOOKUP(CONCATENATE($A86,$A$4),Data!$A$2:$AA$1200,Lookup!J$3,FALSE))</f>
        <v>985.75996552467097</v>
      </c>
      <c r="J86" s="31" t="str">
        <f>IF(ISNA(VLOOKUP(CONCATENATE($A86,$A$4),Data!$A$2:$AA$1200,Lookup!K$3,FALSE)),"",VLOOKUP(CONCATENATE($A86,$A$4),Data!$A$2:$AA$1200,Lookup!K$3,FALSE))</f>
        <v>-</v>
      </c>
      <c r="K86" s="29">
        <f>IF(ISNA(VLOOKUP(CONCATENATE($A86,$A$4),Data!$A$2:$AA$1200,Lookup!L$3,FALSE)),"",VLOOKUP(CONCATENATE($A86,$A$4),Data!$A$2:$AA$1200,Lookup!L$3,FALSE))</f>
        <v>-2.3022516698987299</v>
      </c>
      <c r="L86" s="31">
        <f>IF(ISNA(VLOOKUP(CONCATENATE($A86,$A$4),Data!$A$2:$AA$1200,Lookup!M$3,FALSE)),"",VLOOKUP(CONCATENATE($A86,$A$4),Data!$A$2:$AA$1200,Lookup!M$3,FALSE))</f>
        <v>983.45771385477303</v>
      </c>
      <c r="M86" s="29">
        <f>IF(ISNA(VLOOKUP(CONCATENATE($A86,$A$4),Data!$A$2:$AA$1200,Lookup!N$3,FALSE)),"",VLOOKUP(CONCATENATE($A86,$A$4),Data!$A$2:$AA$1200,Lookup!N$3,FALSE))</f>
        <v>924.64685704271903</v>
      </c>
    </row>
    <row r="87" spans="1:13" ht="15" customHeight="1" x14ac:dyDescent="0.25">
      <c r="A87" s="12">
        <v>76</v>
      </c>
      <c r="B87" s="30" t="str">
        <f>IF(ISNA(VLOOKUP(CONCATENATE($A87,$A$4),Data!$A$2:$AA$1200,Lookup!C$3,FALSE)),"",VLOOKUP(CONCATENATE($A87,$A$4),Data!$A$2:$AA$1200,Lookup!C$3,FALSE))</f>
        <v>Argyll and Bute Hospital</v>
      </c>
      <c r="C87" s="30" t="str">
        <f>IF(ISNA(VLOOKUP(CONCATENATE($A87,$A$4),Data!$A$2:$AA$1200,Lookup!D$3,FALSE)),"",VLOOKUP(CONCATENATE($A87,$A$4),Data!$A$2:$AA$1200,Lookup!D$3,FALSE))</f>
        <v>H</v>
      </c>
      <c r="D87" s="30" t="str">
        <f>IF(ISNA(VLOOKUP(CONCATENATE($A87,$A$4),Data!$A$2:$AA$1200,Lookup!E$3,FALSE)),"",VLOOKUP(CONCATENATE($A87,$A$4),Data!$A$2:$AA$1200,Lookup!E$3,FALSE))</f>
        <v>G21</v>
      </c>
      <c r="E87" s="29">
        <f>IF(ISNA(VLOOKUP(CONCATENATE($A87,$A$4),Data!$A$2:$AA$1200,Lookup!F$3,FALSE)),"",VLOOKUP(CONCATENATE($A87,$A$4),Data!$A$2:$AA$1200,Lookup!F$3,FALSE))</f>
        <v>1277</v>
      </c>
      <c r="F87" s="31">
        <f>IF(ISNA(VLOOKUP(CONCATENATE($A87,$A$4),Data!$A$2:$AA$1200,Lookup!G$3,FALSE)),"",VLOOKUP(CONCATENATE($A87,$A$4),Data!$A$2:$AA$1200,Lookup!G$3,FALSE))</f>
        <v>99</v>
      </c>
      <c r="G87" s="32">
        <f>IF(ISNA(VLOOKUP(CONCATENATE($A87,$A$4),Data!$A$2:$AA$1200,Lookup!H$3,FALSE)),"",VLOOKUP(CONCATENATE($A87,$A$4),Data!$A$2:$AA$1200,Lookup!H$3,FALSE))</f>
        <v>146.493422083007</v>
      </c>
      <c r="H87" s="31">
        <f>IF(ISNA(VLOOKUP(CONCATENATE($A87,$A$4),Data!$A$2:$AA$1200,Lookup!I$3,FALSE)),"",VLOOKUP(CONCATENATE($A87,$A$4),Data!$A$2:$AA$1200,Lookup!I$3,FALSE))</f>
        <v>294.06660924040699</v>
      </c>
      <c r="I87" s="29">
        <f>IF(ISNA(VLOOKUP(CONCATENATE($A87,$A$4),Data!$A$2:$AA$1200,Lookup!J$3,FALSE)),"",VLOOKUP(CONCATENATE($A87,$A$4),Data!$A$2:$AA$1200,Lookup!J$3,FALSE))</f>
        <v>440.56003132341402</v>
      </c>
      <c r="J87" s="31">
        <f>IF(ISNA(VLOOKUP(CONCATENATE($A87,$A$4),Data!$A$2:$AA$1200,Lookup!K$3,FALSE)),"",VLOOKUP(CONCATENATE($A87,$A$4),Data!$A$2:$AA$1200,Lookup!K$3,FALSE))</f>
        <v>-0.27580266249021101</v>
      </c>
      <c r="K87" s="29">
        <f>IF(ISNA(VLOOKUP(CONCATENATE($A87,$A$4),Data!$A$2:$AA$1200,Lookup!L$3,FALSE)),"",VLOOKUP(CONCATENATE($A87,$A$4),Data!$A$2:$AA$1200,Lookup!L$3,FALSE))</f>
        <v>-6.0501331245105696</v>
      </c>
      <c r="L87" s="31">
        <f>IF(ISNA(VLOOKUP(CONCATENATE($A87,$A$4),Data!$A$2:$AA$1200,Lookup!M$3,FALSE)),"",VLOOKUP(CONCATENATE($A87,$A$4),Data!$A$2:$AA$1200,Lookup!M$3,FALSE))</f>
        <v>434.23409553641397</v>
      </c>
      <c r="M87" s="29">
        <f>IF(ISNA(VLOOKUP(CONCATENATE($A87,$A$4),Data!$A$2:$AA$1200,Lookup!N$3,FALSE)),"",VLOOKUP(CONCATENATE($A87,$A$4),Data!$A$2:$AA$1200,Lookup!N$3,FALSE))</f>
        <v>408.26685886143099</v>
      </c>
    </row>
    <row r="88" spans="1:13" ht="15" customHeight="1" x14ac:dyDescent="0.25">
      <c r="A88" s="12">
        <v>77</v>
      </c>
      <c r="B88" s="30" t="str">
        <f>IF(ISNA(VLOOKUP(CONCATENATE($A88,$A$4),Data!$A$2:$AA$1200,Lookup!C$3,FALSE)),"",VLOOKUP(CONCATENATE($A88,$A$4),Data!$A$2:$AA$1200,Lookup!C$3,FALSE))</f>
        <v>Leith Community Treatment Centre</v>
      </c>
      <c r="C88" s="30" t="str">
        <f>IF(ISNA(VLOOKUP(CONCATENATE($A88,$A$4),Data!$A$2:$AA$1200,Lookup!D$3,FALSE)),"",VLOOKUP(CONCATENATE($A88,$A$4),Data!$A$2:$AA$1200,Lookup!D$3,FALSE))</f>
        <v>S</v>
      </c>
      <c r="D88" s="30" t="str">
        <f>IF(ISNA(VLOOKUP(CONCATENATE($A88,$A$4),Data!$A$2:$AA$1200,Lookup!E$3,FALSE)),"",VLOOKUP(CONCATENATE($A88,$A$4),Data!$A$2:$AA$1200,Lookup!E$3,FALSE))</f>
        <v>H25</v>
      </c>
      <c r="E88" s="29">
        <f>IF(ISNA(VLOOKUP(CONCATENATE($A88,$A$4),Data!$A$2:$AA$1200,Lookup!F$3,FALSE)),"",VLOOKUP(CONCATENATE($A88,$A$4),Data!$A$2:$AA$1200,Lookup!F$3,FALSE))</f>
        <v>30028</v>
      </c>
      <c r="F88" s="31">
        <f>IF(ISNA(VLOOKUP(CONCATENATE($A88,$A$4),Data!$A$2:$AA$1200,Lookup!G$3,FALSE)),"",VLOOKUP(CONCATENATE($A88,$A$4),Data!$A$2:$AA$1200,Lookup!G$3,FALSE))</f>
        <v>4587</v>
      </c>
      <c r="G88" s="32">
        <f>IF(ISNA(VLOOKUP(CONCATENATE($A88,$A$4),Data!$A$2:$AA$1200,Lookup!H$3,FALSE)),"",VLOOKUP(CONCATENATE($A88,$A$4),Data!$A$2:$AA$1200,Lookup!H$3,FALSE))</f>
        <v>29.292327161316098</v>
      </c>
      <c r="H88" s="31">
        <f>IF(ISNA(VLOOKUP(CONCATENATE($A88,$A$4),Data!$A$2:$AA$1200,Lookup!I$3,FALSE)),"",VLOOKUP(CONCATENATE($A88,$A$4),Data!$A$2:$AA$1200,Lookup!I$3,FALSE))</f>
        <v>29.437558278939701</v>
      </c>
      <c r="I88" s="29">
        <f>IF(ISNA(VLOOKUP(CONCATENATE($A88,$A$4),Data!$A$2:$AA$1200,Lookup!J$3,FALSE)),"",VLOOKUP(CONCATENATE($A88,$A$4),Data!$A$2:$AA$1200,Lookup!J$3,FALSE))</f>
        <v>58.729885440255799</v>
      </c>
      <c r="J88" s="31">
        <f>IF(ISNA(VLOOKUP(CONCATENATE($A88,$A$4),Data!$A$2:$AA$1200,Lookup!K$3,FALSE)),"",VLOOKUP(CONCATENATE($A88,$A$4),Data!$A$2:$AA$1200,Lookup!K$3,FALSE))</f>
        <v>-2.92060743306248E-2</v>
      </c>
      <c r="K88" s="29">
        <f>IF(ISNA(VLOOKUP(CONCATENATE($A88,$A$4),Data!$A$2:$AA$1200,Lookup!L$3,FALSE)),"",VLOOKUP(CONCATENATE($A88,$A$4),Data!$A$2:$AA$1200,Lookup!L$3,FALSE))</f>
        <v>-0.58322232582922595</v>
      </c>
      <c r="L88" s="31">
        <f>IF(ISNA(VLOOKUP(CONCATENATE($A88,$A$4),Data!$A$2:$AA$1200,Lookup!M$3,FALSE)),"",VLOOKUP(CONCATENATE($A88,$A$4),Data!$A$2:$AA$1200,Lookup!M$3,FALSE))</f>
        <v>58.1174570400959</v>
      </c>
      <c r="M88" s="29">
        <f>IF(ISNA(VLOOKUP(CONCATENATE($A88,$A$4),Data!$A$2:$AA$1200,Lookup!N$3,FALSE)),"",VLOOKUP(CONCATENATE($A88,$A$4),Data!$A$2:$AA$1200,Lookup!N$3,FALSE))</f>
        <v>54.642028055082598</v>
      </c>
    </row>
    <row r="89" spans="1:13" ht="15" customHeight="1" x14ac:dyDescent="0.25">
      <c r="A89" s="12">
        <v>78</v>
      </c>
      <c r="B89" s="30" t="str">
        <f>IF(ISNA(VLOOKUP(CONCATENATE($A89,$A$4),Data!$A$2:$AA$1200,Lookup!C$3,FALSE)),"",VLOOKUP(CONCATENATE($A89,$A$4),Data!$A$2:$AA$1200,Lookup!C$3,FALSE))</f>
        <v>Victoria Integrated Care Unit</v>
      </c>
      <c r="C89" s="30" t="str">
        <f>IF(ISNA(VLOOKUP(CONCATENATE($A89,$A$4),Data!$A$2:$AA$1200,Lookup!D$3,FALSE)),"",VLOOKUP(CONCATENATE($A89,$A$4),Data!$A$2:$AA$1200,Lookup!D$3,FALSE))</f>
        <v>H</v>
      </c>
      <c r="D89" s="30" t="str">
        <f>IF(ISNA(VLOOKUP(CONCATENATE($A89,$A$4),Data!$A$2:$AA$1200,Lookup!E$3,FALSE)),"",VLOOKUP(CONCATENATE($A89,$A$4),Data!$A$2:$AA$1200,Lookup!E$3,FALSE))</f>
        <v>H25</v>
      </c>
      <c r="E89" s="29">
        <f>IF(ISNA(VLOOKUP(CONCATENATE($A89,$A$4),Data!$A$2:$AA$1200,Lookup!F$3,FALSE)),"",VLOOKUP(CONCATENATE($A89,$A$4),Data!$A$2:$AA$1200,Lookup!F$3,FALSE))</f>
        <v>429</v>
      </c>
      <c r="F89" s="31" t="str">
        <f>IF(ISNA(VLOOKUP(CONCATENATE($A89,$A$4),Data!$A$2:$AA$1200,Lookup!G$3,FALSE)),"",VLOOKUP(CONCATENATE($A89,$A$4),Data!$A$2:$AA$1200,Lookup!G$3,FALSE))</f>
        <v>-</v>
      </c>
      <c r="G89" s="32">
        <f>IF(ISNA(VLOOKUP(CONCATENATE($A89,$A$4),Data!$A$2:$AA$1200,Lookup!H$3,FALSE)),"",VLOOKUP(CONCATENATE($A89,$A$4),Data!$A$2:$AA$1200,Lookup!H$3,FALSE))</f>
        <v>129.60671328671299</v>
      </c>
      <c r="H89" s="31">
        <f>IF(ISNA(VLOOKUP(CONCATENATE($A89,$A$4),Data!$A$2:$AA$1200,Lookup!I$3,FALSE)),"",VLOOKUP(CONCATENATE($A89,$A$4),Data!$A$2:$AA$1200,Lookup!I$3,FALSE))</f>
        <v>5.6112121212121204</v>
      </c>
      <c r="I89" s="29">
        <f>IF(ISNA(VLOOKUP(CONCATENATE($A89,$A$4),Data!$A$2:$AA$1200,Lookup!J$3,FALSE)),"",VLOOKUP(CONCATENATE($A89,$A$4),Data!$A$2:$AA$1200,Lookup!J$3,FALSE))</f>
        <v>135.21792540792501</v>
      </c>
      <c r="J89" s="31" t="str">
        <f>IF(ISNA(VLOOKUP(CONCATENATE($A89,$A$4),Data!$A$2:$AA$1200,Lookup!K$3,FALSE)),"",VLOOKUP(CONCATENATE($A89,$A$4),Data!$A$2:$AA$1200,Lookup!K$3,FALSE))</f>
        <v>-</v>
      </c>
      <c r="K89" s="29">
        <f>IF(ISNA(VLOOKUP(CONCATENATE($A89,$A$4),Data!$A$2:$AA$1200,Lookup!L$3,FALSE)),"",VLOOKUP(CONCATENATE($A89,$A$4),Data!$A$2:$AA$1200,Lookup!L$3,FALSE))</f>
        <v>-0.979207459207459</v>
      </c>
      <c r="L89" s="31">
        <f>IF(ISNA(VLOOKUP(CONCATENATE($A89,$A$4),Data!$A$2:$AA$1200,Lookup!M$3,FALSE)),"",VLOOKUP(CONCATENATE($A89,$A$4),Data!$A$2:$AA$1200,Lookup!M$3,FALSE))</f>
        <v>134.238717948718</v>
      </c>
      <c r="M89" s="29">
        <f>IF(ISNA(VLOOKUP(CONCATENATE($A89,$A$4),Data!$A$2:$AA$1200,Lookup!N$3,FALSE)),"",VLOOKUP(CONCATENATE($A89,$A$4),Data!$A$2:$AA$1200,Lookup!N$3,FALSE))</f>
        <v>126.211230941705</v>
      </c>
    </row>
    <row r="90" spans="1:13" ht="15" customHeight="1" x14ac:dyDescent="0.25">
      <c r="A90" s="12">
        <v>79</v>
      </c>
      <c r="B90" s="30" t="str">
        <f>IF(ISNA(VLOOKUP(CONCATENATE($A90,$A$4),Data!$A$2:$AA$1200,Lookup!C$3,FALSE)),"",VLOOKUP(CONCATENATE($A90,$A$4),Data!$A$2:$AA$1200,Lookup!C$3,FALSE))</f>
        <v>Highland Non-Hospital Clinics</v>
      </c>
      <c r="C90" s="30" t="str">
        <f>IF(ISNA(VLOOKUP(CONCATENATE($A90,$A$4),Data!$A$2:$AA$1200,Lookup!D$3,FALSE)),"",VLOOKUP(CONCATENATE($A90,$A$4),Data!$A$2:$AA$1200,Lookup!D$3,FALSE))</f>
        <v>H</v>
      </c>
      <c r="D90" s="30" t="str">
        <f>IF(ISNA(VLOOKUP(CONCATENATE($A90,$A$4),Data!$A$2:$AA$1200,Lookup!E$3,FALSE)),"",VLOOKUP(CONCATENATE($A90,$A$4),Data!$A$2:$AA$1200,Lookup!E$3,FALSE))</f>
        <v>H25</v>
      </c>
      <c r="E90" s="29">
        <f>IF(ISNA(VLOOKUP(CONCATENATE($A90,$A$4),Data!$A$2:$AA$1200,Lookup!F$3,FALSE)),"",VLOOKUP(CONCATENATE($A90,$A$4),Data!$A$2:$AA$1200,Lookup!F$3,FALSE))</f>
        <v>5338</v>
      </c>
      <c r="F90" s="31">
        <f>IF(ISNA(VLOOKUP(CONCATENATE($A90,$A$4),Data!$A$2:$AA$1200,Lookup!G$3,FALSE)),"",VLOOKUP(CONCATENATE($A90,$A$4),Data!$A$2:$AA$1200,Lookup!G$3,FALSE))</f>
        <v>1346</v>
      </c>
      <c r="G90" s="32">
        <f>IF(ISNA(VLOOKUP(CONCATENATE($A90,$A$4),Data!$A$2:$AA$1200,Lookup!H$3,FALSE)),"",VLOOKUP(CONCATENATE($A90,$A$4),Data!$A$2:$AA$1200,Lookup!H$3,FALSE))</f>
        <v>76.276697264893201</v>
      </c>
      <c r="H90" s="31">
        <f>IF(ISNA(VLOOKUP(CONCATENATE($A90,$A$4),Data!$A$2:$AA$1200,Lookup!I$3,FALSE)),"",VLOOKUP(CONCATENATE($A90,$A$4),Data!$A$2:$AA$1200,Lookup!I$3,FALSE))</f>
        <v>117.208064818284</v>
      </c>
      <c r="I90" s="29">
        <f>IF(ISNA(VLOOKUP(CONCATENATE($A90,$A$4),Data!$A$2:$AA$1200,Lookup!J$3,FALSE)),"",VLOOKUP(CONCATENATE($A90,$A$4),Data!$A$2:$AA$1200,Lookup!J$3,FALSE))</f>
        <v>193.484762083177</v>
      </c>
      <c r="J90" s="31">
        <f>IF(ISNA(VLOOKUP(CONCATENATE($A90,$A$4),Data!$A$2:$AA$1200,Lookup!K$3,FALSE)),"",VLOOKUP(CONCATENATE($A90,$A$4),Data!$A$2:$AA$1200,Lookup!K$3,FALSE))</f>
        <v>-7.3810415886099701E-4</v>
      </c>
      <c r="K90" s="29">
        <f>IF(ISNA(VLOOKUP(CONCATENATE($A90,$A$4),Data!$A$2:$AA$1200,Lookup!L$3,FALSE)),"",VLOOKUP(CONCATENATE($A90,$A$4),Data!$A$2:$AA$1200,Lookup!L$3,FALSE))</f>
        <v>-4.3586717871862097</v>
      </c>
      <c r="L90" s="31">
        <f>IF(ISNA(VLOOKUP(CONCATENATE($A90,$A$4),Data!$A$2:$AA$1200,Lookup!M$3,FALSE)),"",VLOOKUP(CONCATENATE($A90,$A$4),Data!$A$2:$AA$1200,Lookup!M$3,FALSE))</f>
        <v>189.12535219183201</v>
      </c>
      <c r="M90" s="29">
        <f>IF(ISNA(VLOOKUP(CONCATENATE($A90,$A$4),Data!$A$2:$AA$1200,Lookup!N$3,FALSE)),"",VLOOKUP(CONCATENATE($A90,$A$4),Data!$A$2:$AA$1200,Lookup!N$3,FALSE))</f>
        <v>177.815639684025</v>
      </c>
    </row>
    <row r="91" spans="1:13" ht="15" customHeight="1" x14ac:dyDescent="0.25">
      <c r="A91" s="12">
        <v>80</v>
      </c>
      <c r="B91" s="30" t="str">
        <f>IF(ISNA(VLOOKUP(CONCATENATE($A91,$A$4),Data!$A$2:$AA$1200,Lookup!C$3,FALSE)),"",VLOOKUP(CONCATENATE($A91,$A$4),Data!$A$2:$AA$1200,Lookup!C$3,FALSE))</f>
        <v>Aberdeen Community Health and Care Village</v>
      </c>
      <c r="C91" s="30" t="str">
        <f>IF(ISNA(VLOOKUP(CONCATENATE($A91,$A$4),Data!$A$2:$AA$1200,Lookup!D$3,FALSE)),"",VLOOKUP(CONCATENATE($A91,$A$4),Data!$A$2:$AA$1200,Lookup!D$3,FALSE))</f>
        <v>N</v>
      </c>
      <c r="D91" s="30" t="str">
        <f>IF(ISNA(VLOOKUP(CONCATENATE($A91,$A$4),Data!$A$2:$AA$1200,Lookup!E$3,FALSE)),"",VLOOKUP(CONCATENATE($A91,$A$4),Data!$A$2:$AA$1200,Lookup!E$3,FALSE))</f>
        <v>H25</v>
      </c>
      <c r="E91" s="29">
        <f>IF(ISNA(VLOOKUP(CONCATENATE($A91,$A$4),Data!$A$2:$AA$1200,Lookup!F$3,FALSE)),"",VLOOKUP(CONCATENATE($A91,$A$4),Data!$A$2:$AA$1200,Lookup!F$3,FALSE))</f>
        <v>30180</v>
      </c>
      <c r="F91" s="31">
        <f>IF(ISNA(VLOOKUP(CONCATENATE($A91,$A$4),Data!$A$2:$AA$1200,Lookup!G$3,FALSE)),"",VLOOKUP(CONCATENATE($A91,$A$4),Data!$A$2:$AA$1200,Lookup!G$3,FALSE))</f>
        <v>14151</v>
      </c>
      <c r="G91" s="32">
        <f>IF(ISNA(VLOOKUP(CONCATENATE($A91,$A$4),Data!$A$2:$AA$1200,Lookup!H$3,FALSE)),"",VLOOKUP(CONCATENATE($A91,$A$4),Data!$A$2:$AA$1200,Lookup!H$3,FALSE))</f>
        <v>68.002319416832293</v>
      </c>
      <c r="H91" s="31">
        <f>IF(ISNA(VLOOKUP(CONCATENATE($A91,$A$4),Data!$A$2:$AA$1200,Lookup!I$3,FALSE)),"",VLOOKUP(CONCATENATE($A91,$A$4),Data!$A$2:$AA$1200,Lookup!I$3,FALSE))</f>
        <v>33.1445659377071</v>
      </c>
      <c r="I91" s="29">
        <f>IF(ISNA(VLOOKUP(CONCATENATE($A91,$A$4),Data!$A$2:$AA$1200,Lookup!J$3,FALSE)),"",VLOOKUP(CONCATENATE($A91,$A$4),Data!$A$2:$AA$1200,Lookup!J$3,FALSE))</f>
        <v>101.14688535453899</v>
      </c>
      <c r="J91" s="31" t="str">
        <f>IF(ISNA(VLOOKUP(CONCATENATE($A91,$A$4),Data!$A$2:$AA$1200,Lookup!K$3,FALSE)),"",VLOOKUP(CONCATENATE($A91,$A$4),Data!$A$2:$AA$1200,Lookup!K$3,FALSE))</f>
        <v>-</v>
      </c>
      <c r="K91" s="29">
        <f>IF(ISNA(VLOOKUP(CONCATENATE($A91,$A$4),Data!$A$2:$AA$1200,Lookup!L$3,FALSE)),"",VLOOKUP(CONCATENATE($A91,$A$4),Data!$A$2:$AA$1200,Lookup!L$3,FALSE))</f>
        <v>-4.5743870112657401</v>
      </c>
      <c r="L91" s="31">
        <f>IF(ISNA(VLOOKUP(CONCATENATE($A91,$A$4),Data!$A$2:$AA$1200,Lookup!M$3,FALSE)),"",VLOOKUP(CONCATENATE($A91,$A$4),Data!$A$2:$AA$1200,Lookup!M$3,FALSE))</f>
        <v>96.572498343273693</v>
      </c>
      <c r="M91" s="29">
        <f>IF(ISNA(VLOOKUP(CONCATENATE($A91,$A$4),Data!$A$2:$AA$1200,Lookup!N$3,FALSE)),"",VLOOKUP(CONCATENATE($A91,$A$4),Data!$A$2:$AA$1200,Lookup!N$3,FALSE))</f>
        <v>90.797454544199596</v>
      </c>
    </row>
    <row r="92" spans="1:13" ht="15" customHeight="1" x14ac:dyDescent="0.25">
      <c r="A92" s="12">
        <v>81</v>
      </c>
      <c r="B92" s="30" t="str">
        <f>IF(ISNA(VLOOKUP(CONCATENATE($A92,$A$4),Data!$A$2:$AA$1200,Lookup!C$3,FALSE)),"",VLOOKUP(CONCATENATE($A92,$A$4),Data!$A$2:$AA$1200,Lookup!C$3,FALSE))</f>
        <v>Queen Margaret Hospital</v>
      </c>
      <c r="C92" s="30" t="str">
        <f>IF(ISNA(VLOOKUP(CONCATENATE($A92,$A$4),Data!$A$2:$AA$1200,Lookup!D$3,FALSE)),"",VLOOKUP(CONCATENATE($A92,$A$4),Data!$A$2:$AA$1200,Lookup!D$3,FALSE))</f>
        <v>F</v>
      </c>
      <c r="D92" s="30" t="str">
        <f>IF(ISNA(VLOOKUP(CONCATENATE($A92,$A$4),Data!$A$2:$AA$1200,Lookup!E$3,FALSE)),"",VLOOKUP(CONCATENATE($A92,$A$4),Data!$A$2:$AA$1200,Lookup!E$3,FALSE))</f>
        <v>J26</v>
      </c>
      <c r="E92" s="29">
        <f>IF(ISNA(VLOOKUP(CONCATENATE($A92,$A$4),Data!$A$2:$AA$1200,Lookup!F$3,FALSE)),"",VLOOKUP(CONCATENATE($A92,$A$4),Data!$A$2:$AA$1200,Lookup!F$3,FALSE))</f>
        <v>38067</v>
      </c>
      <c r="F92" s="31" t="str">
        <f>IF(ISNA(VLOOKUP(CONCATENATE($A92,$A$4),Data!$A$2:$AA$1200,Lookup!G$3,FALSE)),"",VLOOKUP(CONCATENATE($A92,$A$4),Data!$A$2:$AA$1200,Lookup!G$3,FALSE))</f>
        <v>-</v>
      </c>
      <c r="G92" s="32">
        <f>IF(ISNA(VLOOKUP(CONCATENATE($A92,$A$4),Data!$A$2:$AA$1200,Lookup!H$3,FALSE)),"",VLOOKUP(CONCATENATE($A92,$A$4),Data!$A$2:$AA$1200,Lookup!H$3,FALSE))</f>
        <v>84.970578191084101</v>
      </c>
      <c r="H92" s="31">
        <f>IF(ISNA(VLOOKUP(CONCATENATE($A92,$A$4),Data!$A$2:$AA$1200,Lookup!I$3,FALSE)),"",VLOOKUP(CONCATENATE($A92,$A$4),Data!$A$2:$AA$1200,Lookup!I$3,FALSE))</f>
        <v>41.882102608558597</v>
      </c>
      <c r="I92" s="29">
        <f>IF(ISNA(VLOOKUP(CONCATENATE($A92,$A$4),Data!$A$2:$AA$1200,Lookup!J$3,FALSE)),"",VLOOKUP(CONCATENATE($A92,$A$4),Data!$A$2:$AA$1200,Lookup!J$3,FALSE))</f>
        <v>126.852680799643</v>
      </c>
      <c r="J92" s="31" t="str">
        <f>IF(ISNA(VLOOKUP(CONCATENATE($A92,$A$4),Data!$A$2:$AA$1200,Lookup!K$3,FALSE)),"",VLOOKUP(CONCATENATE($A92,$A$4),Data!$A$2:$AA$1200,Lookup!K$3,FALSE))</f>
        <v>-</v>
      </c>
      <c r="K92" s="29">
        <f>IF(ISNA(VLOOKUP(CONCATENATE($A92,$A$4),Data!$A$2:$AA$1200,Lookup!L$3,FALSE)),"",VLOOKUP(CONCATENATE($A92,$A$4),Data!$A$2:$AA$1200,Lookup!L$3,FALSE))</f>
        <v>-1.12512149630914</v>
      </c>
      <c r="L92" s="31">
        <f>IF(ISNA(VLOOKUP(CONCATENATE($A92,$A$4),Data!$A$2:$AA$1200,Lookup!M$3,FALSE)),"",VLOOKUP(CONCATENATE($A92,$A$4),Data!$A$2:$AA$1200,Lookup!M$3,FALSE))</f>
        <v>125.727559303334</v>
      </c>
      <c r="M92" s="29">
        <f>IF(ISNA(VLOOKUP(CONCATENATE($A92,$A$4),Data!$A$2:$AA$1200,Lookup!N$3,FALSE)),"",VLOOKUP(CONCATENATE($A92,$A$4),Data!$A$2:$AA$1200,Lookup!N$3,FALSE))</f>
        <v>118.209040323463</v>
      </c>
    </row>
    <row r="93" spans="1:13" ht="15" customHeight="1" x14ac:dyDescent="0.25">
      <c r="A93" s="12">
        <v>82</v>
      </c>
      <c r="B93" s="30" t="str">
        <f>IF(ISNA(VLOOKUP(CONCATENATE($A93,$A$4),Data!$A$2:$AA$1200,Lookup!C$3,FALSE)),"",VLOOKUP(CONCATENATE($A93,$A$4),Data!$A$2:$AA$1200,Lookup!C$3,FALSE))</f>
        <v>Cameron Hospital</v>
      </c>
      <c r="C93" s="30" t="str">
        <f>IF(ISNA(VLOOKUP(CONCATENATE($A93,$A$4),Data!$A$2:$AA$1200,Lookup!D$3,FALSE)),"",VLOOKUP(CONCATENATE($A93,$A$4),Data!$A$2:$AA$1200,Lookup!D$3,FALSE))</f>
        <v>F</v>
      </c>
      <c r="D93" s="30" t="str">
        <f>IF(ISNA(VLOOKUP(CONCATENATE($A93,$A$4),Data!$A$2:$AA$1200,Lookup!E$3,FALSE)),"",VLOOKUP(CONCATENATE($A93,$A$4),Data!$A$2:$AA$1200,Lookup!E$3,FALSE))</f>
        <v>J26</v>
      </c>
      <c r="E93" s="29">
        <f>IF(ISNA(VLOOKUP(CONCATENATE($A93,$A$4),Data!$A$2:$AA$1200,Lookup!F$3,FALSE)),"",VLOOKUP(CONCATENATE($A93,$A$4),Data!$A$2:$AA$1200,Lookup!F$3,FALSE))</f>
        <v>308</v>
      </c>
      <c r="F93" s="31" t="str">
        <f>IF(ISNA(VLOOKUP(CONCATENATE($A93,$A$4),Data!$A$2:$AA$1200,Lookup!G$3,FALSE)),"",VLOOKUP(CONCATENATE($A93,$A$4),Data!$A$2:$AA$1200,Lookup!G$3,FALSE))</f>
        <v>-</v>
      </c>
      <c r="G93" s="32">
        <f>IF(ISNA(VLOOKUP(CONCATENATE($A93,$A$4),Data!$A$2:$AA$1200,Lookup!H$3,FALSE)),"",VLOOKUP(CONCATENATE($A93,$A$4),Data!$A$2:$AA$1200,Lookup!H$3,FALSE))</f>
        <v>75.4383116883117</v>
      </c>
      <c r="H93" s="31">
        <f>IF(ISNA(VLOOKUP(CONCATENATE($A93,$A$4),Data!$A$2:$AA$1200,Lookup!I$3,FALSE)),"",VLOOKUP(CONCATENATE($A93,$A$4),Data!$A$2:$AA$1200,Lookup!I$3,FALSE))</f>
        <v>16.711038961039002</v>
      </c>
      <c r="I93" s="29">
        <f>IF(ISNA(VLOOKUP(CONCATENATE($A93,$A$4),Data!$A$2:$AA$1200,Lookup!J$3,FALSE)),"",VLOOKUP(CONCATENATE($A93,$A$4),Data!$A$2:$AA$1200,Lookup!J$3,FALSE))</f>
        <v>92.149350649350694</v>
      </c>
      <c r="J93" s="31" t="str">
        <f>IF(ISNA(VLOOKUP(CONCATENATE($A93,$A$4),Data!$A$2:$AA$1200,Lookup!K$3,FALSE)),"",VLOOKUP(CONCATENATE($A93,$A$4),Data!$A$2:$AA$1200,Lookup!K$3,FALSE))</f>
        <v>-</v>
      </c>
      <c r="K93" s="29">
        <f>IF(ISNA(VLOOKUP(CONCATENATE($A93,$A$4),Data!$A$2:$AA$1200,Lookup!L$3,FALSE)),"",VLOOKUP(CONCATENATE($A93,$A$4),Data!$A$2:$AA$1200,Lookup!L$3,FALSE))</f>
        <v>-1.77597402597403</v>
      </c>
      <c r="L93" s="31">
        <f>IF(ISNA(VLOOKUP(CONCATENATE($A93,$A$4),Data!$A$2:$AA$1200,Lookup!M$3,FALSE)),"",VLOOKUP(CONCATENATE($A93,$A$4),Data!$A$2:$AA$1200,Lookup!M$3,FALSE))</f>
        <v>90.3733766233766</v>
      </c>
      <c r="M93" s="29">
        <f>IF(ISNA(VLOOKUP(CONCATENATE($A93,$A$4),Data!$A$2:$AA$1200,Lookup!N$3,FALSE)),"",VLOOKUP(CONCATENATE($A93,$A$4),Data!$A$2:$AA$1200,Lookup!N$3,FALSE))</f>
        <v>84.969040842241</v>
      </c>
    </row>
    <row r="94" spans="1:13" ht="15" customHeight="1" x14ac:dyDescent="0.25">
      <c r="A94" s="12">
        <v>83</v>
      </c>
      <c r="B94" s="30" t="str">
        <f>IF(ISNA(VLOOKUP(CONCATENATE($A94,$A$4),Data!$A$2:$AA$1200,Lookup!C$3,FALSE)),"",VLOOKUP(CONCATENATE($A94,$A$4),Data!$A$2:$AA$1200,Lookup!C$3,FALSE))</f>
        <v>Falkirk Community Hospital</v>
      </c>
      <c r="C94" s="30" t="str">
        <f>IF(ISNA(VLOOKUP(CONCATENATE($A94,$A$4),Data!$A$2:$AA$1200,Lookup!D$3,FALSE)),"",VLOOKUP(CONCATENATE($A94,$A$4),Data!$A$2:$AA$1200,Lookup!D$3,FALSE))</f>
        <v>V</v>
      </c>
      <c r="D94" s="30" t="str">
        <f>IF(ISNA(VLOOKUP(CONCATENATE($A94,$A$4),Data!$A$2:$AA$1200,Lookup!E$3,FALSE)),"",VLOOKUP(CONCATENATE($A94,$A$4),Data!$A$2:$AA$1200,Lookup!E$3,FALSE))</f>
        <v>J26</v>
      </c>
      <c r="E94" s="29">
        <f>IF(ISNA(VLOOKUP(CONCATENATE($A94,$A$4),Data!$A$2:$AA$1200,Lookup!F$3,FALSE)),"",VLOOKUP(CONCATENATE($A94,$A$4),Data!$A$2:$AA$1200,Lookup!F$3,FALSE))</f>
        <v>25608</v>
      </c>
      <c r="F94" s="31">
        <f>IF(ISNA(VLOOKUP(CONCATENATE($A94,$A$4),Data!$A$2:$AA$1200,Lookup!G$3,FALSE)),"",VLOOKUP(CONCATENATE($A94,$A$4),Data!$A$2:$AA$1200,Lookup!G$3,FALSE))</f>
        <v>14322</v>
      </c>
      <c r="G94" s="32">
        <f>IF(ISNA(VLOOKUP(CONCATENATE($A94,$A$4),Data!$A$2:$AA$1200,Lookup!H$3,FALSE)),"",VLOOKUP(CONCATENATE($A94,$A$4),Data!$A$2:$AA$1200,Lookup!H$3,FALSE))</f>
        <v>46.544758278662897</v>
      </c>
      <c r="H94" s="31">
        <f>IF(ISNA(VLOOKUP(CONCATENATE($A94,$A$4),Data!$A$2:$AA$1200,Lookup!I$3,FALSE)),"",VLOOKUP(CONCATENATE($A94,$A$4),Data!$A$2:$AA$1200,Lookup!I$3,FALSE))</f>
        <v>22.1444263511403</v>
      </c>
      <c r="I94" s="29">
        <f>IF(ISNA(VLOOKUP(CONCATENATE($A94,$A$4),Data!$A$2:$AA$1200,Lookup!J$3,FALSE)),"",VLOOKUP(CONCATENATE($A94,$A$4),Data!$A$2:$AA$1200,Lookup!J$3,FALSE))</f>
        <v>68.689184629803194</v>
      </c>
      <c r="J94" s="31" t="str">
        <f>IF(ISNA(VLOOKUP(CONCATENATE($A94,$A$4),Data!$A$2:$AA$1200,Lookup!K$3,FALSE)),"",VLOOKUP(CONCATENATE($A94,$A$4),Data!$A$2:$AA$1200,Lookup!K$3,FALSE))</f>
        <v>-</v>
      </c>
      <c r="K94" s="29">
        <f>IF(ISNA(VLOOKUP(CONCATENATE($A94,$A$4),Data!$A$2:$AA$1200,Lookup!L$3,FALSE)),"",VLOOKUP(CONCATENATE($A94,$A$4),Data!$A$2:$AA$1200,Lookup!L$3,FALSE))</f>
        <v>-0.56125000000000003</v>
      </c>
      <c r="L94" s="31">
        <f>IF(ISNA(VLOOKUP(CONCATENATE($A94,$A$4),Data!$A$2:$AA$1200,Lookup!M$3,FALSE)),"",VLOOKUP(CONCATENATE($A94,$A$4),Data!$A$2:$AA$1200,Lookup!M$3,FALSE))</f>
        <v>68.127934629803207</v>
      </c>
      <c r="M94" s="29">
        <f>IF(ISNA(VLOOKUP(CONCATENATE($A94,$A$4),Data!$A$2:$AA$1200,Lookup!N$3,FALSE)),"",VLOOKUP(CONCATENATE($A94,$A$4),Data!$A$2:$AA$1200,Lookup!N$3,FALSE))</f>
        <v>64.053878214393393</v>
      </c>
    </row>
    <row r="95" spans="1:13" ht="15" customHeight="1" x14ac:dyDescent="0.25">
      <c r="A95" s="12">
        <v>84</v>
      </c>
      <c r="B95" s="30" t="str">
        <f>IF(ISNA(VLOOKUP(CONCATENATE($A95,$A$4),Data!$A$2:$AA$1200,Lookup!C$3,FALSE)),"",VLOOKUP(CONCATENATE($A95,$A$4),Data!$A$2:$AA$1200,Lookup!C$3,FALSE))</f>
        <v>Glenrothes Hospital</v>
      </c>
      <c r="C95" s="30" t="str">
        <f>IF(ISNA(VLOOKUP(CONCATENATE($A95,$A$4),Data!$A$2:$AA$1200,Lookup!D$3,FALSE)),"",VLOOKUP(CONCATENATE($A95,$A$4),Data!$A$2:$AA$1200,Lookup!D$3,FALSE))</f>
        <v>F</v>
      </c>
      <c r="D95" s="30" t="str">
        <f>IF(ISNA(VLOOKUP(CONCATENATE($A95,$A$4),Data!$A$2:$AA$1200,Lookup!E$3,FALSE)),"",VLOOKUP(CONCATENATE($A95,$A$4),Data!$A$2:$AA$1200,Lookup!E$3,FALSE))</f>
        <v>J26</v>
      </c>
      <c r="E95" s="29">
        <f>IF(ISNA(VLOOKUP(CONCATENATE($A95,$A$4),Data!$A$2:$AA$1200,Lookup!F$3,FALSE)),"",VLOOKUP(CONCATENATE($A95,$A$4),Data!$A$2:$AA$1200,Lookup!F$3,FALSE))</f>
        <v>485</v>
      </c>
      <c r="F95" s="31" t="str">
        <f>IF(ISNA(VLOOKUP(CONCATENATE($A95,$A$4),Data!$A$2:$AA$1200,Lookup!G$3,FALSE)),"",VLOOKUP(CONCATENATE($A95,$A$4),Data!$A$2:$AA$1200,Lookup!G$3,FALSE))</f>
        <v>-</v>
      </c>
      <c r="G95" s="32">
        <f>IF(ISNA(VLOOKUP(CONCATENATE($A95,$A$4),Data!$A$2:$AA$1200,Lookup!H$3,FALSE)),"",VLOOKUP(CONCATENATE($A95,$A$4),Data!$A$2:$AA$1200,Lookup!H$3,FALSE))</f>
        <v>82.0618556701031</v>
      </c>
      <c r="H95" s="31">
        <f>IF(ISNA(VLOOKUP(CONCATENATE($A95,$A$4),Data!$A$2:$AA$1200,Lookup!I$3,FALSE)),"",VLOOKUP(CONCATENATE($A95,$A$4),Data!$A$2:$AA$1200,Lookup!I$3,FALSE))</f>
        <v>0.90721649484536104</v>
      </c>
      <c r="I95" s="29">
        <f>IF(ISNA(VLOOKUP(CONCATENATE($A95,$A$4),Data!$A$2:$AA$1200,Lookup!J$3,FALSE)),"",VLOOKUP(CONCATENATE($A95,$A$4),Data!$A$2:$AA$1200,Lookup!J$3,FALSE))</f>
        <v>82.9690721649485</v>
      </c>
      <c r="J95" s="31" t="str">
        <f>IF(ISNA(VLOOKUP(CONCATENATE($A95,$A$4),Data!$A$2:$AA$1200,Lookup!K$3,FALSE)),"",VLOOKUP(CONCATENATE($A95,$A$4),Data!$A$2:$AA$1200,Lookup!K$3,FALSE))</f>
        <v>-</v>
      </c>
      <c r="K95" s="29" t="str">
        <f>IF(ISNA(VLOOKUP(CONCATENATE($A95,$A$4),Data!$A$2:$AA$1200,Lookup!L$3,FALSE)),"",VLOOKUP(CONCATENATE($A95,$A$4),Data!$A$2:$AA$1200,Lookup!L$3,FALSE))</f>
        <v>-</v>
      </c>
      <c r="L95" s="31">
        <f>IF(ISNA(VLOOKUP(CONCATENATE($A95,$A$4),Data!$A$2:$AA$1200,Lookup!M$3,FALSE)),"",VLOOKUP(CONCATENATE($A95,$A$4),Data!$A$2:$AA$1200,Lookup!M$3,FALSE))</f>
        <v>82.9690721649485</v>
      </c>
      <c r="M95" s="29">
        <f>IF(ISNA(VLOOKUP(CONCATENATE($A95,$A$4),Data!$A$2:$AA$1200,Lookup!N$3,FALSE)),"",VLOOKUP(CONCATENATE($A95,$A$4),Data!$A$2:$AA$1200,Lookup!N$3,FALSE))</f>
        <v>78.007514434320598</v>
      </c>
    </row>
    <row r="96" spans="1:13" ht="15" customHeight="1" x14ac:dyDescent="0.25">
      <c r="A96" s="12">
        <v>85</v>
      </c>
      <c r="B96" s="30" t="str">
        <f>IF(ISNA(VLOOKUP(CONCATENATE($A96,$A$4),Data!$A$2:$AA$1200,Lookup!C$3,FALSE)),"",VLOOKUP(CONCATENATE($A96,$A$4),Data!$A$2:$AA$1200,Lookup!C$3,FALSE))</f>
        <v>Stirling Community Hospital</v>
      </c>
      <c r="C96" s="30" t="str">
        <f>IF(ISNA(VLOOKUP(CONCATENATE($A96,$A$4),Data!$A$2:$AA$1200,Lookup!D$3,FALSE)),"",VLOOKUP(CONCATENATE($A96,$A$4),Data!$A$2:$AA$1200,Lookup!D$3,FALSE))</f>
        <v>V</v>
      </c>
      <c r="D96" s="30" t="str">
        <f>IF(ISNA(VLOOKUP(CONCATENATE($A96,$A$4),Data!$A$2:$AA$1200,Lookup!E$3,FALSE)),"",VLOOKUP(CONCATENATE($A96,$A$4),Data!$A$2:$AA$1200,Lookup!E$3,FALSE))</f>
        <v>J26</v>
      </c>
      <c r="E96" s="29">
        <f>IF(ISNA(VLOOKUP(CONCATENATE($A96,$A$4),Data!$A$2:$AA$1200,Lookup!F$3,FALSE)),"",VLOOKUP(CONCATENATE($A96,$A$4),Data!$A$2:$AA$1200,Lookup!F$3,FALSE))</f>
        <v>54069</v>
      </c>
      <c r="F96" s="31">
        <f>IF(ISNA(VLOOKUP(CONCATENATE($A96,$A$4),Data!$A$2:$AA$1200,Lookup!G$3,FALSE)),"",VLOOKUP(CONCATENATE($A96,$A$4),Data!$A$2:$AA$1200,Lookup!G$3,FALSE))</f>
        <v>40160</v>
      </c>
      <c r="G96" s="32">
        <f>IF(ISNA(VLOOKUP(CONCATENATE($A96,$A$4),Data!$A$2:$AA$1200,Lookup!H$3,FALSE)),"",VLOOKUP(CONCATENATE($A96,$A$4),Data!$A$2:$AA$1200,Lookup!H$3,FALSE))</f>
        <v>69.023533632950503</v>
      </c>
      <c r="H96" s="31">
        <f>IF(ISNA(VLOOKUP(CONCATENATE($A96,$A$4),Data!$A$2:$AA$1200,Lookup!I$3,FALSE)),"",VLOOKUP(CONCATENATE($A96,$A$4),Data!$A$2:$AA$1200,Lookup!I$3,FALSE))</f>
        <v>31.636069096894701</v>
      </c>
      <c r="I96" s="29">
        <f>IF(ISNA(VLOOKUP(CONCATENATE($A96,$A$4),Data!$A$2:$AA$1200,Lookup!J$3,FALSE)),"",VLOOKUP(CONCATENATE($A96,$A$4),Data!$A$2:$AA$1200,Lookup!J$3,FALSE))</f>
        <v>100.65960272984501</v>
      </c>
      <c r="J96" s="31" t="str">
        <f>IF(ISNA(VLOOKUP(CONCATENATE($A96,$A$4),Data!$A$2:$AA$1200,Lookup!K$3,FALSE)),"",VLOOKUP(CONCATENATE($A96,$A$4),Data!$A$2:$AA$1200,Lookup!K$3,FALSE))</f>
        <v>-</v>
      </c>
      <c r="K96" s="29">
        <f>IF(ISNA(VLOOKUP(CONCATENATE($A96,$A$4),Data!$A$2:$AA$1200,Lookup!L$3,FALSE)),"",VLOOKUP(CONCATENATE($A96,$A$4),Data!$A$2:$AA$1200,Lookup!L$3,FALSE))</f>
        <v>-2.5682527881040902</v>
      </c>
      <c r="L96" s="31">
        <f>IF(ISNA(VLOOKUP(CONCATENATE($A96,$A$4),Data!$A$2:$AA$1200,Lookup!M$3,FALSE)),"",VLOOKUP(CONCATENATE($A96,$A$4),Data!$A$2:$AA$1200,Lookup!M$3,FALSE))</f>
        <v>98.0913499417411</v>
      </c>
      <c r="M96" s="29">
        <f>IF(ISNA(VLOOKUP(CONCATENATE($A96,$A$4),Data!$A$2:$AA$1200,Lookup!N$3,FALSE)),"",VLOOKUP(CONCATENATE($A96,$A$4),Data!$A$2:$AA$1200,Lookup!N$3,FALSE))</f>
        <v>92.225478684996204</v>
      </c>
    </row>
    <row r="97" spans="1:13" ht="15" customHeight="1" x14ac:dyDescent="0.25">
      <c r="A97" s="12">
        <v>86</v>
      </c>
      <c r="B97" s="30" t="str">
        <f>IF(ISNA(VLOOKUP(CONCATENATE($A97,$A$4),Data!$A$2:$AA$1200,Lookup!C$3,FALSE)),"",VLOOKUP(CONCATENATE($A97,$A$4),Data!$A$2:$AA$1200,Lookup!C$3,FALSE))</f>
        <v>Clackmannan Community Healthcare Centre</v>
      </c>
      <c r="C97" s="30" t="str">
        <f>IF(ISNA(VLOOKUP(CONCATENATE($A97,$A$4),Data!$A$2:$AA$1200,Lookup!D$3,FALSE)),"",VLOOKUP(CONCATENATE($A97,$A$4),Data!$A$2:$AA$1200,Lookup!D$3,FALSE))</f>
        <v>V</v>
      </c>
      <c r="D97" s="30" t="str">
        <f>IF(ISNA(VLOOKUP(CONCATENATE($A97,$A$4),Data!$A$2:$AA$1200,Lookup!E$3,FALSE)),"",VLOOKUP(CONCATENATE($A97,$A$4),Data!$A$2:$AA$1200,Lookup!E$3,FALSE))</f>
        <v>J26</v>
      </c>
      <c r="E97" s="29">
        <f>IF(ISNA(VLOOKUP(CONCATENATE($A97,$A$4),Data!$A$2:$AA$1200,Lookup!F$3,FALSE)),"",VLOOKUP(CONCATENATE($A97,$A$4),Data!$A$2:$AA$1200,Lookup!F$3,FALSE))</f>
        <v>5511</v>
      </c>
      <c r="F97" s="31">
        <f>IF(ISNA(VLOOKUP(CONCATENATE($A97,$A$4),Data!$A$2:$AA$1200,Lookup!G$3,FALSE)),"",VLOOKUP(CONCATENATE($A97,$A$4),Data!$A$2:$AA$1200,Lookup!G$3,FALSE))</f>
        <v>1655</v>
      </c>
      <c r="G97" s="32">
        <f>IF(ISNA(VLOOKUP(CONCATENATE($A97,$A$4),Data!$A$2:$AA$1200,Lookup!H$3,FALSE)),"",VLOOKUP(CONCATENATE($A97,$A$4),Data!$A$2:$AA$1200,Lookup!H$3,FALSE))</f>
        <v>35.6537361640356</v>
      </c>
      <c r="H97" s="31">
        <f>IF(ISNA(VLOOKUP(CONCATENATE($A97,$A$4),Data!$A$2:$AA$1200,Lookup!I$3,FALSE)),"",VLOOKUP(CONCATENATE($A97,$A$4),Data!$A$2:$AA$1200,Lookup!I$3,FALSE))</f>
        <v>48.527225548902202</v>
      </c>
      <c r="I97" s="29">
        <f>IF(ISNA(VLOOKUP(CONCATENATE($A97,$A$4),Data!$A$2:$AA$1200,Lookup!J$3,FALSE)),"",VLOOKUP(CONCATENATE($A97,$A$4),Data!$A$2:$AA$1200,Lookup!J$3,FALSE))</f>
        <v>84.180961712937801</v>
      </c>
      <c r="J97" s="31" t="str">
        <f>IF(ISNA(VLOOKUP(CONCATENATE($A97,$A$4),Data!$A$2:$AA$1200,Lookup!K$3,FALSE)),"",VLOOKUP(CONCATENATE($A97,$A$4),Data!$A$2:$AA$1200,Lookup!K$3,FALSE))</f>
        <v>-</v>
      </c>
      <c r="K97" s="29">
        <f>IF(ISNA(VLOOKUP(CONCATENATE($A97,$A$4),Data!$A$2:$AA$1200,Lookup!L$3,FALSE)),"",VLOOKUP(CONCATENATE($A97,$A$4),Data!$A$2:$AA$1200,Lookup!L$3,FALSE))</f>
        <v>-0.79497005988024005</v>
      </c>
      <c r="L97" s="31">
        <f>IF(ISNA(VLOOKUP(CONCATENATE($A97,$A$4),Data!$A$2:$AA$1200,Lookup!M$3,FALSE)),"",VLOOKUP(CONCATENATE($A97,$A$4),Data!$A$2:$AA$1200,Lookup!M$3,FALSE))</f>
        <v>83.385991653057502</v>
      </c>
      <c r="M97" s="29">
        <f>IF(ISNA(VLOOKUP(CONCATENATE($A97,$A$4),Data!$A$2:$AA$1200,Lookup!N$3,FALSE)),"",VLOOKUP(CONCATENATE($A97,$A$4),Data!$A$2:$AA$1200,Lookup!N$3,FALSE))</f>
        <v>78.399502100784602</v>
      </c>
    </row>
    <row r="98" spans="1:13" ht="15" customHeight="1" x14ac:dyDescent="0.25">
      <c r="A98" s="12">
        <v>87</v>
      </c>
      <c r="B98" s="30" t="str">
        <f>IF(ISNA(VLOOKUP(CONCATENATE($A98,$A$4),Data!$A$2:$AA$1200,Lookup!C$3,FALSE)),"",VLOOKUP(CONCATENATE($A98,$A$4),Data!$A$2:$AA$1200,Lookup!C$3,FALSE))</f>
        <v>St Andrews Community Hospital</v>
      </c>
      <c r="C98" s="30" t="str">
        <f>IF(ISNA(VLOOKUP(CONCATENATE($A98,$A$4),Data!$A$2:$AA$1200,Lookup!D$3,FALSE)),"",VLOOKUP(CONCATENATE($A98,$A$4),Data!$A$2:$AA$1200,Lookup!D$3,FALSE))</f>
        <v>F</v>
      </c>
      <c r="D98" s="30" t="str">
        <f>IF(ISNA(VLOOKUP(CONCATENATE($A98,$A$4),Data!$A$2:$AA$1200,Lookup!E$3,FALSE)),"",VLOOKUP(CONCATENATE($A98,$A$4),Data!$A$2:$AA$1200,Lookup!E$3,FALSE))</f>
        <v>J26</v>
      </c>
      <c r="E98" s="29">
        <f>IF(ISNA(VLOOKUP(CONCATENATE($A98,$A$4),Data!$A$2:$AA$1200,Lookup!F$3,FALSE)),"",VLOOKUP(CONCATENATE($A98,$A$4),Data!$A$2:$AA$1200,Lookup!F$3,FALSE))</f>
        <v>472</v>
      </c>
      <c r="F98" s="31" t="str">
        <f>IF(ISNA(VLOOKUP(CONCATENATE($A98,$A$4),Data!$A$2:$AA$1200,Lookup!G$3,FALSE)),"",VLOOKUP(CONCATENATE($A98,$A$4),Data!$A$2:$AA$1200,Lookup!G$3,FALSE))</f>
        <v>-</v>
      </c>
      <c r="G98" s="32">
        <f>IF(ISNA(VLOOKUP(CONCATENATE($A98,$A$4),Data!$A$2:$AA$1200,Lookup!H$3,FALSE)),"",VLOOKUP(CONCATENATE($A98,$A$4),Data!$A$2:$AA$1200,Lookup!H$3,FALSE))</f>
        <v>60.485169491525397</v>
      </c>
      <c r="H98" s="31">
        <f>IF(ISNA(VLOOKUP(CONCATENATE($A98,$A$4),Data!$A$2:$AA$1200,Lookup!I$3,FALSE)),"",VLOOKUP(CONCATENATE($A98,$A$4),Data!$A$2:$AA$1200,Lookup!I$3,FALSE))</f>
        <v>27.963983050847499</v>
      </c>
      <c r="I98" s="29">
        <f>IF(ISNA(VLOOKUP(CONCATENATE($A98,$A$4),Data!$A$2:$AA$1200,Lookup!J$3,FALSE)),"",VLOOKUP(CONCATENATE($A98,$A$4),Data!$A$2:$AA$1200,Lookup!J$3,FALSE))</f>
        <v>88.4491525423729</v>
      </c>
      <c r="J98" s="31" t="str">
        <f>IF(ISNA(VLOOKUP(CONCATENATE($A98,$A$4),Data!$A$2:$AA$1200,Lookup!K$3,FALSE)),"",VLOOKUP(CONCATENATE($A98,$A$4),Data!$A$2:$AA$1200,Lookup!K$3,FALSE))</f>
        <v>-</v>
      </c>
      <c r="K98" s="29">
        <f>IF(ISNA(VLOOKUP(CONCATENATE($A98,$A$4),Data!$A$2:$AA$1200,Lookup!L$3,FALSE)),"",VLOOKUP(CONCATENATE($A98,$A$4),Data!$A$2:$AA$1200,Lookup!L$3,FALSE))</f>
        <v>-3.8135593220338999E-2</v>
      </c>
      <c r="L98" s="31">
        <f>IF(ISNA(VLOOKUP(CONCATENATE($A98,$A$4),Data!$A$2:$AA$1200,Lookup!M$3,FALSE)),"",VLOOKUP(CONCATENATE($A98,$A$4),Data!$A$2:$AA$1200,Lookup!M$3,FALSE))</f>
        <v>88.411016949152497</v>
      </c>
      <c r="M98" s="29">
        <f>IF(ISNA(VLOOKUP(CONCATENATE($A98,$A$4),Data!$A$2:$AA$1200,Lookup!N$3,FALSE)),"",VLOOKUP(CONCATENATE($A98,$A$4),Data!$A$2:$AA$1200,Lookup!N$3,FALSE))</f>
        <v>83.124030447186399</v>
      </c>
    </row>
    <row r="99" spans="1:13" ht="15" customHeight="1" x14ac:dyDescent="0.25">
      <c r="A99" s="12">
        <v>88</v>
      </c>
      <c r="B99" s="30" t="str">
        <f>IF(ISNA(VLOOKUP(CONCATENATE($A99,$A$4),Data!$A$2:$AA$1200,Lookup!C$3,FALSE)),"",VLOOKUP(CONCATENATE($A99,$A$4),Data!$A$2:$AA$1200,Lookup!C$3,FALSE))</f>
        <v>East Ayrshire Community Hospital</v>
      </c>
      <c r="C99" s="30" t="str">
        <f>IF(ISNA(VLOOKUP(CONCATENATE($A99,$A$4),Data!$A$2:$AA$1200,Lookup!D$3,FALSE)),"",VLOOKUP(CONCATENATE($A99,$A$4),Data!$A$2:$AA$1200,Lookup!D$3,FALSE))</f>
        <v>A</v>
      </c>
      <c r="D99" s="30" t="str">
        <f>IF(ISNA(VLOOKUP(CONCATENATE($A99,$A$4),Data!$A$2:$AA$1200,Lookup!E$3,FALSE)),"",VLOOKUP(CONCATENATE($A99,$A$4),Data!$A$2:$AA$1200,Lookup!E$3,FALSE))</f>
        <v>J26</v>
      </c>
      <c r="E99" s="29">
        <f>IF(ISNA(VLOOKUP(CONCATENATE($A99,$A$4),Data!$A$2:$AA$1200,Lookup!F$3,FALSE)),"",VLOOKUP(CONCATENATE($A99,$A$4),Data!$A$2:$AA$1200,Lookup!F$3,FALSE))</f>
        <v>11123</v>
      </c>
      <c r="F99" s="31">
        <f>IF(ISNA(VLOOKUP(CONCATENATE($A99,$A$4),Data!$A$2:$AA$1200,Lookup!G$3,FALSE)),"",VLOOKUP(CONCATENATE($A99,$A$4),Data!$A$2:$AA$1200,Lookup!G$3,FALSE))</f>
        <v>5006</v>
      </c>
      <c r="G99" s="32">
        <f>IF(ISNA(VLOOKUP(CONCATENATE($A99,$A$4),Data!$A$2:$AA$1200,Lookup!H$3,FALSE)),"",VLOOKUP(CONCATENATE($A99,$A$4),Data!$A$2:$AA$1200,Lookup!H$3,FALSE))</f>
        <v>26.3590038658635</v>
      </c>
      <c r="H99" s="31">
        <f>IF(ISNA(VLOOKUP(CONCATENATE($A99,$A$4),Data!$A$2:$AA$1200,Lookup!I$3,FALSE)),"",VLOOKUP(CONCATENATE($A99,$A$4),Data!$A$2:$AA$1200,Lookup!I$3,FALSE))</f>
        <v>29.371685696305001</v>
      </c>
      <c r="I99" s="29">
        <f>IF(ISNA(VLOOKUP(CONCATENATE($A99,$A$4),Data!$A$2:$AA$1200,Lookup!J$3,FALSE)),"",VLOOKUP(CONCATENATE($A99,$A$4),Data!$A$2:$AA$1200,Lookup!J$3,FALSE))</f>
        <v>55.7306895621685</v>
      </c>
      <c r="J99" s="31" t="str">
        <f>IF(ISNA(VLOOKUP(CONCATENATE($A99,$A$4),Data!$A$2:$AA$1200,Lookup!K$3,FALSE)),"",VLOOKUP(CONCATENATE($A99,$A$4),Data!$A$2:$AA$1200,Lookup!K$3,FALSE))</f>
        <v>-</v>
      </c>
      <c r="K99" s="29">
        <f>IF(ISNA(VLOOKUP(CONCATENATE($A99,$A$4),Data!$A$2:$AA$1200,Lookup!L$3,FALSE)),"",VLOOKUP(CONCATENATE($A99,$A$4),Data!$A$2:$AA$1200,Lookup!L$3,FALSE))</f>
        <v>-0.14140519643980901</v>
      </c>
      <c r="L99" s="31">
        <f>IF(ISNA(VLOOKUP(CONCATENATE($A99,$A$4),Data!$A$2:$AA$1200,Lookup!M$3,FALSE)),"",VLOOKUP(CONCATENATE($A99,$A$4),Data!$A$2:$AA$1200,Lookup!M$3,FALSE))</f>
        <v>55.589284365728702</v>
      </c>
      <c r="M99" s="29">
        <f>IF(ISNA(VLOOKUP(CONCATENATE($A99,$A$4),Data!$A$2:$AA$1200,Lookup!N$3,FALSE)),"",VLOOKUP(CONCATENATE($A99,$A$4),Data!$A$2:$AA$1200,Lookup!N$3,FALSE))</f>
        <v>52.265040326497697</v>
      </c>
    </row>
    <row r="100" spans="1:13" ht="15" customHeight="1" x14ac:dyDescent="0.25">
      <c r="A100" s="12">
        <v>89</v>
      </c>
      <c r="B100" s="30" t="str">
        <f>IF(ISNA(VLOOKUP(CONCATENATE($A100,$A$4),Data!$A$2:$AA$1200,Lookup!C$3,FALSE)),"",VLOOKUP(CONCATENATE($A100,$A$4),Data!$A$2:$AA$1200,Lookup!C$3,FALSE))</f>
        <v>Mid-Argyll Community Hospital and Integrated Care Centre</v>
      </c>
      <c r="C100" s="30" t="str">
        <f>IF(ISNA(VLOOKUP(CONCATENATE($A100,$A$4),Data!$A$2:$AA$1200,Lookup!D$3,FALSE)),"",VLOOKUP(CONCATENATE($A100,$A$4),Data!$A$2:$AA$1200,Lookup!D$3,FALSE))</f>
        <v>H</v>
      </c>
      <c r="D100" s="30" t="str">
        <f>IF(ISNA(VLOOKUP(CONCATENATE($A100,$A$4),Data!$A$2:$AA$1200,Lookup!E$3,FALSE)),"",VLOOKUP(CONCATENATE($A100,$A$4),Data!$A$2:$AA$1200,Lookup!E$3,FALSE))</f>
        <v>J26</v>
      </c>
      <c r="E100" s="29">
        <f>IF(ISNA(VLOOKUP(CONCATENATE($A100,$A$4),Data!$A$2:$AA$1200,Lookup!F$3,FALSE)),"",VLOOKUP(CONCATENATE($A100,$A$4),Data!$A$2:$AA$1200,Lookup!F$3,FALSE))</f>
        <v>6873</v>
      </c>
      <c r="F100" s="31">
        <f>IF(ISNA(VLOOKUP(CONCATENATE($A100,$A$4),Data!$A$2:$AA$1200,Lookup!G$3,FALSE)),"",VLOOKUP(CONCATENATE($A100,$A$4),Data!$A$2:$AA$1200,Lookup!G$3,FALSE))</f>
        <v>1327</v>
      </c>
      <c r="G100" s="32">
        <f>IF(ISNA(VLOOKUP(CONCATENATE($A100,$A$4),Data!$A$2:$AA$1200,Lookup!H$3,FALSE)),"",VLOOKUP(CONCATENATE($A100,$A$4),Data!$A$2:$AA$1200,Lookup!H$3,FALSE))</f>
        <v>102.68290993743599</v>
      </c>
      <c r="H100" s="31">
        <f>IF(ISNA(VLOOKUP(CONCATENATE($A100,$A$4),Data!$A$2:$AA$1200,Lookup!I$3,FALSE)),"",VLOOKUP(CONCATENATE($A100,$A$4),Data!$A$2:$AA$1200,Lookup!I$3,FALSE))</f>
        <v>89.824097191910397</v>
      </c>
      <c r="I100" s="29">
        <f>IF(ISNA(VLOOKUP(CONCATENATE($A100,$A$4),Data!$A$2:$AA$1200,Lookup!J$3,FALSE)),"",VLOOKUP(CONCATENATE($A100,$A$4),Data!$A$2:$AA$1200,Lookup!J$3,FALSE))</f>
        <v>192.50700712934699</v>
      </c>
      <c r="J100" s="31">
        <f>IF(ISNA(VLOOKUP(CONCATENATE($A100,$A$4),Data!$A$2:$AA$1200,Lookup!K$3,FALSE)),"",VLOOKUP(CONCATENATE($A100,$A$4),Data!$A$2:$AA$1200,Lookup!K$3,FALSE))</f>
        <v>-1.6190891895824198E-2</v>
      </c>
      <c r="K100" s="29">
        <f>IF(ISNA(VLOOKUP(CONCATENATE($A100,$A$4),Data!$A$2:$AA$1200,Lookup!L$3,FALSE)),"",VLOOKUP(CONCATENATE($A100,$A$4),Data!$A$2:$AA$1200,Lookup!L$3,FALSE))</f>
        <v>-5.54248945147679</v>
      </c>
      <c r="L100" s="31">
        <f>IF(ISNA(VLOOKUP(CONCATENATE($A100,$A$4),Data!$A$2:$AA$1200,Lookup!M$3,FALSE)),"",VLOOKUP(CONCATENATE($A100,$A$4),Data!$A$2:$AA$1200,Lookup!M$3,FALSE))</f>
        <v>186.94832678597399</v>
      </c>
      <c r="M100" s="29">
        <f>IF(ISNA(VLOOKUP(CONCATENATE($A100,$A$4),Data!$A$2:$AA$1200,Lookup!N$3,FALSE)),"",VLOOKUP(CONCATENATE($A100,$A$4),Data!$A$2:$AA$1200,Lookup!N$3,FALSE))</f>
        <v>175.76880058675599</v>
      </c>
    </row>
    <row r="101" spans="1:13" ht="15" customHeight="1" x14ac:dyDescent="0.25">
      <c r="A101" s="12">
        <v>90</v>
      </c>
      <c r="B101" s="30" t="str">
        <f>IF(ISNA(VLOOKUP(CONCATENATE($A101,$A$4),Data!$A$2:$AA$1200,Lookup!C$3,FALSE)),"",VLOOKUP(CONCATENATE($A101,$A$4),Data!$A$2:$AA$1200,Lookup!C$3,FALSE))</f>
        <v>Fraserburgh Hospital</v>
      </c>
      <c r="C101" s="30" t="str">
        <f>IF(ISNA(VLOOKUP(CONCATENATE($A101,$A$4),Data!$A$2:$AA$1200,Lookup!D$3,FALSE)),"",VLOOKUP(CONCATENATE($A101,$A$4),Data!$A$2:$AA$1200,Lookup!D$3,FALSE))</f>
        <v>N</v>
      </c>
      <c r="D101" s="30" t="str">
        <f>IF(ISNA(VLOOKUP(CONCATENATE($A101,$A$4),Data!$A$2:$AA$1200,Lookup!E$3,FALSE)),"",VLOOKUP(CONCATENATE($A101,$A$4),Data!$A$2:$AA$1200,Lookup!E$3,FALSE))</f>
        <v>J26</v>
      </c>
      <c r="E101" s="29">
        <f>IF(ISNA(VLOOKUP(CONCATENATE($A101,$A$4),Data!$A$2:$AA$1200,Lookup!F$3,FALSE)),"",VLOOKUP(CONCATENATE($A101,$A$4),Data!$A$2:$AA$1200,Lookup!F$3,FALSE))</f>
        <v>10153</v>
      </c>
      <c r="F101" s="31">
        <f>IF(ISNA(VLOOKUP(CONCATENATE($A101,$A$4),Data!$A$2:$AA$1200,Lookup!G$3,FALSE)),"",VLOOKUP(CONCATENATE($A101,$A$4),Data!$A$2:$AA$1200,Lookup!G$3,FALSE))</f>
        <v>6207</v>
      </c>
      <c r="G101" s="32">
        <f>IF(ISNA(VLOOKUP(CONCATENATE($A101,$A$4),Data!$A$2:$AA$1200,Lookup!H$3,FALSE)),"",VLOOKUP(CONCATENATE($A101,$A$4),Data!$A$2:$AA$1200,Lookup!H$3,FALSE))</f>
        <v>7.2581503004038197</v>
      </c>
      <c r="H101" s="31">
        <f>IF(ISNA(VLOOKUP(CONCATENATE($A101,$A$4),Data!$A$2:$AA$1200,Lookup!I$3,FALSE)),"",VLOOKUP(CONCATENATE($A101,$A$4),Data!$A$2:$AA$1200,Lookup!I$3,FALSE))</f>
        <v>17.5711612331331</v>
      </c>
      <c r="I101" s="29">
        <f>IF(ISNA(VLOOKUP(CONCATENATE($A101,$A$4),Data!$A$2:$AA$1200,Lookup!J$3,FALSE)),"",VLOOKUP(CONCATENATE($A101,$A$4),Data!$A$2:$AA$1200,Lookup!J$3,FALSE))</f>
        <v>24.829311533536899</v>
      </c>
      <c r="J101" s="31" t="str">
        <f>IF(ISNA(VLOOKUP(CONCATENATE($A101,$A$4),Data!$A$2:$AA$1200,Lookup!K$3,FALSE)),"",VLOOKUP(CONCATENATE($A101,$A$4),Data!$A$2:$AA$1200,Lookup!K$3,FALSE))</f>
        <v>-</v>
      </c>
      <c r="K101" s="29">
        <f>IF(ISNA(VLOOKUP(CONCATENATE($A101,$A$4),Data!$A$2:$AA$1200,Lookup!L$3,FALSE)),"",VLOOKUP(CONCATENATE($A101,$A$4),Data!$A$2:$AA$1200,Lookup!L$3,FALSE))</f>
        <v>-0.26435536294691198</v>
      </c>
      <c r="L101" s="31">
        <f>IF(ISNA(VLOOKUP(CONCATENATE($A101,$A$4),Data!$A$2:$AA$1200,Lookup!M$3,FALSE)),"",VLOOKUP(CONCATENATE($A101,$A$4),Data!$A$2:$AA$1200,Lookup!M$3,FALSE))</f>
        <v>24.564956170590001</v>
      </c>
      <c r="M101" s="29">
        <f>IF(ISNA(VLOOKUP(CONCATENATE($A101,$A$4),Data!$A$2:$AA$1200,Lookup!N$3,FALSE)),"",VLOOKUP(CONCATENATE($A101,$A$4),Data!$A$2:$AA$1200,Lookup!N$3,FALSE))</f>
        <v>23.095969655368801</v>
      </c>
    </row>
    <row r="102" spans="1:13" ht="15" customHeight="1" x14ac:dyDescent="0.25">
      <c r="A102" s="12">
        <v>91</v>
      </c>
      <c r="B102" s="30" t="str">
        <f>IF(ISNA(VLOOKUP(CONCATENATE($A102,$A$4),Data!$A$2:$AA$1200,Lookup!C$3,FALSE)),"",VLOOKUP(CONCATENATE($A102,$A$4),Data!$A$2:$AA$1200,Lookup!C$3,FALSE))</f>
        <v>Inverurie Hospital</v>
      </c>
      <c r="C102" s="30" t="str">
        <f>IF(ISNA(VLOOKUP(CONCATENATE($A102,$A$4),Data!$A$2:$AA$1200,Lookup!D$3,FALSE)),"",VLOOKUP(CONCATENATE($A102,$A$4),Data!$A$2:$AA$1200,Lookup!D$3,FALSE))</f>
        <v>N</v>
      </c>
      <c r="D102" s="30" t="str">
        <f>IF(ISNA(VLOOKUP(CONCATENATE($A102,$A$4),Data!$A$2:$AA$1200,Lookup!E$3,FALSE)),"",VLOOKUP(CONCATENATE($A102,$A$4),Data!$A$2:$AA$1200,Lookup!E$3,FALSE))</f>
        <v>J26</v>
      </c>
      <c r="E102" s="29">
        <f>IF(ISNA(VLOOKUP(CONCATENATE($A102,$A$4),Data!$A$2:$AA$1200,Lookup!F$3,FALSE)),"",VLOOKUP(CONCATENATE($A102,$A$4),Data!$A$2:$AA$1200,Lookup!F$3,FALSE))</f>
        <v>9684</v>
      </c>
      <c r="F102" s="31">
        <f>IF(ISNA(VLOOKUP(CONCATENATE($A102,$A$4),Data!$A$2:$AA$1200,Lookup!G$3,FALSE)),"",VLOOKUP(CONCATENATE($A102,$A$4),Data!$A$2:$AA$1200,Lookup!G$3,FALSE))</f>
        <v>2941</v>
      </c>
      <c r="G102" s="32">
        <f>IF(ISNA(VLOOKUP(CONCATENATE($A102,$A$4),Data!$A$2:$AA$1200,Lookup!H$3,FALSE)),"",VLOOKUP(CONCATENATE($A102,$A$4),Data!$A$2:$AA$1200,Lookup!H$3,FALSE))</f>
        <v>12.415943824865799</v>
      </c>
      <c r="H102" s="31">
        <f>IF(ISNA(VLOOKUP(CONCATENATE($A102,$A$4),Data!$A$2:$AA$1200,Lookup!I$3,FALSE)),"",VLOOKUP(CONCATENATE($A102,$A$4),Data!$A$2:$AA$1200,Lookup!I$3,FALSE))</f>
        <v>27.656650144568399</v>
      </c>
      <c r="I102" s="29">
        <f>IF(ISNA(VLOOKUP(CONCATENATE($A102,$A$4),Data!$A$2:$AA$1200,Lookup!J$3,FALSE)),"",VLOOKUP(CONCATENATE($A102,$A$4),Data!$A$2:$AA$1200,Lookup!J$3,FALSE))</f>
        <v>40.072593969434102</v>
      </c>
      <c r="J102" s="31" t="str">
        <f>IF(ISNA(VLOOKUP(CONCATENATE($A102,$A$4),Data!$A$2:$AA$1200,Lookup!K$3,FALSE)),"",VLOOKUP(CONCATENATE($A102,$A$4),Data!$A$2:$AA$1200,Lookup!K$3,FALSE))</f>
        <v>-</v>
      </c>
      <c r="K102" s="29">
        <f>IF(ISNA(VLOOKUP(CONCATENATE($A102,$A$4),Data!$A$2:$AA$1200,Lookup!L$3,FALSE)),"",VLOOKUP(CONCATENATE($A102,$A$4),Data!$A$2:$AA$1200,Lookup!L$3,FALSE))</f>
        <v>-0.260016522098307</v>
      </c>
      <c r="L102" s="31">
        <f>IF(ISNA(VLOOKUP(CONCATENATE($A102,$A$4),Data!$A$2:$AA$1200,Lookup!M$3,FALSE)),"",VLOOKUP(CONCATENATE($A102,$A$4),Data!$A$2:$AA$1200,Lookup!M$3,FALSE))</f>
        <v>39.812577447335798</v>
      </c>
      <c r="M102" s="29">
        <f>IF(ISNA(VLOOKUP(CONCATENATE($A102,$A$4),Data!$A$2:$AA$1200,Lookup!N$3,FALSE)),"",VLOOKUP(CONCATENATE($A102,$A$4),Data!$A$2:$AA$1200,Lookup!N$3,FALSE))</f>
        <v>37.431781853800203</v>
      </c>
    </row>
    <row r="103" spans="1:13" ht="15" customHeight="1" x14ac:dyDescent="0.25">
      <c r="A103" s="12">
        <v>92</v>
      </c>
      <c r="B103" s="30" t="str">
        <f>IF(ISNA(VLOOKUP(CONCATENATE($A103,$A$4),Data!$A$2:$AA$1200,Lookup!C$3,FALSE)),"",VLOOKUP(CONCATENATE($A103,$A$4),Data!$A$2:$AA$1200,Lookup!C$3,FALSE))</f>
        <v>Seafield Hospital</v>
      </c>
      <c r="C103" s="30" t="str">
        <f>IF(ISNA(VLOOKUP(CONCATENATE($A103,$A$4),Data!$A$2:$AA$1200,Lookup!D$3,FALSE)),"",VLOOKUP(CONCATENATE($A103,$A$4),Data!$A$2:$AA$1200,Lookup!D$3,FALSE))</f>
        <v>N</v>
      </c>
      <c r="D103" s="30" t="str">
        <f>IF(ISNA(VLOOKUP(CONCATENATE($A103,$A$4),Data!$A$2:$AA$1200,Lookup!E$3,FALSE)),"",VLOOKUP(CONCATENATE($A103,$A$4),Data!$A$2:$AA$1200,Lookup!E$3,FALSE))</f>
        <v>J26</v>
      </c>
      <c r="E103" s="29">
        <f>IF(ISNA(VLOOKUP(CONCATENATE($A103,$A$4),Data!$A$2:$AA$1200,Lookup!F$3,FALSE)),"",VLOOKUP(CONCATENATE($A103,$A$4),Data!$A$2:$AA$1200,Lookup!F$3,FALSE))</f>
        <v>1606</v>
      </c>
      <c r="F103" s="31">
        <f>IF(ISNA(VLOOKUP(CONCATENATE($A103,$A$4),Data!$A$2:$AA$1200,Lookup!G$3,FALSE)),"",VLOOKUP(CONCATENATE($A103,$A$4),Data!$A$2:$AA$1200,Lookup!G$3,FALSE))</f>
        <v>939</v>
      </c>
      <c r="G103" s="32">
        <f>IF(ISNA(VLOOKUP(CONCATENATE($A103,$A$4),Data!$A$2:$AA$1200,Lookup!H$3,FALSE)),"",VLOOKUP(CONCATENATE($A103,$A$4),Data!$A$2:$AA$1200,Lookup!H$3,FALSE))</f>
        <v>16.5386052303861</v>
      </c>
      <c r="H103" s="31">
        <f>IF(ISNA(VLOOKUP(CONCATENATE($A103,$A$4),Data!$A$2:$AA$1200,Lookup!I$3,FALSE)),"",VLOOKUP(CONCATENATE($A103,$A$4),Data!$A$2:$AA$1200,Lookup!I$3,FALSE))</f>
        <v>15.3200498132005</v>
      </c>
      <c r="I103" s="29">
        <f>IF(ISNA(VLOOKUP(CONCATENATE($A103,$A$4),Data!$A$2:$AA$1200,Lookup!J$3,FALSE)),"",VLOOKUP(CONCATENATE($A103,$A$4),Data!$A$2:$AA$1200,Lookup!J$3,FALSE))</f>
        <v>31.858655043586602</v>
      </c>
      <c r="J103" s="31" t="str">
        <f>IF(ISNA(VLOOKUP(CONCATENATE($A103,$A$4),Data!$A$2:$AA$1200,Lookup!K$3,FALSE)),"",VLOOKUP(CONCATENATE($A103,$A$4),Data!$A$2:$AA$1200,Lookup!K$3,FALSE))</f>
        <v>-</v>
      </c>
      <c r="K103" s="29">
        <f>IF(ISNA(VLOOKUP(CONCATENATE($A103,$A$4),Data!$A$2:$AA$1200,Lookup!L$3,FALSE)),"",VLOOKUP(CONCATENATE($A103,$A$4),Data!$A$2:$AA$1200,Lookup!L$3,FALSE))</f>
        <v>-0.303860523038605</v>
      </c>
      <c r="L103" s="31">
        <f>IF(ISNA(VLOOKUP(CONCATENATE($A103,$A$4),Data!$A$2:$AA$1200,Lookup!M$3,FALSE)),"",VLOOKUP(CONCATENATE($A103,$A$4),Data!$A$2:$AA$1200,Lookup!M$3,FALSE))</f>
        <v>31.554794520547901</v>
      </c>
      <c r="M103" s="29">
        <f>IF(ISNA(VLOOKUP(CONCATENATE($A103,$A$4),Data!$A$2:$AA$1200,Lookup!N$3,FALSE)),"",VLOOKUP(CONCATENATE($A103,$A$4),Data!$A$2:$AA$1200,Lookup!N$3,FALSE))</f>
        <v>29.6678150641483</v>
      </c>
    </row>
    <row r="104" spans="1:13" ht="15" customHeight="1" x14ac:dyDescent="0.25">
      <c r="A104" s="12">
        <v>93</v>
      </c>
      <c r="B104" s="30" t="str">
        <f>IF(ISNA(VLOOKUP(CONCATENATE($A104,$A$4),Data!$A$2:$AA$1200,Lookup!C$3,FALSE)),"",VLOOKUP(CONCATENATE($A104,$A$4),Data!$A$2:$AA$1200,Lookup!C$3,FALSE))</f>
        <v>County Community Hospital Invergordon</v>
      </c>
      <c r="C104" s="30" t="str">
        <f>IF(ISNA(VLOOKUP(CONCATENATE($A104,$A$4),Data!$A$2:$AA$1200,Lookup!D$3,FALSE)),"",VLOOKUP(CONCATENATE($A104,$A$4),Data!$A$2:$AA$1200,Lookup!D$3,FALSE))</f>
        <v>H</v>
      </c>
      <c r="D104" s="30" t="str">
        <f>IF(ISNA(VLOOKUP(CONCATENATE($A104,$A$4),Data!$A$2:$AA$1200,Lookup!E$3,FALSE)),"",VLOOKUP(CONCATENATE($A104,$A$4),Data!$A$2:$AA$1200,Lookup!E$3,FALSE))</f>
        <v>J26</v>
      </c>
      <c r="E104" s="29">
        <f>IF(ISNA(VLOOKUP(CONCATENATE($A104,$A$4),Data!$A$2:$AA$1200,Lookup!F$3,FALSE)),"",VLOOKUP(CONCATENATE($A104,$A$4),Data!$A$2:$AA$1200,Lookup!F$3,FALSE))</f>
        <v>6762</v>
      </c>
      <c r="F104" s="31">
        <f>IF(ISNA(VLOOKUP(CONCATENATE($A104,$A$4),Data!$A$2:$AA$1200,Lookup!G$3,FALSE)),"",VLOOKUP(CONCATENATE($A104,$A$4),Data!$A$2:$AA$1200,Lookup!G$3,FALSE))</f>
        <v>860</v>
      </c>
      <c r="G104" s="32">
        <f>IF(ISNA(VLOOKUP(CONCATENATE($A104,$A$4),Data!$A$2:$AA$1200,Lookup!H$3,FALSE)),"",VLOOKUP(CONCATENATE($A104,$A$4),Data!$A$2:$AA$1200,Lookup!H$3,FALSE))</f>
        <v>42.3401183081928</v>
      </c>
      <c r="H104" s="31">
        <f>IF(ISNA(VLOOKUP(CONCATENATE($A104,$A$4),Data!$A$2:$AA$1200,Lookup!I$3,FALSE)),"",VLOOKUP(CONCATENATE($A104,$A$4),Data!$A$2:$AA$1200,Lookup!I$3,FALSE))</f>
        <v>51.925678793256402</v>
      </c>
      <c r="I104" s="29">
        <f>IF(ISNA(VLOOKUP(CONCATENATE($A104,$A$4),Data!$A$2:$AA$1200,Lookup!J$3,FALSE)),"",VLOOKUP(CONCATENATE($A104,$A$4),Data!$A$2:$AA$1200,Lookup!J$3,FALSE))</f>
        <v>94.265797101449294</v>
      </c>
      <c r="J104" s="31">
        <f>IF(ISNA(VLOOKUP(CONCATENATE($A104,$A$4),Data!$A$2:$AA$1200,Lookup!K$3,FALSE)),"",VLOOKUP(CONCATENATE($A104,$A$4),Data!$A$2:$AA$1200,Lookup!K$3,FALSE))</f>
        <v>-3.5344572611653402E-3</v>
      </c>
      <c r="K104" s="29">
        <f>IF(ISNA(VLOOKUP(CONCATENATE($A104,$A$4),Data!$A$2:$AA$1200,Lookup!L$3,FALSE)),"",VLOOKUP(CONCATENATE($A104,$A$4),Data!$A$2:$AA$1200,Lookup!L$3,FALSE))</f>
        <v>-1.4654747116237801</v>
      </c>
      <c r="L104" s="31">
        <f>IF(ISNA(VLOOKUP(CONCATENATE($A104,$A$4),Data!$A$2:$AA$1200,Lookup!M$3,FALSE)),"",VLOOKUP(CONCATENATE($A104,$A$4),Data!$A$2:$AA$1200,Lookup!M$3,FALSE))</f>
        <v>92.7967879325643</v>
      </c>
      <c r="M104" s="29">
        <f>IF(ISNA(VLOOKUP(CONCATENATE($A104,$A$4),Data!$A$2:$AA$1200,Lookup!N$3,FALSE)),"",VLOOKUP(CONCATENATE($A104,$A$4),Data!$A$2:$AA$1200,Lookup!N$3,FALSE))</f>
        <v>87.247531944394296</v>
      </c>
    </row>
    <row r="105" spans="1:13" ht="15" customHeight="1" x14ac:dyDescent="0.25">
      <c r="A105" s="12">
        <v>94</v>
      </c>
      <c r="B105" s="30" t="str">
        <f>IF(ISNA(VLOOKUP(CONCATENATE($A105,$A$4),Data!$A$2:$AA$1200,Lookup!C$3,FALSE)),"",VLOOKUP(CONCATENATE($A105,$A$4),Data!$A$2:$AA$1200,Lookup!C$3,FALSE))</f>
        <v>RNI Community Hospital</v>
      </c>
      <c r="C105" s="30" t="str">
        <f>IF(ISNA(VLOOKUP(CONCATENATE($A105,$A$4),Data!$A$2:$AA$1200,Lookup!D$3,FALSE)),"",VLOOKUP(CONCATENATE($A105,$A$4),Data!$A$2:$AA$1200,Lookup!D$3,FALSE))</f>
        <v>H</v>
      </c>
      <c r="D105" s="30" t="str">
        <f>IF(ISNA(VLOOKUP(CONCATENATE($A105,$A$4),Data!$A$2:$AA$1200,Lookup!E$3,FALSE)),"",VLOOKUP(CONCATENATE($A105,$A$4),Data!$A$2:$AA$1200,Lookup!E$3,FALSE))</f>
        <v>J26</v>
      </c>
      <c r="E105" s="29">
        <f>IF(ISNA(VLOOKUP(CONCATENATE($A105,$A$4),Data!$A$2:$AA$1200,Lookup!F$3,FALSE)),"",VLOOKUP(CONCATENATE($A105,$A$4),Data!$A$2:$AA$1200,Lookup!F$3,FALSE))</f>
        <v>521</v>
      </c>
      <c r="F105" s="31">
        <f>IF(ISNA(VLOOKUP(CONCATENATE($A105,$A$4),Data!$A$2:$AA$1200,Lookup!G$3,FALSE)),"",VLOOKUP(CONCATENATE($A105,$A$4),Data!$A$2:$AA$1200,Lookup!G$3,FALSE))</f>
        <v>174</v>
      </c>
      <c r="G105" s="32">
        <f>IF(ISNA(VLOOKUP(CONCATENATE($A105,$A$4),Data!$A$2:$AA$1200,Lookup!H$3,FALSE)),"",VLOOKUP(CONCATENATE($A105,$A$4),Data!$A$2:$AA$1200,Lookup!H$3,FALSE))</f>
        <v>165.108138195777</v>
      </c>
      <c r="H105" s="31">
        <f>IF(ISNA(VLOOKUP(CONCATENATE($A105,$A$4),Data!$A$2:$AA$1200,Lookup!I$3,FALSE)),"",VLOOKUP(CONCATENATE($A105,$A$4),Data!$A$2:$AA$1200,Lookup!I$3,FALSE))</f>
        <v>123.83280230326299</v>
      </c>
      <c r="I105" s="29">
        <f>IF(ISNA(VLOOKUP(CONCATENATE($A105,$A$4),Data!$A$2:$AA$1200,Lookup!J$3,FALSE)),"",VLOOKUP(CONCATENATE($A105,$A$4),Data!$A$2:$AA$1200,Lookup!J$3,FALSE))</f>
        <v>288.94094049903998</v>
      </c>
      <c r="J105" s="31">
        <f>IF(ISNA(VLOOKUP(CONCATENATE($A105,$A$4),Data!$A$2:$AA$1200,Lookup!K$3,FALSE)),"",VLOOKUP(CONCATENATE($A105,$A$4),Data!$A$2:$AA$1200,Lookup!K$3,FALSE))</f>
        <v>-6.3339731285988498E-4</v>
      </c>
      <c r="K105" s="29">
        <f>IF(ISNA(VLOOKUP(CONCATENATE($A105,$A$4),Data!$A$2:$AA$1200,Lookup!L$3,FALSE)),"",VLOOKUP(CONCATENATE($A105,$A$4),Data!$A$2:$AA$1200,Lookup!L$3,FALSE))</f>
        <v>-6.68268714011516</v>
      </c>
      <c r="L105" s="31">
        <f>IF(ISNA(VLOOKUP(CONCATENATE($A105,$A$4),Data!$A$2:$AA$1200,Lookup!M$3,FALSE)),"",VLOOKUP(CONCATENATE($A105,$A$4),Data!$A$2:$AA$1200,Lookup!M$3,FALSE))</f>
        <v>282.25761996161202</v>
      </c>
      <c r="M105" s="29">
        <f>IF(ISNA(VLOOKUP(CONCATENATE($A105,$A$4),Data!$A$2:$AA$1200,Lookup!N$3,FALSE)),"",VLOOKUP(CONCATENATE($A105,$A$4),Data!$A$2:$AA$1200,Lookup!N$3,FALSE))</f>
        <v>265.378589742195</v>
      </c>
    </row>
    <row r="106" spans="1:13" ht="15" customHeight="1" x14ac:dyDescent="0.25">
      <c r="A106" s="12">
        <v>95</v>
      </c>
      <c r="B106" s="30" t="str">
        <f>IF(ISNA(VLOOKUP(CONCATENATE($A106,$A$4),Data!$A$2:$AA$1200,Lookup!C$3,FALSE)),"",VLOOKUP(CONCATENATE($A106,$A$4),Data!$A$2:$AA$1200,Lookup!C$3,FALSE))</f>
        <v>Chalmers Hospital</v>
      </c>
      <c r="C106" s="30" t="str">
        <f>IF(ISNA(VLOOKUP(CONCATENATE($A106,$A$4),Data!$A$2:$AA$1200,Lookup!D$3,FALSE)),"",VLOOKUP(CONCATENATE($A106,$A$4),Data!$A$2:$AA$1200,Lookup!D$3,FALSE))</f>
        <v>N</v>
      </c>
      <c r="D106" s="30" t="str">
        <f>IF(ISNA(VLOOKUP(CONCATENATE($A106,$A$4),Data!$A$2:$AA$1200,Lookup!E$3,FALSE)),"",VLOOKUP(CONCATENATE($A106,$A$4),Data!$A$2:$AA$1200,Lookup!E$3,FALSE))</f>
        <v>J26</v>
      </c>
      <c r="E106" s="29">
        <f>IF(ISNA(VLOOKUP(CONCATENATE($A106,$A$4),Data!$A$2:$AA$1200,Lookup!F$3,FALSE)),"",VLOOKUP(CONCATENATE($A106,$A$4),Data!$A$2:$AA$1200,Lookup!F$3,FALSE))</f>
        <v>8954</v>
      </c>
      <c r="F106" s="31">
        <f>IF(ISNA(VLOOKUP(CONCATENATE($A106,$A$4),Data!$A$2:$AA$1200,Lookup!G$3,FALSE)),"",VLOOKUP(CONCATENATE($A106,$A$4),Data!$A$2:$AA$1200,Lookup!G$3,FALSE))</f>
        <v>5426</v>
      </c>
      <c r="G106" s="32">
        <f>IF(ISNA(VLOOKUP(CONCATENATE($A106,$A$4),Data!$A$2:$AA$1200,Lookup!H$3,FALSE)),"",VLOOKUP(CONCATENATE($A106,$A$4),Data!$A$2:$AA$1200,Lookup!H$3,FALSE))</f>
        <v>8.9236095599731993</v>
      </c>
      <c r="H106" s="31">
        <f>IF(ISNA(VLOOKUP(CONCATENATE($A106,$A$4),Data!$A$2:$AA$1200,Lookup!I$3,FALSE)),"",VLOOKUP(CONCATENATE($A106,$A$4),Data!$A$2:$AA$1200,Lookup!I$3,FALSE))</f>
        <v>37.118941255304897</v>
      </c>
      <c r="I106" s="29">
        <f>IF(ISNA(VLOOKUP(CONCATENATE($A106,$A$4),Data!$A$2:$AA$1200,Lookup!J$3,FALSE)),"",VLOOKUP(CONCATENATE($A106,$A$4),Data!$A$2:$AA$1200,Lookup!J$3,FALSE))</f>
        <v>46.042550815278098</v>
      </c>
      <c r="J106" s="31" t="str">
        <f>IF(ISNA(VLOOKUP(CONCATENATE($A106,$A$4),Data!$A$2:$AA$1200,Lookup!K$3,FALSE)),"",VLOOKUP(CONCATENATE($A106,$A$4),Data!$A$2:$AA$1200,Lookup!K$3,FALSE))</f>
        <v>-</v>
      </c>
      <c r="K106" s="29">
        <f>IF(ISNA(VLOOKUP(CONCATENATE($A106,$A$4),Data!$A$2:$AA$1200,Lookup!L$3,FALSE)),"",VLOOKUP(CONCATENATE($A106,$A$4),Data!$A$2:$AA$1200,Lookup!L$3,FALSE))</f>
        <v>-0.92673665400938099</v>
      </c>
      <c r="L106" s="31">
        <f>IF(ISNA(VLOOKUP(CONCATENATE($A106,$A$4),Data!$A$2:$AA$1200,Lookup!M$3,FALSE)),"",VLOOKUP(CONCATENATE($A106,$A$4),Data!$A$2:$AA$1200,Lookup!M$3,FALSE))</f>
        <v>45.115814161268702</v>
      </c>
      <c r="M106" s="29">
        <f>IF(ISNA(VLOOKUP(CONCATENATE($A106,$A$4),Data!$A$2:$AA$1200,Lookup!N$3,FALSE)),"",VLOOKUP(CONCATENATE($A106,$A$4),Data!$A$2:$AA$1200,Lookup!N$3,FALSE))</f>
        <v>42.417884551059302</v>
      </c>
    </row>
    <row r="107" spans="1:13" ht="15" customHeight="1" x14ac:dyDescent="0.25">
      <c r="A107" s="1">
        <v>96</v>
      </c>
      <c r="B107" s="30" t="str">
        <f>IF(ISNA(VLOOKUP(CONCATENATE($A107,$A$4),Data!$A$2:$AA$1200,Lookup!C$3,FALSE)),"",VLOOKUP(CONCATENATE($A107,$A$4),Data!$A$2:$AA$1200,Lookup!C$3,FALSE))</f>
        <v>Annan Hospital</v>
      </c>
      <c r="C107" s="30" t="str">
        <f>IF(ISNA(VLOOKUP(CONCATENATE($A107,$A$4),Data!$A$2:$AA$1200,Lookup!D$3,FALSE)),"",VLOOKUP(CONCATENATE($A107,$A$4),Data!$A$2:$AA$1200,Lookup!D$3,FALSE))</f>
        <v>Y</v>
      </c>
      <c r="D107" s="30" t="str">
        <f>IF(ISNA(VLOOKUP(CONCATENATE($A107,$A$4),Data!$A$2:$AA$1200,Lookup!E$3,FALSE)),"",VLOOKUP(CONCATENATE($A107,$A$4),Data!$A$2:$AA$1200,Lookup!E$3,FALSE))</f>
        <v>J26</v>
      </c>
      <c r="E107" s="29">
        <f>IF(ISNA(VLOOKUP(CONCATENATE($A107,$A$4),Data!$A$2:$AA$1200,Lookup!F$3,FALSE)),"",VLOOKUP(CONCATENATE($A107,$A$4),Data!$A$2:$AA$1200,Lookup!F$3,FALSE))</f>
        <v>485</v>
      </c>
      <c r="F107" s="31">
        <f>IF(ISNA(VLOOKUP(CONCATENATE($A107,$A$4),Data!$A$2:$AA$1200,Lookup!G$3,FALSE)),"",VLOOKUP(CONCATENATE($A107,$A$4),Data!$A$2:$AA$1200,Lookup!G$3,FALSE))</f>
        <v>69</v>
      </c>
      <c r="G107" s="32">
        <f>IF(ISNA(VLOOKUP(CONCATENATE($A107,$A$4),Data!$A$2:$AA$1200,Lookup!H$3,FALSE)),"",VLOOKUP(CONCATENATE($A107,$A$4),Data!$A$2:$AA$1200,Lookup!H$3,FALSE))</f>
        <v>193.62026804123701</v>
      </c>
      <c r="H107" s="31">
        <f>IF(ISNA(VLOOKUP(CONCATENATE($A107,$A$4),Data!$A$2:$AA$1200,Lookup!I$3,FALSE)),"",VLOOKUP(CONCATENATE($A107,$A$4),Data!$A$2:$AA$1200,Lookup!I$3,FALSE))</f>
        <v>43.688020618556699</v>
      </c>
      <c r="I107" s="29">
        <f>IF(ISNA(VLOOKUP(CONCATENATE($A107,$A$4),Data!$A$2:$AA$1200,Lookup!J$3,FALSE)),"",VLOOKUP(CONCATENATE($A107,$A$4),Data!$A$2:$AA$1200,Lookup!J$3,FALSE))</f>
        <v>237.30828865979399</v>
      </c>
      <c r="J107" s="31">
        <f>IF(ISNA(VLOOKUP(CONCATENATE($A107,$A$4),Data!$A$2:$AA$1200,Lookup!K$3,FALSE)),"",VLOOKUP(CONCATENATE($A107,$A$4),Data!$A$2:$AA$1200,Lookup!K$3,FALSE))</f>
        <v>-1.81758762886598</v>
      </c>
      <c r="K107" s="29">
        <f>IF(ISNA(VLOOKUP(CONCATENATE($A107,$A$4),Data!$A$2:$AA$1200,Lookup!L$3,FALSE)),"",VLOOKUP(CONCATENATE($A107,$A$4),Data!$A$2:$AA$1200,Lookup!L$3,FALSE))</f>
        <v>-56.149175257731997</v>
      </c>
      <c r="L107" s="31">
        <f>IF(ISNA(VLOOKUP(CONCATENATE($A107,$A$4),Data!$A$2:$AA$1200,Lookup!M$3,FALSE)),"",VLOOKUP(CONCATENATE($A107,$A$4),Data!$A$2:$AA$1200,Lookup!M$3,FALSE))</f>
        <v>179.341525773196</v>
      </c>
      <c r="M107" s="29">
        <f>IF(ISNA(VLOOKUP(CONCATENATE($A107,$A$4),Data!$A$2:$AA$1200,Lookup!N$3,FALSE)),"",VLOOKUP(CONCATENATE($A107,$A$4),Data!$A$2:$AA$1200,Lookup!N$3,FALSE))</f>
        <v>168.61688693604501</v>
      </c>
    </row>
    <row r="108" spans="1:13" ht="15" customHeight="1" x14ac:dyDescent="0.25">
      <c r="A108" s="12">
        <v>97</v>
      </c>
      <c r="B108" s="30" t="str">
        <f>IF(ISNA(VLOOKUP(CONCATENATE($A108,$A$4),Data!$A$2:$AA$1200,Lookup!C$3,FALSE)),"",VLOOKUP(CONCATENATE($A108,$A$4),Data!$A$2:$AA$1200,Lookup!C$3,FALSE))</f>
        <v>Adamson Hospital</v>
      </c>
      <c r="C108" s="30" t="str">
        <f>IF(ISNA(VLOOKUP(CONCATENATE($A108,$A$4),Data!$A$2:$AA$1200,Lookup!D$3,FALSE)),"",VLOOKUP(CONCATENATE($A108,$A$4),Data!$A$2:$AA$1200,Lookup!D$3,FALSE))</f>
        <v>F</v>
      </c>
      <c r="D108" s="30" t="str">
        <f>IF(ISNA(VLOOKUP(CONCATENATE($A108,$A$4),Data!$A$2:$AA$1200,Lookup!E$3,FALSE)),"",VLOOKUP(CONCATENATE($A108,$A$4),Data!$A$2:$AA$1200,Lookup!E$3,FALSE))</f>
        <v>J26</v>
      </c>
      <c r="E108" s="29">
        <f>IF(ISNA(VLOOKUP(CONCATENATE($A108,$A$4),Data!$A$2:$AA$1200,Lookup!F$3,FALSE)),"",VLOOKUP(CONCATENATE($A108,$A$4),Data!$A$2:$AA$1200,Lookup!F$3,FALSE))</f>
        <v>395</v>
      </c>
      <c r="F108" s="31" t="str">
        <f>IF(ISNA(VLOOKUP(CONCATENATE($A108,$A$4),Data!$A$2:$AA$1200,Lookup!G$3,FALSE)),"",VLOOKUP(CONCATENATE($A108,$A$4),Data!$A$2:$AA$1200,Lookup!G$3,FALSE))</f>
        <v>-</v>
      </c>
      <c r="G108" s="32">
        <f>IF(ISNA(VLOOKUP(CONCATENATE($A108,$A$4),Data!$A$2:$AA$1200,Lookup!H$3,FALSE)),"",VLOOKUP(CONCATENATE($A108,$A$4),Data!$A$2:$AA$1200,Lookup!H$3,FALSE))</f>
        <v>75.329113924050603</v>
      </c>
      <c r="H108" s="31">
        <f>IF(ISNA(VLOOKUP(CONCATENATE($A108,$A$4),Data!$A$2:$AA$1200,Lookup!I$3,FALSE)),"",VLOOKUP(CONCATENATE($A108,$A$4),Data!$A$2:$AA$1200,Lookup!I$3,FALSE))</f>
        <v>16.663291139240499</v>
      </c>
      <c r="I108" s="29">
        <f>IF(ISNA(VLOOKUP(CONCATENATE($A108,$A$4),Data!$A$2:$AA$1200,Lookup!J$3,FALSE)),"",VLOOKUP(CONCATENATE($A108,$A$4),Data!$A$2:$AA$1200,Lookup!J$3,FALSE))</f>
        <v>91.992405063291102</v>
      </c>
      <c r="J108" s="31" t="str">
        <f>IF(ISNA(VLOOKUP(CONCATENATE($A108,$A$4),Data!$A$2:$AA$1200,Lookup!K$3,FALSE)),"",VLOOKUP(CONCATENATE($A108,$A$4),Data!$A$2:$AA$1200,Lookup!K$3,FALSE))</f>
        <v>-</v>
      </c>
      <c r="K108" s="29">
        <f>IF(ISNA(VLOOKUP(CONCATENATE($A108,$A$4),Data!$A$2:$AA$1200,Lookup!L$3,FALSE)),"",VLOOKUP(CONCATENATE($A108,$A$4),Data!$A$2:$AA$1200,Lookup!L$3,FALSE))</f>
        <v>-0.37721518987341801</v>
      </c>
      <c r="L108" s="31">
        <f>IF(ISNA(VLOOKUP(CONCATENATE($A108,$A$4),Data!$A$2:$AA$1200,Lookup!M$3,FALSE)),"",VLOOKUP(CONCATENATE($A108,$A$4),Data!$A$2:$AA$1200,Lookup!M$3,FALSE))</f>
        <v>91.615189873417705</v>
      </c>
      <c r="M108" s="29">
        <f>IF(ISNA(VLOOKUP(CONCATENATE($A108,$A$4),Data!$A$2:$AA$1200,Lookup!N$3,FALSE)),"",VLOOKUP(CONCATENATE($A108,$A$4),Data!$A$2:$AA$1200,Lookup!N$3,FALSE))</f>
        <v>86.136593551938901</v>
      </c>
    </row>
    <row r="109" spans="1:13" ht="15" customHeight="1" x14ac:dyDescent="0.25">
      <c r="A109" s="12">
        <v>98</v>
      </c>
      <c r="B109" s="30" t="str">
        <f>IF(ISNA(VLOOKUP(CONCATENATE($A109,$A$4),Data!$A$2:$AA$1200,Lookup!C$3,FALSE)),"",VLOOKUP(CONCATENATE($A109,$A$4),Data!$A$2:$AA$1200,Lookup!C$3,FALSE))</f>
        <v>Badenoch and Strathspey Community Hospital</v>
      </c>
      <c r="C109" s="30" t="str">
        <f>IF(ISNA(VLOOKUP(CONCATENATE($A109,$A$4),Data!$A$2:$AA$1200,Lookup!D$3,FALSE)),"",VLOOKUP(CONCATENATE($A109,$A$4),Data!$A$2:$AA$1200,Lookup!D$3,FALSE))</f>
        <v>H</v>
      </c>
      <c r="D109" s="30" t="str">
        <f>IF(ISNA(VLOOKUP(CONCATENATE($A109,$A$4),Data!$A$2:$AA$1200,Lookup!E$3,FALSE)),"",VLOOKUP(CONCATENATE($A109,$A$4),Data!$A$2:$AA$1200,Lookup!E$3,FALSE))</f>
        <v>J26</v>
      </c>
      <c r="E109" s="29">
        <f>IF(ISNA(VLOOKUP(CONCATENATE($A109,$A$4),Data!$A$2:$AA$1200,Lookup!F$3,FALSE)),"",VLOOKUP(CONCATENATE($A109,$A$4),Data!$A$2:$AA$1200,Lookup!F$3,FALSE))</f>
        <v>4178</v>
      </c>
      <c r="F109" s="31">
        <f>IF(ISNA(VLOOKUP(CONCATENATE($A109,$A$4),Data!$A$2:$AA$1200,Lookup!G$3,FALSE)),"",VLOOKUP(CONCATENATE($A109,$A$4),Data!$A$2:$AA$1200,Lookup!G$3,FALSE))</f>
        <v>708</v>
      </c>
      <c r="G109" s="32">
        <f>IF(ISNA(VLOOKUP(CONCATENATE($A109,$A$4),Data!$A$2:$AA$1200,Lookup!H$3,FALSE)),"",VLOOKUP(CONCATENATE($A109,$A$4),Data!$A$2:$AA$1200,Lookup!H$3,FALSE))</f>
        <v>37.158896601244599</v>
      </c>
      <c r="H109" s="31">
        <f>IF(ISNA(VLOOKUP(CONCATENATE($A109,$A$4),Data!$A$2:$AA$1200,Lookup!I$3,FALSE)),"",VLOOKUP(CONCATENATE($A109,$A$4),Data!$A$2:$AA$1200,Lookup!I$3,FALSE))</f>
        <v>80.957218764959293</v>
      </c>
      <c r="I109" s="29">
        <f>IF(ISNA(VLOOKUP(CONCATENATE($A109,$A$4),Data!$A$2:$AA$1200,Lookup!J$3,FALSE)),"",VLOOKUP(CONCATENATE($A109,$A$4),Data!$A$2:$AA$1200,Lookup!J$3,FALSE))</f>
        <v>118.116115366204</v>
      </c>
      <c r="J109" s="31">
        <f>IF(ISNA(VLOOKUP(CONCATENATE($A109,$A$4),Data!$A$2:$AA$1200,Lookup!K$3,FALSE)),"",VLOOKUP(CONCATENATE($A109,$A$4),Data!$A$2:$AA$1200,Lookup!K$3,FALSE))</f>
        <v>-6.1273336524653003E-4</v>
      </c>
      <c r="K109" s="29">
        <f>IF(ISNA(VLOOKUP(CONCATENATE($A109,$A$4),Data!$A$2:$AA$1200,Lookup!L$3,FALSE)),"",VLOOKUP(CONCATENATE($A109,$A$4),Data!$A$2:$AA$1200,Lookup!L$3,FALSE))</f>
        <v>-1.8392149353757801</v>
      </c>
      <c r="L109" s="31">
        <f>IF(ISNA(VLOOKUP(CONCATENATE($A109,$A$4),Data!$A$2:$AA$1200,Lookup!M$3,FALSE)),"",VLOOKUP(CONCATENATE($A109,$A$4),Data!$A$2:$AA$1200,Lookup!M$3,FALSE))</f>
        <v>116.276287697463</v>
      </c>
      <c r="M109" s="29">
        <f>IF(ISNA(VLOOKUP(CONCATENATE($A109,$A$4),Data!$A$2:$AA$1200,Lookup!N$3,FALSE)),"",VLOOKUP(CONCATENATE($A109,$A$4),Data!$A$2:$AA$1200,Lookup!N$3,FALSE))</f>
        <v>109.322955581526</v>
      </c>
    </row>
    <row r="110" spans="1:13" ht="15" customHeight="1" x14ac:dyDescent="0.25">
      <c r="A110" s="12">
        <v>99</v>
      </c>
      <c r="B110" s="30" t="str">
        <f>IF(ISNA(VLOOKUP(CONCATENATE($A110,$A$4),Data!$A$2:$AA$1200,Lookup!C$3,FALSE)),"",VLOOKUP(CONCATENATE($A110,$A$4),Data!$A$2:$AA$1200,Lookup!C$3,FALSE))</f>
        <v>Crieff Community Hospital</v>
      </c>
      <c r="C110" s="30" t="str">
        <f>IF(ISNA(VLOOKUP(CONCATENATE($A110,$A$4),Data!$A$2:$AA$1200,Lookup!D$3,FALSE)),"",VLOOKUP(CONCATENATE($A110,$A$4),Data!$A$2:$AA$1200,Lookup!D$3,FALSE))</f>
        <v>T</v>
      </c>
      <c r="D110" s="30" t="str">
        <f>IF(ISNA(VLOOKUP(CONCATENATE($A110,$A$4),Data!$A$2:$AA$1200,Lookup!E$3,FALSE)),"",VLOOKUP(CONCATENATE($A110,$A$4),Data!$A$2:$AA$1200,Lookup!E$3,FALSE))</f>
        <v>J26</v>
      </c>
      <c r="E110" s="29">
        <f>IF(ISNA(VLOOKUP(CONCATENATE($A110,$A$4),Data!$A$2:$AA$1200,Lookup!F$3,FALSE)),"",VLOOKUP(CONCATENATE($A110,$A$4),Data!$A$2:$AA$1200,Lookup!F$3,FALSE))</f>
        <v>2098</v>
      </c>
      <c r="F110" s="31">
        <f>IF(ISNA(VLOOKUP(CONCATENATE($A110,$A$4),Data!$A$2:$AA$1200,Lookup!G$3,FALSE)),"",VLOOKUP(CONCATENATE($A110,$A$4),Data!$A$2:$AA$1200,Lookup!G$3,FALSE))</f>
        <v>512</v>
      </c>
      <c r="G110" s="32">
        <f>IF(ISNA(VLOOKUP(CONCATENATE($A110,$A$4),Data!$A$2:$AA$1200,Lookup!H$3,FALSE)),"",VLOOKUP(CONCATENATE($A110,$A$4),Data!$A$2:$AA$1200,Lookup!H$3,FALSE))</f>
        <v>45.409728312678702</v>
      </c>
      <c r="H110" s="31">
        <f>IF(ISNA(VLOOKUP(CONCATENATE($A110,$A$4),Data!$A$2:$AA$1200,Lookup!I$3,FALSE)),"",VLOOKUP(CONCATENATE($A110,$A$4),Data!$A$2:$AA$1200,Lookup!I$3,FALSE))</f>
        <v>31.972511916110602</v>
      </c>
      <c r="I110" s="29">
        <f>IF(ISNA(VLOOKUP(CONCATENATE($A110,$A$4),Data!$A$2:$AA$1200,Lookup!J$3,FALSE)),"",VLOOKUP(CONCATENATE($A110,$A$4),Data!$A$2:$AA$1200,Lookup!J$3,FALSE))</f>
        <v>77.3822402287893</v>
      </c>
      <c r="J110" s="31" t="str">
        <f>IF(ISNA(VLOOKUP(CONCATENATE($A110,$A$4),Data!$A$2:$AA$1200,Lookup!K$3,FALSE)),"",VLOOKUP(CONCATENATE($A110,$A$4),Data!$A$2:$AA$1200,Lookup!K$3,FALSE))</f>
        <v>-</v>
      </c>
      <c r="K110" s="29">
        <f>IF(ISNA(VLOOKUP(CONCATENATE($A110,$A$4),Data!$A$2:$AA$1200,Lookup!L$3,FALSE)),"",VLOOKUP(CONCATENATE($A110,$A$4),Data!$A$2:$AA$1200,Lookup!L$3,FALSE))</f>
        <v>-0.94952335557673995</v>
      </c>
      <c r="L110" s="31">
        <f>IF(ISNA(VLOOKUP(CONCATENATE($A110,$A$4),Data!$A$2:$AA$1200,Lookup!M$3,FALSE)),"",VLOOKUP(CONCATENATE($A110,$A$4),Data!$A$2:$AA$1200,Lookup!M$3,FALSE))</f>
        <v>76.432716873212598</v>
      </c>
      <c r="M110" s="29">
        <f>IF(ISNA(VLOOKUP(CONCATENATE($A110,$A$4),Data!$A$2:$AA$1200,Lookup!N$3,FALSE)),"",VLOOKUP(CONCATENATE($A110,$A$4),Data!$A$2:$AA$1200,Lookup!N$3,FALSE))</f>
        <v>71.862033757445701</v>
      </c>
    </row>
    <row r="111" spans="1:13" ht="15" customHeight="1" x14ac:dyDescent="0.25">
      <c r="A111" s="12">
        <v>100</v>
      </c>
      <c r="B111" s="30" t="str">
        <f>IF(ISNA(VLOOKUP(CONCATENATE($A111,$A$4),Data!$A$2:$AA$1200,Lookup!C$3,FALSE)),"",VLOOKUP(CONCATENATE($A111,$A$4),Data!$A$2:$AA$1200,Lookup!C$3,FALSE))</f>
        <v>Girvan Community Hospital</v>
      </c>
      <c r="C111" s="30" t="str">
        <f>IF(ISNA(VLOOKUP(CONCATENATE($A111,$A$4),Data!$A$2:$AA$1200,Lookup!D$3,FALSE)),"",VLOOKUP(CONCATENATE($A111,$A$4),Data!$A$2:$AA$1200,Lookup!D$3,FALSE))</f>
        <v>A</v>
      </c>
      <c r="D111" s="30" t="str">
        <f>IF(ISNA(VLOOKUP(CONCATENATE($A111,$A$4),Data!$A$2:$AA$1200,Lookup!E$3,FALSE)),"",VLOOKUP(CONCATENATE($A111,$A$4),Data!$A$2:$AA$1200,Lookup!E$3,FALSE))</f>
        <v>J26</v>
      </c>
      <c r="E111" s="29">
        <f>IF(ISNA(VLOOKUP(CONCATENATE($A111,$A$4),Data!$A$2:$AA$1200,Lookup!F$3,FALSE)),"",VLOOKUP(CONCATENATE($A111,$A$4),Data!$A$2:$AA$1200,Lookup!F$3,FALSE))</f>
        <v>9217</v>
      </c>
      <c r="F111" s="31">
        <f>IF(ISNA(VLOOKUP(CONCATENATE($A111,$A$4),Data!$A$2:$AA$1200,Lookup!G$3,FALSE)),"",VLOOKUP(CONCATENATE($A111,$A$4),Data!$A$2:$AA$1200,Lookup!G$3,FALSE))</f>
        <v>4916</v>
      </c>
      <c r="G111" s="32">
        <f>IF(ISNA(VLOOKUP(CONCATENATE($A111,$A$4),Data!$A$2:$AA$1200,Lookup!H$3,FALSE)),"",VLOOKUP(CONCATENATE($A111,$A$4),Data!$A$2:$AA$1200,Lookup!H$3,FALSE))</f>
        <v>36.753257025062403</v>
      </c>
      <c r="H111" s="31">
        <f>IF(ISNA(VLOOKUP(CONCATENATE($A111,$A$4),Data!$A$2:$AA$1200,Lookup!I$3,FALSE)),"",VLOOKUP(CONCATENATE($A111,$A$4),Data!$A$2:$AA$1200,Lookup!I$3,FALSE))</f>
        <v>32.546445698166401</v>
      </c>
      <c r="I111" s="29">
        <f>IF(ISNA(VLOOKUP(CONCATENATE($A111,$A$4),Data!$A$2:$AA$1200,Lookup!J$3,FALSE)),"",VLOOKUP(CONCATENATE($A111,$A$4),Data!$A$2:$AA$1200,Lookup!J$3,FALSE))</f>
        <v>69.299702723228805</v>
      </c>
      <c r="J111" s="31" t="str">
        <f>IF(ISNA(VLOOKUP(CONCATENATE($A111,$A$4),Data!$A$2:$AA$1200,Lookup!K$3,FALSE)),"",VLOOKUP(CONCATENATE($A111,$A$4),Data!$A$2:$AA$1200,Lookup!K$3,FALSE))</f>
        <v>-</v>
      </c>
      <c r="K111" s="29">
        <f>IF(ISNA(VLOOKUP(CONCATENATE($A111,$A$4),Data!$A$2:$AA$1200,Lookup!L$3,FALSE)),"",VLOOKUP(CONCATENATE($A111,$A$4),Data!$A$2:$AA$1200,Lookup!L$3,FALSE))</f>
        <v>-4.1146479331669701</v>
      </c>
      <c r="L111" s="31">
        <f>IF(ISNA(VLOOKUP(CONCATENATE($A111,$A$4),Data!$A$2:$AA$1200,Lookup!M$3,FALSE)),"",VLOOKUP(CONCATENATE($A111,$A$4),Data!$A$2:$AA$1200,Lookup!M$3,FALSE))</f>
        <v>65.185054790061798</v>
      </c>
      <c r="M111" s="29">
        <f>IF(ISNA(VLOOKUP(CONCATENATE($A111,$A$4),Data!$A$2:$AA$1200,Lookup!N$3,FALSE)),"",VLOOKUP(CONCATENATE($A111,$A$4),Data!$A$2:$AA$1200,Lookup!N$3,FALSE))</f>
        <v>61.286982844987499</v>
      </c>
    </row>
    <row r="112" spans="1:13" ht="15" customHeight="1" x14ac:dyDescent="0.25">
      <c r="A112" s="12">
        <v>101</v>
      </c>
      <c r="B112" s="30" t="str">
        <f>IF(ISNA(VLOOKUP(CONCATENATE($A112,$A$4),Data!$A$2:$AA$1200,Lookup!C$3,FALSE)),"",VLOOKUP(CONCATENATE($A112,$A$4),Data!$A$2:$AA$1200,Lookup!C$3,FALSE))</f>
        <v>Blairgowrie Community Hospital</v>
      </c>
      <c r="C112" s="30" t="str">
        <f>IF(ISNA(VLOOKUP(CONCATENATE($A112,$A$4),Data!$A$2:$AA$1200,Lookup!D$3,FALSE)),"",VLOOKUP(CONCATENATE($A112,$A$4),Data!$A$2:$AA$1200,Lookup!D$3,FALSE))</f>
        <v>T</v>
      </c>
      <c r="D112" s="30" t="str">
        <f>IF(ISNA(VLOOKUP(CONCATENATE($A112,$A$4),Data!$A$2:$AA$1200,Lookup!E$3,FALSE)),"",VLOOKUP(CONCATENATE($A112,$A$4),Data!$A$2:$AA$1200,Lookup!E$3,FALSE))</f>
        <v>J26</v>
      </c>
      <c r="E112" s="29">
        <f>IF(ISNA(VLOOKUP(CONCATENATE($A112,$A$4),Data!$A$2:$AA$1200,Lookup!F$3,FALSE)),"",VLOOKUP(CONCATENATE($A112,$A$4),Data!$A$2:$AA$1200,Lookup!F$3,FALSE))</f>
        <v>3355</v>
      </c>
      <c r="F112" s="31">
        <f>IF(ISNA(VLOOKUP(CONCATENATE($A112,$A$4),Data!$A$2:$AA$1200,Lookup!G$3,FALSE)),"",VLOOKUP(CONCATENATE($A112,$A$4),Data!$A$2:$AA$1200,Lookup!G$3,FALSE))</f>
        <v>757</v>
      </c>
      <c r="G112" s="32">
        <f>IF(ISNA(VLOOKUP(CONCATENATE($A112,$A$4),Data!$A$2:$AA$1200,Lookup!H$3,FALSE)),"",VLOOKUP(CONCATENATE($A112,$A$4),Data!$A$2:$AA$1200,Lookup!H$3,FALSE))</f>
        <v>46.859585692995502</v>
      </c>
      <c r="H112" s="31">
        <f>IF(ISNA(VLOOKUP(CONCATENATE($A112,$A$4),Data!$A$2:$AA$1200,Lookup!I$3,FALSE)),"",VLOOKUP(CONCATENATE($A112,$A$4),Data!$A$2:$AA$1200,Lookup!I$3,FALSE))</f>
        <v>19.2107749627422</v>
      </c>
      <c r="I112" s="29">
        <f>IF(ISNA(VLOOKUP(CONCATENATE($A112,$A$4),Data!$A$2:$AA$1200,Lookup!J$3,FALSE)),"",VLOOKUP(CONCATENATE($A112,$A$4),Data!$A$2:$AA$1200,Lookup!J$3,FALSE))</f>
        <v>66.070360655737701</v>
      </c>
      <c r="J112" s="31" t="str">
        <f>IF(ISNA(VLOOKUP(CONCATENATE($A112,$A$4),Data!$A$2:$AA$1200,Lookup!K$3,FALSE)),"",VLOOKUP(CONCATENATE($A112,$A$4),Data!$A$2:$AA$1200,Lookup!K$3,FALSE))</f>
        <v>-</v>
      </c>
      <c r="K112" s="29">
        <f>IF(ISNA(VLOOKUP(CONCATENATE($A112,$A$4),Data!$A$2:$AA$1200,Lookup!L$3,FALSE)),"",VLOOKUP(CONCATENATE($A112,$A$4),Data!$A$2:$AA$1200,Lookup!L$3,FALSE))</f>
        <v>-0.63598509687034299</v>
      </c>
      <c r="L112" s="31">
        <f>IF(ISNA(VLOOKUP(CONCATENATE($A112,$A$4),Data!$A$2:$AA$1200,Lookup!M$3,FALSE)),"",VLOOKUP(CONCATENATE($A112,$A$4),Data!$A$2:$AA$1200,Lookup!M$3,FALSE))</f>
        <v>65.434375558867401</v>
      </c>
      <c r="M112" s="29">
        <f>IF(ISNA(VLOOKUP(CONCATENATE($A112,$A$4),Data!$A$2:$AA$1200,Lookup!N$3,FALSE)),"",VLOOKUP(CONCATENATE($A112,$A$4),Data!$A$2:$AA$1200,Lookup!N$3,FALSE))</f>
        <v>61.521394210136997</v>
      </c>
    </row>
    <row r="113" spans="1:13" ht="15" customHeight="1" x14ac:dyDescent="0.25">
      <c r="A113" s="12">
        <v>102</v>
      </c>
      <c r="B113" s="30" t="str">
        <f>IF(ISNA(VLOOKUP(CONCATENATE($A113,$A$4),Data!$A$2:$AA$1200,Lookup!C$3,FALSE)),"",VLOOKUP(CONCATENATE($A113,$A$4),Data!$A$2:$AA$1200,Lookup!C$3,FALSE))</f>
        <v>Castle Douglas Community Hospital</v>
      </c>
      <c r="C113" s="30" t="str">
        <f>IF(ISNA(VLOOKUP(CONCATENATE($A113,$A$4),Data!$A$2:$AA$1200,Lookup!D$3,FALSE)),"",VLOOKUP(CONCATENATE($A113,$A$4),Data!$A$2:$AA$1200,Lookup!D$3,FALSE))</f>
        <v>Y</v>
      </c>
      <c r="D113" s="30" t="str">
        <f>IF(ISNA(VLOOKUP(CONCATENATE($A113,$A$4),Data!$A$2:$AA$1200,Lookup!E$3,FALSE)),"",VLOOKUP(CONCATENATE($A113,$A$4),Data!$A$2:$AA$1200,Lookup!E$3,FALSE))</f>
        <v>J26</v>
      </c>
      <c r="E113" s="29">
        <f>IF(ISNA(VLOOKUP(CONCATENATE($A113,$A$4),Data!$A$2:$AA$1200,Lookup!F$3,FALSE)),"",VLOOKUP(CONCATENATE($A113,$A$4),Data!$A$2:$AA$1200,Lookup!F$3,FALSE))</f>
        <v>2617</v>
      </c>
      <c r="F113" s="31">
        <f>IF(ISNA(VLOOKUP(CONCATENATE($A113,$A$4),Data!$A$2:$AA$1200,Lookup!G$3,FALSE)),"",VLOOKUP(CONCATENATE($A113,$A$4),Data!$A$2:$AA$1200,Lookup!G$3,FALSE))</f>
        <v>619</v>
      </c>
      <c r="G113" s="32">
        <f>IF(ISNA(VLOOKUP(CONCATENATE($A113,$A$4),Data!$A$2:$AA$1200,Lookup!H$3,FALSE)),"",VLOOKUP(CONCATENATE($A113,$A$4),Data!$A$2:$AA$1200,Lookup!H$3,FALSE))</f>
        <v>61.345242644249097</v>
      </c>
      <c r="H113" s="31">
        <f>IF(ISNA(VLOOKUP(CONCATENATE($A113,$A$4),Data!$A$2:$AA$1200,Lookup!I$3,FALSE)),"",VLOOKUP(CONCATENATE($A113,$A$4),Data!$A$2:$AA$1200,Lookup!I$3,FALSE))</f>
        <v>14.7230454719144</v>
      </c>
      <c r="I113" s="29">
        <f>IF(ISNA(VLOOKUP(CONCATENATE($A113,$A$4),Data!$A$2:$AA$1200,Lookup!J$3,FALSE)),"",VLOOKUP(CONCATENATE($A113,$A$4),Data!$A$2:$AA$1200,Lookup!J$3,FALSE))</f>
        <v>76.068288116163501</v>
      </c>
      <c r="J113" s="31">
        <f>IF(ISNA(VLOOKUP(CONCATENATE($A113,$A$4),Data!$A$2:$AA$1200,Lookup!K$3,FALSE)),"",VLOOKUP(CONCATENATE($A113,$A$4),Data!$A$2:$AA$1200,Lookup!K$3,FALSE))</f>
        <v>-8.8765762323270894E-2</v>
      </c>
      <c r="K113" s="29">
        <f>IF(ISNA(VLOOKUP(CONCATENATE($A113,$A$4),Data!$A$2:$AA$1200,Lookup!L$3,FALSE)),"",VLOOKUP(CONCATENATE($A113,$A$4),Data!$A$2:$AA$1200,Lookup!L$3,FALSE))</f>
        <v>-2.9274054260603699</v>
      </c>
      <c r="L113" s="31">
        <f>IF(ISNA(VLOOKUP(CONCATENATE($A113,$A$4),Data!$A$2:$AA$1200,Lookup!M$3,FALSE)),"",VLOOKUP(CONCATENATE($A113,$A$4),Data!$A$2:$AA$1200,Lookup!M$3,FALSE))</f>
        <v>73.052116927779906</v>
      </c>
      <c r="M113" s="29">
        <f>IF(ISNA(VLOOKUP(CONCATENATE($A113,$A$4),Data!$A$2:$AA$1200,Lookup!N$3,FALSE)),"",VLOOKUP(CONCATENATE($A113,$A$4),Data!$A$2:$AA$1200,Lookup!N$3,FALSE))</f>
        <v>68.683593982733896</v>
      </c>
    </row>
    <row r="114" spans="1:13" ht="15" customHeight="1" x14ac:dyDescent="0.25">
      <c r="A114" s="12">
        <v>103</v>
      </c>
      <c r="B114" s="30" t="str">
        <f>IF(ISNA(VLOOKUP(CONCATENATE($A114,$A$4),Data!$A$2:$AA$1200,Lookup!C$3,FALSE)),"",VLOOKUP(CONCATENATE($A114,$A$4),Data!$A$2:$AA$1200,Lookup!C$3,FALSE))</f>
        <v>Kincardine Community Hospital</v>
      </c>
      <c r="C114" s="30" t="str">
        <f>IF(ISNA(VLOOKUP(CONCATENATE($A114,$A$4),Data!$A$2:$AA$1200,Lookup!D$3,FALSE)),"",VLOOKUP(CONCATENATE($A114,$A$4),Data!$A$2:$AA$1200,Lookup!D$3,FALSE))</f>
        <v>N</v>
      </c>
      <c r="D114" s="30" t="str">
        <f>IF(ISNA(VLOOKUP(CONCATENATE($A114,$A$4),Data!$A$2:$AA$1200,Lookup!E$3,FALSE)),"",VLOOKUP(CONCATENATE($A114,$A$4),Data!$A$2:$AA$1200,Lookup!E$3,FALSE))</f>
        <v>J26</v>
      </c>
      <c r="E114" s="29">
        <f>IF(ISNA(VLOOKUP(CONCATENATE($A114,$A$4),Data!$A$2:$AA$1200,Lookup!F$3,FALSE)),"",VLOOKUP(CONCATENATE($A114,$A$4),Data!$A$2:$AA$1200,Lookup!F$3,FALSE))</f>
        <v>5495</v>
      </c>
      <c r="F114" s="31">
        <f>IF(ISNA(VLOOKUP(CONCATENATE($A114,$A$4),Data!$A$2:$AA$1200,Lookup!G$3,FALSE)),"",VLOOKUP(CONCATENATE($A114,$A$4),Data!$A$2:$AA$1200,Lookup!G$3,FALSE))</f>
        <v>2660</v>
      </c>
      <c r="G114" s="32">
        <f>IF(ISNA(VLOOKUP(CONCATENATE($A114,$A$4),Data!$A$2:$AA$1200,Lookup!H$3,FALSE)),"",VLOOKUP(CONCATENATE($A114,$A$4),Data!$A$2:$AA$1200,Lookup!H$3,FALSE))</f>
        <v>8.1170154686078195</v>
      </c>
      <c r="H114" s="31">
        <f>IF(ISNA(VLOOKUP(CONCATENATE($A114,$A$4),Data!$A$2:$AA$1200,Lookup!I$3,FALSE)),"",VLOOKUP(CONCATENATE($A114,$A$4),Data!$A$2:$AA$1200,Lookup!I$3,FALSE))</f>
        <v>29.022202001819799</v>
      </c>
      <c r="I114" s="29">
        <f>IF(ISNA(VLOOKUP(CONCATENATE($A114,$A$4),Data!$A$2:$AA$1200,Lookup!J$3,FALSE)),"",VLOOKUP(CONCATENATE($A114,$A$4),Data!$A$2:$AA$1200,Lookup!J$3,FALSE))</f>
        <v>37.139217470427702</v>
      </c>
      <c r="J114" s="31" t="str">
        <f>IF(ISNA(VLOOKUP(CONCATENATE($A114,$A$4),Data!$A$2:$AA$1200,Lookup!K$3,FALSE)),"",VLOOKUP(CONCATENATE($A114,$A$4),Data!$A$2:$AA$1200,Lookup!K$3,FALSE))</f>
        <v>-</v>
      </c>
      <c r="K114" s="29">
        <f>IF(ISNA(VLOOKUP(CONCATENATE($A114,$A$4),Data!$A$2:$AA$1200,Lookup!L$3,FALSE)),"",VLOOKUP(CONCATENATE($A114,$A$4),Data!$A$2:$AA$1200,Lookup!L$3,FALSE))</f>
        <v>-2.1821656050955398</v>
      </c>
      <c r="L114" s="31">
        <f>IF(ISNA(VLOOKUP(CONCATENATE($A114,$A$4),Data!$A$2:$AA$1200,Lookup!M$3,FALSE)),"",VLOOKUP(CONCATENATE($A114,$A$4),Data!$A$2:$AA$1200,Lookup!M$3,FALSE))</f>
        <v>34.957051865332097</v>
      </c>
      <c r="M114" s="29">
        <f>IF(ISNA(VLOOKUP(CONCATENATE($A114,$A$4),Data!$A$2:$AA$1200,Lookup!N$3,FALSE)),"",VLOOKUP(CONCATENATE($A114,$A$4),Data!$A$2:$AA$1200,Lookup!N$3,FALSE))</f>
        <v>32.866617123847</v>
      </c>
    </row>
    <row r="115" spans="1:13" ht="15" customHeight="1" x14ac:dyDescent="0.25">
      <c r="A115" s="12">
        <v>104</v>
      </c>
      <c r="B115" s="30" t="str">
        <f>IF(ISNA(VLOOKUP(CONCATENATE($A115,$A$4),Data!$A$2:$AA$1200,Lookup!C$3,FALSE)),"",VLOOKUP(CONCATENATE($A115,$A$4),Data!$A$2:$AA$1200,Lookup!C$3,FALSE))</f>
        <v>Uist &amp; Barra Hospital</v>
      </c>
      <c r="C115" s="30" t="str">
        <f>IF(ISNA(VLOOKUP(CONCATENATE($A115,$A$4),Data!$A$2:$AA$1200,Lookup!D$3,FALSE)),"",VLOOKUP(CONCATENATE($A115,$A$4),Data!$A$2:$AA$1200,Lookup!D$3,FALSE))</f>
        <v>W</v>
      </c>
      <c r="D115" s="30" t="str">
        <f>IF(ISNA(VLOOKUP(CONCATENATE($A115,$A$4),Data!$A$2:$AA$1200,Lookup!E$3,FALSE)),"",VLOOKUP(CONCATENATE($A115,$A$4),Data!$A$2:$AA$1200,Lookup!E$3,FALSE))</f>
        <v>J26</v>
      </c>
      <c r="E115" s="29">
        <f>IF(ISNA(VLOOKUP(CONCATENATE($A115,$A$4),Data!$A$2:$AA$1200,Lookup!F$3,FALSE)),"",VLOOKUP(CONCATENATE($A115,$A$4),Data!$A$2:$AA$1200,Lookup!F$3,FALSE))</f>
        <v>3826</v>
      </c>
      <c r="F115" s="31">
        <f>IF(ISNA(VLOOKUP(CONCATENATE($A115,$A$4),Data!$A$2:$AA$1200,Lookup!G$3,FALSE)),"",VLOOKUP(CONCATENATE($A115,$A$4),Data!$A$2:$AA$1200,Lookup!G$3,FALSE))</f>
        <v>697</v>
      </c>
      <c r="G115" s="32">
        <f>IF(ISNA(VLOOKUP(CONCATENATE($A115,$A$4),Data!$A$2:$AA$1200,Lookup!H$3,FALSE)),"",VLOOKUP(CONCATENATE($A115,$A$4),Data!$A$2:$AA$1200,Lookup!H$3,FALSE))</f>
        <v>22.397647673810798</v>
      </c>
      <c r="H115" s="31">
        <f>IF(ISNA(VLOOKUP(CONCATENATE($A115,$A$4),Data!$A$2:$AA$1200,Lookup!I$3,FALSE)),"",VLOOKUP(CONCATENATE($A115,$A$4),Data!$A$2:$AA$1200,Lookup!I$3,FALSE))</f>
        <v>115.965967067433</v>
      </c>
      <c r="I115" s="29">
        <f>IF(ISNA(VLOOKUP(CONCATENATE($A115,$A$4),Data!$A$2:$AA$1200,Lookup!J$3,FALSE)),"",VLOOKUP(CONCATENATE($A115,$A$4),Data!$A$2:$AA$1200,Lookup!J$3,FALSE))</f>
        <v>138.36361474124399</v>
      </c>
      <c r="J115" s="31" t="str">
        <f>IF(ISNA(VLOOKUP(CONCATENATE($A115,$A$4),Data!$A$2:$AA$1200,Lookup!K$3,FALSE)),"",VLOOKUP(CONCATENATE($A115,$A$4),Data!$A$2:$AA$1200,Lookup!K$3,FALSE))</f>
        <v>-</v>
      </c>
      <c r="K115" s="29">
        <f>IF(ISNA(VLOOKUP(CONCATENATE($A115,$A$4),Data!$A$2:$AA$1200,Lookup!L$3,FALSE)),"",VLOOKUP(CONCATENATE($A115,$A$4),Data!$A$2:$AA$1200,Lookup!L$3,FALSE))</f>
        <v>-2.6735572399372698</v>
      </c>
      <c r="L115" s="31">
        <f>IF(ISNA(VLOOKUP(CONCATENATE($A115,$A$4),Data!$A$2:$AA$1200,Lookup!M$3,FALSE)),"",VLOOKUP(CONCATENATE($A115,$A$4),Data!$A$2:$AA$1200,Lookup!M$3,FALSE))</f>
        <v>135.690057501307</v>
      </c>
      <c r="M115" s="29">
        <f>IF(ISNA(VLOOKUP(CONCATENATE($A115,$A$4),Data!$A$2:$AA$1200,Lookup!N$3,FALSE)),"",VLOOKUP(CONCATENATE($A115,$A$4),Data!$A$2:$AA$1200,Lookup!N$3,FALSE))</f>
        <v>127.57578026283799</v>
      </c>
    </row>
    <row r="116" spans="1:13" ht="15" customHeight="1" x14ac:dyDescent="0.25">
      <c r="A116" s="12">
        <v>105</v>
      </c>
      <c r="B116" s="30" t="str">
        <f>IF(ISNA(VLOOKUP(CONCATENATE($A116,$A$4),Data!$A$2:$AA$1200,Lookup!C$3,FALSE)),"",VLOOKUP(CONCATENATE($A116,$A$4),Data!$A$2:$AA$1200,Lookup!C$3,FALSE))</f>
        <v>Campbeltown Hospital</v>
      </c>
      <c r="C116" s="30" t="str">
        <f>IF(ISNA(VLOOKUP(CONCATENATE($A116,$A$4),Data!$A$2:$AA$1200,Lookup!D$3,FALSE)),"",VLOOKUP(CONCATENATE($A116,$A$4),Data!$A$2:$AA$1200,Lookup!D$3,FALSE))</f>
        <v>H</v>
      </c>
      <c r="D116" s="30" t="str">
        <f>IF(ISNA(VLOOKUP(CONCATENATE($A116,$A$4),Data!$A$2:$AA$1200,Lookup!E$3,FALSE)),"",VLOOKUP(CONCATENATE($A116,$A$4),Data!$A$2:$AA$1200,Lookup!E$3,FALSE))</f>
        <v>J26</v>
      </c>
      <c r="E116" s="29">
        <f>IF(ISNA(VLOOKUP(CONCATENATE($A116,$A$4),Data!$A$2:$AA$1200,Lookup!F$3,FALSE)),"",VLOOKUP(CONCATENATE($A116,$A$4),Data!$A$2:$AA$1200,Lookup!F$3,FALSE))</f>
        <v>7081</v>
      </c>
      <c r="F116" s="31">
        <f>IF(ISNA(VLOOKUP(CONCATENATE($A116,$A$4),Data!$A$2:$AA$1200,Lookup!G$3,FALSE)),"",VLOOKUP(CONCATENATE($A116,$A$4),Data!$A$2:$AA$1200,Lookup!G$3,FALSE))</f>
        <v>902</v>
      </c>
      <c r="G116" s="32">
        <f>IF(ISNA(VLOOKUP(CONCATENATE($A116,$A$4),Data!$A$2:$AA$1200,Lookup!H$3,FALSE)),"",VLOOKUP(CONCATENATE($A116,$A$4),Data!$A$2:$AA$1200,Lookup!H$3,FALSE))</f>
        <v>65.827179776867695</v>
      </c>
      <c r="H116" s="31">
        <f>IF(ISNA(VLOOKUP(CONCATENATE($A116,$A$4),Data!$A$2:$AA$1200,Lookup!I$3,FALSE)),"",VLOOKUP(CONCATENATE($A116,$A$4),Data!$A$2:$AA$1200,Lookup!I$3,FALSE))</f>
        <v>43.927996045756302</v>
      </c>
      <c r="I116" s="29">
        <f>IF(ISNA(VLOOKUP(CONCATENATE($A116,$A$4),Data!$A$2:$AA$1200,Lookup!J$3,FALSE)),"",VLOOKUP(CONCATENATE($A116,$A$4),Data!$A$2:$AA$1200,Lookup!J$3,FALSE))</f>
        <v>109.755175822624</v>
      </c>
      <c r="J116" s="31">
        <f>IF(ISNA(VLOOKUP(CONCATENATE($A116,$A$4),Data!$A$2:$AA$1200,Lookup!K$3,FALSE)),"",VLOOKUP(CONCATENATE($A116,$A$4),Data!$A$2:$AA$1200,Lookup!K$3,FALSE))</f>
        <v>-1.16862025137692E-2</v>
      </c>
      <c r="K116" s="29">
        <f>IF(ISNA(VLOOKUP(CONCATENATE($A116,$A$4),Data!$A$2:$AA$1200,Lookup!L$3,FALSE)),"",VLOOKUP(CONCATENATE($A116,$A$4),Data!$A$2:$AA$1200,Lookup!L$3,FALSE))</f>
        <v>-2.6563070187826598</v>
      </c>
      <c r="L116" s="31">
        <f>IF(ISNA(VLOOKUP(CONCATENATE($A116,$A$4),Data!$A$2:$AA$1200,Lookup!M$3,FALSE)),"",VLOOKUP(CONCATENATE($A116,$A$4),Data!$A$2:$AA$1200,Lookup!M$3,FALSE))</f>
        <v>107.087182601327</v>
      </c>
      <c r="M116" s="29">
        <f>IF(ISNA(VLOOKUP(CONCATENATE($A116,$A$4),Data!$A$2:$AA$1200,Lookup!N$3,FALSE)),"",VLOOKUP(CONCATENATE($A116,$A$4),Data!$A$2:$AA$1200,Lookup!N$3,FALSE))</f>
        <v>100.683359769243</v>
      </c>
    </row>
    <row r="117" spans="1:13" ht="15" customHeight="1" x14ac:dyDescent="0.25">
      <c r="A117" s="12">
        <v>106</v>
      </c>
      <c r="B117" s="30" t="str">
        <f>IF(ISNA(VLOOKUP(CONCATENATE($A117,$A$4),Data!$A$2:$AA$1200,Lookup!C$3,FALSE)),"",VLOOKUP(CONCATENATE($A117,$A$4),Data!$A$2:$AA$1200,Lookup!C$3,FALSE))</f>
        <v>Nairn Town and County Hospital</v>
      </c>
      <c r="C117" s="30" t="str">
        <f>IF(ISNA(VLOOKUP(CONCATENATE($A117,$A$4),Data!$A$2:$AA$1200,Lookup!D$3,FALSE)),"",VLOOKUP(CONCATENATE($A117,$A$4),Data!$A$2:$AA$1200,Lookup!D$3,FALSE))</f>
        <v>H</v>
      </c>
      <c r="D117" s="30" t="str">
        <f>IF(ISNA(VLOOKUP(CONCATENATE($A117,$A$4),Data!$A$2:$AA$1200,Lookup!E$3,FALSE)),"",VLOOKUP(CONCATENATE($A117,$A$4),Data!$A$2:$AA$1200,Lookup!E$3,FALSE))</f>
        <v>J26</v>
      </c>
      <c r="E117" s="29">
        <f>IF(ISNA(VLOOKUP(CONCATENATE($A117,$A$4),Data!$A$2:$AA$1200,Lookup!F$3,FALSE)),"",VLOOKUP(CONCATENATE($A117,$A$4),Data!$A$2:$AA$1200,Lookup!F$3,FALSE))</f>
        <v>3473</v>
      </c>
      <c r="F117" s="31">
        <f>IF(ISNA(VLOOKUP(CONCATENATE($A117,$A$4),Data!$A$2:$AA$1200,Lookup!G$3,FALSE)),"",VLOOKUP(CONCATENATE($A117,$A$4),Data!$A$2:$AA$1200,Lookup!G$3,FALSE))</f>
        <v>501</v>
      </c>
      <c r="G117" s="32">
        <f>IF(ISNA(VLOOKUP(CONCATENATE($A117,$A$4),Data!$A$2:$AA$1200,Lookup!H$3,FALSE)),"",VLOOKUP(CONCATENATE($A117,$A$4),Data!$A$2:$AA$1200,Lookup!H$3,FALSE))</f>
        <v>44.506253959113202</v>
      </c>
      <c r="H117" s="31">
        <f>IF(ISNA(VLOOKUP(CONCATENATE($A117,$A$4),Data!$A$2:$AA$1200,Lookup!I$3,FALSE)),"",VLOOKUP(CONCATENATE($A117,$A$4),Data!$A$2:$AA$1200,Lookup!I$3,FALSE))</f>
        <v>42.574912179671699</v>
      </c>
      <c r="I117" s="29">
        <f>IF(ISNA(VLOOKUP(CONCATENATE($A117,$A$4),Data!$A$2:$AA$1200,Lookup!J$3,FALSE)),"",VLOOKUP(CONCATENATE($A117,$A$4),Data!$A$2:$AA$1200,Lookup!J$3,FALSE))</f>
        <v>87.081166138784894</v>
      </c>
      <c r="J117" s="31">
        <f>IF(ISNA(VLOOKUP(CONCATENATE($A117,$A$4),Data!$A$2:$AA$1200,Lookup!K$3,FALSE)),"",VLOOKUP(CONCATENATE($A117,$A$4),Data!$A$2:$AA$1200,Lookup!K$3,FALSE))</f>
        <v>-2.18830981860063E-4</v>
      </c>
      <c r="K117" s="29">
        <f>IF(ISNA(VLOOKUP(CONCATENATE($A117,$A$4),Data!$A$2:$AA$1200,Lookup!L$3,FALSE)),"",VLOOKUP(CONCATENATE($A117,$A$4),Data!$A$2:$AA$1200,Lookup!L$3,FALSE))</f>
        <v>-2.49292542470487</v>
      </c>
      <c r="L117" s="31">
        <f>IF(ISNA(VLOOKUP(CONCATENATE($A117,$A$4),Data!$A$2:$AA$1200,Lookup!M$3,FALSE)),"",VLOOKUP(CONCATENATE($A117,$A$4),Data!$A$2:$AA$1200,Lookup!M$3,FALSE))</f>
        <v>84.588021883098193</v>
      </c>
      <c r="M117" s="29">
        <f>IF(ISNA(VLOOKUP(CONCATENATE($A117,$A$4),Data!$A$2:$AA$1200,Lookup!N$3,FALSE)),"",VLOOKUP(CONCATENATE($A117,$A$4),Data!$A$2:$AA$1200,Lookup!N$3,FALSE))</f>
        <v>79.529650818537704</v>
      </c>
    </row>
    <row r="118" spans="1:13" ht="15" customHeight="1" x14ac:dyDescent="0.25">
      <c r="A118" s="12">
        <v>107</v>
      </c>
      <c r="B118" s="30" t="str">
        <f>IF(ISNA(VLOOKUP(CONCATENATE($A118,$A$4),Data!$A$2:$AA$1200,Lookup!C$3,FALSE)),"",VLOOKUP(CONCATENATE($A118,$A$4),Data!$A$2:$AA$1200,Lookup!C$3,FALSE))</f>
        <v>Turner Memorial Hospital</v>
      </c>
      <c r="C118" s="30" t="str">
        <f>IF(ISNA(VLOOKUP(CONCATENATE($A118,$A$4),Data!$A$2:$AA$1200,Lookup!D$3,FALSE)),"",VLOOKUP(CONCATENATE($A118,$A$4),Data!$A$2:$AA$1200,Lookup!D$3,FALSE))</f>
        <v>N</v>
      </c>
      <c r="D118" s="30" t="str">
        <f>IF(ISNA(VLOOKUP(CONCATENATE($A118,$A$4),Data!$A$2:$AA$1200,Lookup!E$3,FALSE)),"",VLOOKUP(CONCATENATE($A118,$A$4),Data!$A$2:$AA$1200,Lookup!E$3,FALSE))</f>
        <v>J26</v>
      </c>
      <c r="E118" s="29">
        <f>IF(ISNA(VLOOKUP(CONCATENATE($A118,$A$4),Data!$A$2:$AA$1200,Lookup!F$3,FALSE)),"",VLOOKUP(CONCATENATE($A118,$A$4),Data!$A$2:$AA$1200,Lookup!F$3,FALSE))</f>
        <v>602</v>
      </c>
      <c r="F118" s="31">
        <f>IF(ISNA(VLOOKUP(CONCATENATE($A118,$A$4),Data!$A$2:$AA$1200,Lookup!G$3,FALSE)),"",VLOOKUP(CONCATENATE($A118,$A$4),Data!$A$2:$AA$1200,Lookup!G$3,FALSE))</f>
        <v>179</v>
      </c>
      <c r="G118" s="32">
        <f>IF(ISNA(VLOOKUP(CONCATENATE($A118,$A$4),Data!$A$2:$AA$1200,Lookup!H$3,FALSE)),"",VLOOKUP(CONCATENATE($A118,$A$4),Data!$A$2:$AA$1200,Lookup!H$3,FALSE))</f>
        <v>14.202657807309</v>
      </c>
      <c r="H118" s="31">
        <f>IF(ISNA(VLOOKUP(CONCATENATE($A118,$A$4),Data!$A$2:$AA$1200,Lookup!I$3,FALSE)),"",VLOOKUP(CONCATENATE($A118,$A$4),Data!$A$2:$AA$1200,Lookup!I$3,FALSE))</f>
        <v>60.332225913621301</v>
      </c>
      <c r="I118" s="29">
        <f>IF(ISNA(VLOOKUP(CONCATENATE($A118,$A$4),Data!$A$2:$AA$1200,Lookup!J$3,FALSE)),"",VLOOKUP(CONCATENATE($A118,$A$4),Data!$A$2:$AA$1200,Lookup!J$3,FALSE))</f>
        <v>74.534883720930196</v>
      </c>
      <c r="J118" s="31" t="str">
        <f>IF(ISNA(VLOOKUP(CONCATENATE($A118,$A$4),Data!$A$2:$AA$1200,Lookup!K$3,FALSE)),"",VLOOKUP(CONCATENATE($A118,$A$4),Data!$A$2:$AA$1200,Lookup!K$3,FALSE))</f>
        <v>-</v>
      </c>
      <c r="K118" s="29">
        <f>IF(ISNA(VLOOKUP(CONCATENATE($A118,$A$4),Data!$A$2:$AA$1200,Lookup!L$3,FALSE)),"",VLOOKUP(CONCATENATE($A118,$A$4),Data!$A$2:$AA$1200,Lookup!L$3,FALSE))</f>
        <v>-1.6046511627907001</v>
      </c>
      <c r="L118" s="31">
        <f>IF(ISNA(VLOOKUP(CONCATENATE($A118,$A$4),Data!$A$2:$AA$1200,Lookup!M$3,FALSE)),"",VLOOKUP(CONCATENATE($A118,$A$4),Data!$A$2:$AA$1200,Lookup!M$3,FALSE))</f>
        <v>72.930232558139494</v>
      </c>
      <c r="M118" s="29">
        <f>IF(ISNA(VLOOKUP(CONCATENATE($A118,$A$4),Data!$A$2:$AA$1200,Lookup!N$3,FALSE)),"",VLOOKUP(CONCATENATE($A118,$A$4),Data!$A$2:$AA$1200,Lookup!N$3,FALSE))</f>
        <v>68.568998308997294</v>
      </c>
    </row>
    <row r="119" spans="1:13" ht="15" customHeight="1" x14ac:dyDescent="0.25">
      <c r="A119" s="12">
        <v>108</v>
      </c>
      <c r="B119" s="30" t="str">
        <f>IF(ISNA(VLOOKUP(CONCATENATE($A119,$A$4),Data!$A$2:$AA$1200,Lookup!C$3,FALSE)),"",VLOOKUP(CONCATENATE($A119,$A$4),Data!$A$2:$AA$1200,Lookup!C$3,FALSE))</f>
        <v>Lawson Memorial Hospital</v>
      </c>
      <c r="C119" s="30" t="str">
        <f>IF(ISNA(VLOOKUP(CONCATENATE($A119,$A$4),Data!$A$2:$AA$1200,Lookup!D$3,FALSE)),"",VLOOKUP(CONCATENATE($A119,$A$4),Data!$A$2:$AA$1200,Lookup!D$3,FALSE))</f>
        <v>H</v>
      </c>
      <c r="D119" s="30" t="str">
        <f>IF(ISNA(VLOOKUP(CONCATENATE($A119,$A$4),Data!$A$2:$AA$1200,Lookup!E$3,FALSE)),"",VLOOKUP(CONCATENATE($A119,$A$4),Data!$A$2:$AA$1200,Lookup!E$3,FALSE))</f>
        <v>J26</v>
      </c>
      <c r="E119" s="29">
        <f>IF(ISNA(VLOOKUP(CONCATENATE($A119,$A$4),Data!$A$2:$AA$1200,Lookup!F$3,FALSE)),"",VLOOKUP(CONCATENATE($A119,$A$4),Data!$A$2:$AA$1200,Lookup!F$3,FALSE))</f>
        <v>4239</v>
      </c>
      <c r="F119" s="31">
        <f>IF(ISNA(VLOOKUP(CONCATENATE($A119,$A$4),Data!$A$2:$AA$1200,Lookup!G$3,FALSE)),"",VLOOKUP(CONCATENATE($A119,$A$4),Data!$A$2:$AA$1200,Lookup!G$3,FALSE))</f>
        <v>790</v>
      </c>
      <c r="G119" s="32">
        <f>IF(ISNA(VLOOKUP(CONCATENATE($A119,$A$4),Data!$A$2:$AA$1200,Lookup!H$3,FALSE)),"",VLOOKUP(CONCATENATE($A119,$A$4),Data!$A$2:$AA$1200,Lookup!H$3,FALSE))</f>
        <v>49.884368954942197</v>
      </c>
      <c r="H119" s="31">
        <f>IF(ISNA(VLOOKUP(CONCATENATE($A119,$A$4),Data!$A$2:$AA$1200,Lookup!I$3,FALSE)),"",VLOOKUP(CONCATENATE($A119,$A$4),Data!$A$2:$AA$1200,Lookup!I$3,FALSE))</f>
        <v>59.692807265864602</v>
      </c>
      <c r="I119" s="29">
        <f>IF(ISNA(VLOOKUP(CONCATENATE($A119,$A$4),Data!$A$2:$AA$1200,Lookup!J$3,FALSE)),"",VLOOKUP(CONCATENATE($A119,$A$4),Data!$A$2:$AA$1200,Lookup!J$3,FALSE))</f>
        <v>109.577176220807</v>
      </c>
      <c r="J119" s="31">
        <f>IF(ISNA(VLOOKUP(CONCATENATE($A119,$A$4),Data!$A$2:$AA$1200,Lookup!K$3,FALSE)),"",VLOOKUP(CONCATENATE($A119,$A$4),Data!$A$2:$AA$1200,Lookup!K$3,FALSE))</f>
        <v>-2.6185421089879702E-4</v>
      </c>
      <c r="K119" s="29">
        <f>IF(ISNA(VLOOKUP(CONCATENATE($A119,$A$4),Data!$A$2:$AA$1200,Lookup!L$3,FALSE)),"",VLOOKUP(CONCATENATE($A119,$A$4),Data!$A$2:$AA$1200,Lookup!L$3,FALSE))</f>
        <v>-1.7637320122670399</v>
      </c>
      <c r="L119" s="31">
        <f>IF(ISNA(VLOOKUP(CONCATENATE($A119,$A$4),Data!$A$2:$AA$1200,Lookup!M$3,FALSE)),"",VLOOKUP(CONCATENATE($A119,$A$4),Data!$A$2:$AA$1200,Lookup!M$3,FALSE))</f>
        <v>107.813182354329</v>
      </c>
      <c r="M119" s="29">
        <f>IF(ISNA(VLOOKUP(CONCATENATE($A119,$A$4),Data!$A$2:$AA$1200,Lookup!N$3,FALSE)),"",VLOOKUP(CONCATENATE($A119,$A$4),Data!$A$2:$AA$1200,Lookup!N$3,FALSE))</f>
        <v>101.36594467387999</v>
      </c>
    </row>
    <row r="120" spans="1:13" ht="15" customHeight="1" x14ac:dyDescent="0.25">
      <c r="A120" s="12">
        <v>109</v>
      </c>
      <c r="B120" s="30" t="str">
        <f>IF(ISNA(VLOOKUP(CONCATENATE($A120,$A$4),Data!$A$2:$AA$1200,Lookup!C$3,FALSE)),"",VLOOKUP(CONCATENATE($A120,$A$4),Data!$A$2:$AA$1200,Lookup!C$3,FALSE))</f>
        <v>Peterhead Community Hospital</v>
      </c>
      <c r="C120" s="30" t="str">
        <f>IF(ISNA(VLOOKUP(CONCATENATE($A120,$A$4),Data!$A$2:$AA$1200,Lookup!D$3,FALSE)),"",VLOOKUP(CONCATENATE($A120,$A$4),Data!$A$2:$AA$1200,Lookup!D$3,FALSE))</f>
        <v>N</v>
      </c>
      <c r="D120" s="30" t="str">
        <f>IF(ISNA(VLOOKUP(CONCATENATE($A120,$A$4),Data!$A$2:$AA$1200,Lookup!E$3,FALSE)),"",VLOOKUP(CONCATENATE($A120,$A$4),Data!$A$2:$AA$1200,Lookup!E$3,FALSE))</f>
        <v>J26</v>
      </c>
      <c r="E120" s="29">
        <f>IF(ISNA(VLOOKUP(CONCATENATE($A120,$A$4),Data!$A$2:$AA$1200,Lookup!F$3,FALSE)),"",VLOOKUP(CONCATENATE($A120,$A$4),Data!$A$2:$AA$1200,Lookup!F$3,FALSE))</f>
        <v>14048</v>
      </c>
      <c r="F120" s="31">
        <f>IF(ISNA(VLOOKUP(CONCATENATE($A120,$A$4),Data!$A$2:$AA$1200,Lookup!G$3,FALSE)),"",VLOOKUP(CONCATENATE($A120,$A$4),Data!$A$2:$AA$1200,Lookup!G$3,FALSE))</f>
        <v>9040</v>
      </c>
      <c r="G120" s="32">
        <f>IF(ISNA(VLOOKUP(CONCATENATE($A120,$A$4),Data!$A$2:$AA$1200,Lookup!H$3,FALSE)),"",VLOOKUP(CONCATENATE($A120,$A$4),Data!$A$2:$AA$1200,Lookup!H$3,FALSE))</f>
        <v>31.265233485193601</v>
      </c>
      <c r="H120" s="31">
        <f>IF(ISNA(VLOOKUP(CONCATENATE($A120,$A$4),Data!$A$2:$AA$1200,Lookup!I$3,FALSE)),"",VLOOKUP(CONCATENATE($A120,$A$4),Data!$A$2:$AA$1200,Lookup!I$3,FALSE))</f>
        <v>24.1668564920273</v>
      </c>
      <c r="I120" s="29">
        <f>IF(ISNA(VLOOKUP(CONCATENATE($A120,$A$4),Data!$A$2:$AA$1200,Lookup!J$3,FALSE)),"",VLOOKUP(CONCATENATE($A120,$A$4),Data!$A$2:$AA$1200,Lookup!J$3,FALSE))</f>
        <v>55.432089977220997</v>
      </c>
      <c r="J120" s="31" t="str">
        <f>IF(ISNA(VLOOKUP(CONCATENATE($A120,$A$4),Data!$A$2:$AA$1200,Lookup!K$3,FALSE)),"",VLOOKUP(CONCATENATE($A120,$A$4),Data!$A$2:$AA$1200,Lookup!K$3,FALSE))</f>
        <v>-</v>
      </c>
      <c r="K120" s="29">
        <f>IF(ISNA(VLOOKUP(CONCATENATE($A120,$A$4),Data!$A$2:$AA$1200,Lookup!L$3,FALSE)),"",VLOOKUP(CONCATENATE($A120,$A$4),Data!$A$2:$AA$1200,Lookup!L$3,FALSE))</f>
        <v>-0.72195330296127602</v>
      </c>
      <c r="L120" s="31">
        <f>IF(ISNA(VLOOKUP(CONCATENATE($A120,$A$4),Data!$A$2:$AA$1200,Lookup!M$3,FALSE)),"",VLOOKUP(CONCATENATE($A120,$A$4),Data!$A$2:$AA$1200,Lookup!M$3,FALSE))</f>
        <v>54.710136674259701</v>
      </c>
      <c r="M120" s="29">
        <f>IF(ISNA(VLOOKUP(CONCATENATE($A120,$A$4),Data!$A$2:$AA$1200,Lookup!N$3,FALSE)),"",VLOOKUP(CONCATENATE($A120,$A$4),Data!$A$2:$AA$1200,Lookup!N$3,FALSE))</f>
        <v>51.438465743431102</v>
      </c>
    </row>
    <row r="121" spans="1:13" ht="15" customHeight="1" x14ac:dyDescent="0.25">
      <c r="A121" s="12">
        <v>110</v>
      </c>
      <c r="B121" s="30" t="str">
        <f>IF(ISNA(VLOOKUP(CONCATENATE($A121,$A$4),Data!$A$2:$AA$1200,Lookup!C$3,FALSE)),"",VLOOKUP(CONCATENATE($A121,$A$4),Data!$A$2:$AA$1200,Lookup!C$3,FALSE))</f>
        <v>Lochmaben Hospital</v>
      </c>
      <c r="C121" s="30" t="str">
        <f>IF(ISNA(VLOOKUP(CONCATENATE($A121,$A$4),Data!$A$2:$AA$1200,Lookup!D$3,FALSE)),"",VLOOKUP(CONCATENATE($A121,$A$4),Data!$A$2:$AA$1200,Lookup!D$3,FALSE))</f>
        <v>Y</v>
      </c>
      <c r="D121" s="30" t="str">
        <f>IF(ISNA(VLOOKUP(CONCATENATE($A121,$A$4),Data!$A$2:$AA$1200,Lookup!E$3,FALSE)),"",VLOOKUP(CONCATENATE($A121,$A$4),Data!$A$2:$AA$1200,Lookup!E$3,FALSE))</f>
        <v>J26</v>
      </c>
      <c r="E121" s="29">
        <f>IF(ISNA(VLOOKUP(CONCATENATE($A121,$A$4),Data!$A$2:$AA$1200,Lookup!F$3,FALSE)),"",VLOOKUP(CONCATENATE($A121,$A$4),Data!$A$2:$AA$1200,Lookup!F$3,FALSE))</f>
        <v>272</v>
      </c>
      <c r="F121" s="31">
        <f>IF(ISNA(VLOOKUP(CONCATENATE($A121,$A$4),Data!$A$2:$AA$1200,Lookup!G$3,FALSE)),"",VLOOKUP(CONCATENATE($A121,$A$4),Data!$A$2:$AA$1200,Lookup!G$3,FALSE))</f>
        <v>27</v>
      </c>
      <c r="G121" s="32">
        <f>IF(ISNA(VLOOKUP(CONCATENATE($A121,$A$4),Data!$A$2:$AA$1200,Lookup!H$3,FALSE)),"",VLOOKUP(CONCATENATE($A121,$A$4),Data!$A$2:$AA$1200,Lookup!H$3,FALSE))</f>
        <v>152.81941176470599</v>
      </c>
      <c r="H121" s="31">
        <f>IF(ISNA(VLOOKUP(CONCATENATE($A121,$A$4),Data!$A$2:$AA$1200,Lookup!I$3,FALSE)),"",VLOOKUP(CONCATENATE($A121,$A$4),Data!$A$2:$AA$1200,Lookup!I$3,FALSE))</f>
        <v>37.131102941176501</v>
      </c>
      <c r="I121" s="29">
        <f>IF(ISNA(VLOOKUP(CONCATENATE($A121,$A$4),Data!$A$2:$AA$1200,Lookup!J$3,FALSE)),"",VLOOKUP(CONCATENATE($A121,$A$4),Data!$A$2:$AA$1200,Lookup!J$3,FALSE))</f>
        <v>189.950514705882</v>
      </c>
      <c r="J121" s="31">
        <f>IF(ISNA(VLOOKUP(CONCATENATE($A121,$A$4),Data!$A$2:$AA$1200,Lookup!K$3,FALSE)),"",VLOOKUP(CONCATENATE($A121,$A$4),Data!$A$2:$AA$1200,Lookup!K$3,FALSE))</f>
        <v>-0.91786764705882395</v>
      </c>
      <c r="K121" s="29">
        <f>IF(ISNA(VLOOKUP(CONCATENATE($A121,$A$4),Data!$A$2:$AA$1200,Lookup!L$3,FALSE)),"",VLOOKUP(CONCATENATE($A121,$A$4),Data!$A$2:$AA$1200,Lookup!L$3,FALSE))</f>
        <v>-32.172242647058802</v>
      </c>
      <c r="L121" s="31">
        <f>IF(ISNA(VLOOKUP(CONCATENATE($A121,$A$4),Data!$A$2:$AA$1200,Lookup!M$3,FALSE)),"",VLOOKUP(CONCATENATE($A121,$A$4),Data!$A$2:$AA$1200,Lookup!M$3,FALSE))</f>
        <v>156.86040441176499</v>
      </c>
      <c r="M121" s="29">
        <f>IF(ISNA(VLOOKUP(CONCATENATE($A121,$A$4),Data!$A$2:$AA$1200,Lookup!N$3,FALSE)),"",VLOOKUP(CONCATENATE($A121,$A$4),Data!$A$2:$AA$1200,Lookup!N$3,FALSE))</f>
        <v>147.480138587033</v>
      </c>
    </row>
    <row r="122" spans="1:13" ht="15" customHeight="1" x14ac:dyDescent="0.25">
      <c r="A122" s="12">
        <v>111</v>
      </c>
      <c r="B122" s="30" t="str">
        <f>IF(ISNA(VLOOKUP(CONCATENATE($A122,$A$4),Data!$A$2:$AA$1200,Lookup!C$3,FALSE)),"",VLOOKUP(CONCATENATE($A122,$A$4),Data!$A$2:$AA$1200,Lookup!C$3,FALSE))</f>
        <v>Ross Memorial Hospital</v>
      </c>
      <c r="C122" s="30" t="str">
        <f>IF(ISNA(VLOOKUP(CONCATENATE($A122,$A$4),Data!$A$2:$AA$1200,Lookup!D$3,FALSE)),"",VLOOKUP(CONCATENATE($A122,$A$4),Data!$A$2:$AA$1200,Lookup!D$3,FALSE))</f>
        <v>H</v>
      </c>
      <c r="D122" s="30" t="str">
        <f>IF(ISNA(VLOOKUP(CONCATENATE($A122,$A$4),Data!$A$2:$AA$1200,Lookup!E$3,FALSE)),"",VLOOKUP(CONCATENATE($A122,$A$4),Data!$A$2:$AA$1200,Lookup!E$3,FALSE))</f>
        <v>J26</v>
      </c>
      <c r="E122" s="29">
        <f>IF(ISNA(VLOOKUP(CONCATENATE($A122,$A$4),Data!$A$2:$AA$1200,Lookup!F$3,FALSE)),"",VLOOKUP(CONCATENATE($A122,$A$4),Data!$A$2:$AA$1200,Lookup!F$3,FALSE))</f>
        <v>11200</v>
      </c>
      <c r="F122" s="31">
        <f>IF(ISNA(VLOOKUP(CONCATENATE($A122,$A$4),Data!$A$2:$AA$1200,Lookup!G$3,FALSE)),"",VLOOKUP(CONCATENATE($A122,$A$4),Data!$A$2:$AA$1200,Lookup!G$3,FALSE))</f>
        <v>1912</v>
      </c>
      <c r="G122" s="32">
        <f>IF(ISNA(VLOOKUP(CONCATENATE($A122,$A$4),Data!$A$2:$AA$1200,Lookup!H$3,FALSE)),"",VLOOKUP(CONCATENATE($A122,$A$4),Data!$A$2:$AA$1200,Lookup!H$3,FALSE))</f>
        <v>36.436095535714301</v>
      </c>
      <c r="H122" s="31">
        <f>IF(ISNA(VLOOKUP(CONCATENATE($A122,$A$4),Data!$A$2:$AA$1200,Lookup!I$3,FALSE)),"",VLOOKUP(CONCATENATE($A122,$A$4),Data!$A$2:$AA$1200,Lookup!I$3,FALSE))</f>
        <v>37.942847321428602</v>
      </c>
      <c r="I122" s="29">
        <f>IF(ISNA(VLOOKUP(CONCATENATE($A122,$A$4),Data!$A$2:$AA$1200,Lookup!J$3,FALSE)),"",VLOOKUP(CONCATENATE($A122,$A$4),Data!$A$2:$AA$1200,Lookup!J$3,FALSE))</f>
        <v>74.378942857142903</v>
      </c>
      <c r="J122" s="31">
        <f>IF(ISNA(VLOOKUP(CONCATENATE($A122,$A$4),Data!$A$2:$AA$1200,Lookup!K$3,FALSE)),"",VLOOKUP(CONCATENATE($A122,$A$4),Data!$A$2:$AA$1200,Lookup!K$3,FALSE))</f>
        <v>-4.7946428571428603E-4</v>
      </c>
      <c r="K122" s="29">
        <f>IF(ISNA(VLOOKUP(CONCATENATE($A122,$A$4),Data!$A$2:$AA$1200,Lookup!L$3,FALSE)),"",VLOOKUP(CONCATENATE($A122,$A$4),Data!$A$2:$AA$1200,Lookup!L$3,FALSE))</f>
        <v>-1.2823428571428599</v>
      </c>
      <c r="L122" s="31">
        <f>IF(ISNA(VLOOKUP(CONCATENATE($A122,$A$4),Data!$A$2:$AA$1200,Lookup!M$3,FALSE)),"",VLOOKUP(CONCATENATE($A122,$A$4),Data!$A$2:$AA$1200,Lookup!M$3,FALSE))</f>
        <v>73.096120535714306</v>
      </c>
      <c r="M122" s="29">
        <f>IF(ISNA(VLOOKUP(CONCATENATE($A122,$A$4),Data!$A$2:$AA$1200,Lookup!N$3,FALSE)),"",VLOOKUP(CONCATENATE($A122,$A$4),Data!$A$2:$AA$1200,Lookup!N$3,FALSE))</f>
        <v>68.724966171087203</v>
      </c>
    </row>
    <row r="123" spans="1:13" ht="15" customHeight="1" x14ac:dyDescent="0.25">
      <c r="A123" s="12">
        <v>112</v>
      </c>
      <c r="B123" s="30" t="str">
        <f>IF(ISNA(VLOOKUP(CONCATENATE($A123,$A$4),Data!$A$2:$AA$1200,Lookup!C$3,FALSE)),"",VLOOKUP(CONCATENATE($A123,$A$4),Data!$A$2:$AA$1200,Lookup!C$3,FALSE))</f>
        <v>Broadford Hospital</v>
      </c>
      <c r="C123" s="30" t="str">
        <f>IF(ISNA(VLOOKUP(CONCATENATE($A123,$A$4),Data!$A$2:$AA$1200,Lookup!D$3,FALSE)),"",VLOOKUP(CONCATENATE($A123,$A$4),Data!$A$2:$AA$1200,Lookup!D$3,FALSE))</f>
        <v>H</v>
      </c>
      <c r="D123" s="30" t="str">
        <f>IF(ISNA(VLOOKUP(CONCATENATE($A123,$A$4),Data!$A$2:$AA$1200,Lookup!E$3,FALSE)),"",VLOOKUP(CONCATENATE($A123,$A$4),Data!$A$2:$AA$1200,Lookup!E$3,FALSE))</f>
        <v>J26</v>
      </c>
      <c r="E123" s="29">
        <f>IF(ISNA(VLOOKUP(CONCATENATE($A123,$A$4),Data!$A$2:$AA$1200,Lookup!F$3,FALSE)),"",VLOOKUP(CONCATENATE($A123,$A$4),Data!$A$2:$AA$1200,Lookup!F$3,FALSE))</f>
        <v>5709</v>
      </c>
      <c r="F123" s="31">
        <f>IF(ISNA(VLOOKUP(CONCATENATE($A123,$A$4),Data!$A$2:$AA$1200,Lookup!G$3,FALSE)),"",VLOOKUP(CONCATENATE($A123,$A$4),Data!$A$2:$AA$1200,Lookup!G$3,FALSE))</f>
        <v>156</v>
      </c>
      <c r="G123" s="32">
        <f>IF(ISNA(VLOOKUP(CONCATENATE($A123,$A$4),Data!$A$2:$AA$1200,Lookup!H$3,FALSE)),"",VLOOKUP(CONCATENATE($A123,$A$4),Data!$A$2:$AA$1200,Lookup!H$3,FALSE))</f>
        <v>69.630693641618507</v>
      </c>
      <c r="H123" s="31">
        <f>IF(ISNA(VLOOKUP(CONCATENATE($A123,$A$4),Data!$A$2:$AA$1200,Lookup!I$3,FALSE)),"",VLOOKUP(CONCATENATE($A123,$A$4),Data!$A$2:$AA$1200,Lookup!I$3,FALSE))</f>
        <v>86.239742511823394</v>
      </c>
      <c r="I123" s="29">
        <f>IF(ISNA(VLOOKUP(CONCATENATE($A123,$A$4),Data!$A$2:$AA$1200,Lookup!J$3,FALSE)),"",VLOOKUP(CONCATENATE($A123,$A$4),Data!$A$2:$AA$1200,Lookup!J$3,FALSE))</f>
        <v>155.870436153442</v>
      </c>
      <c r="J123" s="31">
        <f>IF(ISNA(VLOOKUP(CONCATENATE($A123,$A$4),Data!$A$2:$AA$1200,Lookup!K$3,FALSE)),"",VLOOKUP(CONCATENATE($A123,$A$4),Data!$A$2:$AA$1200,Lookup!K$3,FALSE))</f>
        <v>-1.4065510597302501E-3</v>
      </c>
      <c r="K123" s="29">
        <f>IF(ISNA(VLOOKUP(CONCATENATE($A123,$A$4),Data!$A$2:$AA$1200,Lookup!L$3,FALSE)),"",VLOOKUP(CONCATENATE($A123,$A$4),Data!$A$2:$AA$1200,Lookup!L$3,FALSE))</f>
        <v>-2.2058013662637901</v>
      </c>
      <c r="L123" s="31">
        <f>IF(ISNA(VLOOKUP(CONCATENATE($A123,$A$4),Data!$A$2:$AA$1200,Lookup!M$3,FALSE)),"",VLOOKUP(CONCATENATE($A123,$A$4),Data!$A$2:$AA$1200,Lookup!M$3,FALSE))</f>
        <v>153.66322823611799</v>
      </c>
      <c r="M123" s="29">
        <f>IF(ISNA(VLOOKUP(CONCATENATE($A123,$A$4),Data!$A$2:$AA$1200,Lookup!N$3,FALSE)),"",VLOOKUP(CONCATENATE($A123,$A$4),Data!$A$2:$AA$1200,Lookup!N$3,FALSE))</f>
        <v>144.474153824723</v>
      </c>
    </row>
    <row r="124" spans="1:13" ht="15" customHeight="1" x14ac:dyDescent="0.25">
      <c r="A124" s="12">
        <v>113</v>
      </c>
      <c r="B124" s="30" t="str">
        <f>IF(ISNA(VLOOKUP(CONCATENATE($A124,$A$4),Data!$A$2:$AA$1200,Lookup!C$3,FALSE)),"",VLOOKUP(CONCATENATE($A124,$A$4),Data!$A$2:$AA$1200,Lookup!C$3,FALSE))</f>
        <v>Turriff Cottage Hospital</v>
      </c>
      <c r="C124" s="30" t="str">
        <f>IF(ISNA(VLOOKUP(CONCATENATE($A124,$A$4),Data!$A$2:$AA$1200,Lookup!D$3,FALSE)),"",VLOOKUP(CONCATENATE($A124,$A$4),Data!$A$2:$AA$1200,Lookup!D$3,FALSE))</f>
        <v>N</v>
      </c>
      <c r="D124" s="30" t="str">
        <f>IF(ISNA(VLOOKUP(CONCATENATE($A124,$A$4),Data!$A$2:$AA$1200,Lookup!E$3,FALSE)),"",VLOOKUP(CONCATENATE($A124,$A$4),Data!$A$2:$AA$1200,Lookup!E$3,FALSE))</f>
        <v>J26</v>
      </c>
      <c r="E124" s="29">
        <f>IF(ISNA(VLOOKUP(CONCATENATE($A124,$A$4),Data!$A$2:$AA$1200,Lookup!F$3,FALSE)),"",VLOOKUP(CONCATENATE($A124,$A$4),Data!$A$2:$AA$1200,Lookup!F$3,FALSE))</f>
        <v>1997</v>
      </c>
      <c r="F124" s="31">
        <f>IF(ISNA(VLOOKUP(CONCATENATE($A124,$A$4),Data!$A$2:$AA$1200,Lookup!G$3,FALSE)),"",VLOOKUP(CONCATENATE($A124,$A$4),Data!$A$2:$AA$1200,Lookup!G$3,FALSE))</f>
        <v>1782</v>
      </c>
      <c r="G124" s="32">
        <f>IF(ISNA(VLOOKUP(CONCATENATE($A124,$A$4),Data!$A$2:$AA$1200,Lookup!H$3,FALSE)),"",VLOOKUP(CONCATENATE($A124,$A$4),Data!$A$2:$AA$1200,Lookup!H$3,FALSE))</f>
        <v>61.243865798698003</v>
      </c>
      <c r="H124" s="31">
        <f>IF(ISNA(VLOOKUP(CONCATENATE($A124,$A$4),Data!$A$2:$AA$1200,Lookup!I$3,FALSE)),"",VLOOKUP(CONCATENATE($A124,$A$4),Data!$A$2:$AA$1200,Lookup!I$3,FALSE))</f>
        <v>72.016024036054105</v>
      </c>
      <c r="I124" s="29">
        <f>IF(ISNA(VLOOKUP(CONCATENATE($A124,$A$4),Data!$A$2:$AA$1200,Lookup!J$3,FALSE)),"",VLOOKUP(CONCATENATE($A124,$A$4),Data!$A$2:$AA$1200,Lookup!J$3,FALSE))</f>
        <v>133.25988983475199</v>
      </c>
      <c r="J124" s="31" t="str">
        <f>IF(ISNA(VLOOKUP(CONCATENATE($A124,$A$4),Data!$A$2:$AA$1200,Lookup!K$3,FALSE)),"",VLOOKUP(CONCATENATE($A124,$A$4),Data!$A$2:$AA$1200,Lookup!K$3,FALSE))</f>
        <v>-</v>
      </c>
      <c r="K124" s="29">
        <f>IF(ISNA(VLOOKUP(CONCATENATE($A124,$A$4),Data!$A$2:$AA$1200,Lookup!L$3,FALSE)),"",VLOOKUP(CONCATENATE($A124,$A$4),Data!$A$2:$AA$1200,Lookup!L$3,FALSE))</f>
        <v>-9.8903355032548799</v>
      </c>
      <c r="L124" s="31">
        <f>IF(ISNA(VLOOKUP(CONCATENATE($A124,$A$4),Data!$A$2:$AA$1200,Lookup!M$3,FALSE)),"",VLOOKUP(CONCATENATE($A124,$A$4),Data!$A$2:$AA$1200,Lookup!M$3,FALSE))</f>
        <v>123.369554331497</v>
      </c>
      <c r="M124" s="29">
        <f>IF(ISNA(VLOOKUP(CONCATENATE($A124,$A$4),Data!$A$2:$AA$1200,Lookup!N$3,FALSE)),"",VLOOKUP(CONCATENATE($A124,$A$4),Data!$A$2:$AA$1200,Lookup!N$3,FALSE))</f>
        <v>115.992044253999</v>
      </c>
    </row>
    <row r="125" spans="1:13" ht="15" customHeight="1" x14ac:dyDescent="0.25">
      <c r="A125" s="12">
        <v>114</v>
      </c>
      <c r="B125" s="30" t="str">
        <f>IF(ISNA(VLOOKUP(CONCATENATE($A125,$A$4),Data!$A$2:$AA$1200,Lookup!C$3,FALSE)),"",VLOOKUP(CONCATENATE($A125,$A$4),Data!$A$2:$AA$1200,Lookup!C$3,FALSE))</f>
        <v>Cowal Community Hospital</v>
      </c>
      <c r="C125" s="30" t="str">
        <f>IF(ISNA(VLOOKUP(CONCATENATE($A125,$A$4),Data!$A$2:$AA$1200,Lookup!D$3,FALSE)),"",VLOOKUP(CONCATENATE($A125,$A$4),Data!$A$2:$AA$1200,Lookup!D$3,FALSE))</f>
        <v>H</v>
      </c>
      <c r="D125" s="30" t="str">
        <f>IF(ISNA(VLOOKUP(CONCATENATE($A125,$A$4),Data!$A$2:$AA$1200,Lookup!E$3,FALSE)),"",VLOOKUP(CONCATENATE($A125,$A$4),Data!$A$2:$AA$1200,Lookup!E$3,FALSE))</f>
        <v>J26</v>
      </c>
      <c r="E125" s="29">
        <f>IF(ISNA(VLOOKUP(CONCATENATE($A125,$A$4),Data!$A$2:$AA$1200,Lookup!F$3,FALSE)),"",VLOOKUP(CONCATENATE($A125,$A$4),Data!$A$2:$AA$1200,Lookup!F$3,FALSE))</f>
        <v>14780</v>
      </c>
      <c r="F125" s="31">
        <f>IF(ISNA(VLOOKUP(CONCATENATE($A125,$A$4),Data!$A$2:$AA$1200,Lookup!G$3,FALSE)),"",VLOOKUP(CONCATENATE($A125,$A$4),Data!$A$2:$AA$1200,Lookup!G$3,FALSE))</f>
        <v>2880</v>
      </c>
      <c r="G125" s="32">
        <f>IF(ISNA(VLOOKUP(CONCATENATE($A125,$A$4),Data!$A$2:$AA$1200,Lookup!H$3,FALSE)),"",VLOOKUP(CONCATENATE($A125,$A$4),Data!$A$2:$AA$1200,Lookup!H$3,FALSE))</f>
        <v>37.3357388362652</v>
      </c>
      <c r="H125" s="31">
        <f>IF(ISNA(VLOOKUP(CONCATENATE($A125,$A$4),Data!$A$2:$AA$1200,Lookup!I$3,FALSE)),"",VLOOKUP(CONCATENATE($A125,$A$4),Data!$A$2:$AA$1200,Lookup!I$3,FALSE))</f>
        <v>38.813034506089302</v>
      </c>
      <c r="I125" s="29">
        <f>IF(ISNA(VLOOKUP(CONCATENATE($A125,$A$4),Data!$A$2:$AA$1200,Lookup!J$3,FALSE)),"",VLOOKUP(CONCATENATE($A125,$A$4),Data!$A$2:$AA$1200,Lookup!J$3,FALSE))</f>
        <v>76.148773342354502</v>
      </c>
      <c r="J125" s="31">
        <f>IF(ISNA(VLOOKUP(CONCATENATE($A125,$A$4),Data!$A$2:$AA$1200,Lookup!K$3,FALSE)),"",VLOOKUP(CONCATENATE($A125,$A$4),Data!$A$2:$AA$1200,Lookup!K$3,FALSE))</f>
        <v>4.7469553450608902E-3</v>
      </c>
      <c r="K125" s="29">
        <f>IF(ISNA(VLOOKUP(CONCATENATE($A125,$A$4),Data!$A$2:$AA$1200,Lookup!L$3,FALSE)),"",VLOOKUP(CONCATENATE($A125,$A$4),Data!$A$2:$AA$1200,Lookup!L$3,FALSE))</f>
        <v>-1.9311968876860599</v>
      </c>
      <c r="L125" s="31">
        <f>IF(ISNA(VLOOKUP(CONCATENATE($A125,$A$4),Data!$A$2:$AA$1200,Lookup!M$3,FALSE)),"",VLOOKUP(CONCATENATE($A125,$A$4),Data!$A$2:$AA$1200,Lookup!M$3,FALSE))</f>
        <v>74.222323410013502</v>
      </c>
      <c r="M125" s="29">
        <f>IF(ISNA(VLOOKUP(CONCATENATE($A125,$A$4),Data!$A$2:$AA$1200,Lookup!N$3,FALSE)),"",VLOOKUP(CONCATENATE($A125,$A$4),Data!$A$2:$AA$1200,Lookup!N$3,FALSE))</f>
        <v>69.783822015566301</v>
      </c>
    </row>
    <row r="126" spans="1:13" ht="15" customHeight="1" x14ac:dyDescent="0.25">
      <c r="A126" s="12">
        <v>115</v>
      </c>
      <c r="B126" s="30" t="str">
        <f>IF(ISNA(VLOOKUP(CONCATENATE($A126,$A$4),Data!$A$2:$AA$1200,Lookup!C$3,FALSE)),"",VLOOKUP(CONCATENATE($A126,$A$4),Data!$A$2:$AA$1200,Lookup!C$3,FALSE))</f>
        <v>St. Margaret's Community Hospital</v>
      </c>
      <c r="C126" s="30" t="str">
        <f>IF(ISNA(VLOOKUP(CONCATENATE($A126,$A$4),Data!$A$2:$AA$1200,Lookup!D$3,FALSE)),"",VLOOKUP(CONCATENATE($A126,$A$4),Data!$A$2:$AA$1200,Lookup!D$3,FALSE))</f>
        <v>T</v>
      </c>
      <c r="D126" s="30" t="str">
        <f>IF(ISNA(VLOOKUP(CONCATENATE($A126,$A$4),Data!$A$2:$AA$1200,Lookup!E$3,FALSE)),"",VLOOKUP(CONCATENATE($A126,$A$4),Data!$A$2:$AA$1200,Lookup!E$3,FALSE))</f>
        <v>J26</v>
      </c>
      <c r="E126" s="29">
        <f>IF(ISNA(VLOOKUP(CONCATENATE($A126,$A$4),Data!$A$2:$AA$1200,Lookup!F$3,FALSE)),"",VLOOKUP(CONCATENATE($A126,$A$4),Data!$A$2:$AA$1200,Lookup!F$3,FALSE))</f>
        <v>1137</v>
      </c>
      <c r="F126" s="31">
        <f>IF(ISNA(VLOOKUP(CONCATENATE($A126,$A$4),Data!$A$2:$AA$1200,Lookup!G$3,FALSE)),"",VLOOKUP(CONCATENATE($A126,$A$4),Data!$A$2:$AA$1200,Lookup!G$3,FALSE))</f>
        <v>260</v>
      </c>
      <c r="G126" s="32">
        <f>IF(ISNA(VLOOKUP(CONCATENATE($A126,$A$4),Data!$A$2:$AA$1200,Lookup!H$3,FALSE)),"",VLOOKUP(CONCATENATE($A126,$A$4),Data!$A$2:$AA$1200,Lookup!H$3,FALSE))</f>
        <v>20.203737906772201</v>
      </c>
      <c r="H126" s="31">
        <f>IF(ISNA(VLOOKUP(CONCATENATE($A126,$A$4),Data!$A$2:$AA$1200,Lookup!I$3,FALSE)),"",VLOOKUP(CONCATENATE($A126,$A$4),Data!$A$2:$AA$1200,Lookup!I$3,FALSE))</f>
        <v>9.1687598944591002</v>
      </c>
      <c r="I126" s="29">
        <f>IF(ISNA(VLOOKUP(CONCATENATE($A126,$A$4),Data!$A$2:$AA$1200,Lookup!J$3,FALSE)),"",VLOOKUP(CONCATENATE($A126,$A$4),Data!$A$2:$AA$1200,Lookup!J$3,FALSE))</f>
        <v>29.372497801231301</v>
      </c>
      <c r="J126" s="31" t="str">
        <f>IF(ISNA(VLOOKUP(CONCATENATE($A126,$A$4),Data!$A$2:$AA$1200,Lookup!K$3,FALSE)),"",VLOOKUP(CONCATENATE($A126,$A$4),Data!$A$2:$AA$1200,Lookup!K$3,FALSE))</f>
        <v>-</v>
      </c>
      <c r="K126" s="29">
        <f>IF(ISNA(VLOOKUP(CONCATENATE($A126,$A$4),Data!$A$2:$AA$1200,Lookup!L$3,FALSE)),"",VLOOKUP(CONCATENATE($A126,$A$4),Data!$A$2:$AA$1200,Lookup!L$3,FALSE))</f>
        <v>-0.232233948988566</v>
      </c>
      <c r="L126" s="31">
        <f>IF(ISNA(VLOOKUP(CONCATENATE($A126,$A$4),Data!$A$2:$AA$1200,Lookup!M$3,FALSE)),"",VLOOKUP(CONCATENATE($A126,$A$4),Data!$A$2:$AA$1200,Lookup!M$3,FALSE))</f>
        <v>29.1402638522427</v>
      </c>
      <c r="M126" s="29">
        <f>IF(ISNA(VLOOKUP(CONCATENATE($A126,$A$4),Data!$A$2:$AA$1200,Lookup!N$3,FALSE)),"",VLOOKUP(CONCATENATE($A126,$A$4),Data!$A$2:$AA$1200,Lookup!N$3,FALSE))</f>
        <v>27.397673539780399</v>
      </c>
    </row>
    <row r="127" spans="1:13" ht="15" customHeight="1" x14ac:dyDescent="0.25">
      <c r="A127" s="12">
        <v>116</v>
      </c>
      <c r="B127" s="30" t="str">
        <f>IF(ISNA(VLOOKUP(CONCATENATE($A127,$A$4),Data!$A$2:$AA$1200,Lookup!C$3,FALSE)),"",VLOOKUP(CONCATENATE($A127,$A$4),Data!$A$2:$AA$1200,Lookup!C$3,FALSE))</f>
        <v>Thomas Hope Hospital</v>
      </c>
      <c r="C127" s="30" t="str">
        <f>IF(ISNA(VLOOKUP(CONCATENATE($A127,$A$4),Data!$A$2:$AA$1200,Lookup!D$3,FALSE)),"",VLOOKUP(CONCATENATE($A127,$A$4),Data!$A$2:$AA$1200,Lookup!D$3,FALSE))</f>
        <v>Y</v>
      </c>
      <c r="D127" s="30" t="str">
        <f>IF(ISNA(VLOOKUP(CONCATENATE($A127,$A$4),Data!$A$2:$AA$1200,Lookup!E$3,FALSE)),"",VLOOKUP(CONCATENATE($A127,$A$4),Data!$A$2:$AA$1200,Lookup!E$3,FALSE))</f>
        <v>J26</v>
      </c>
      <c r="E127" s="29">
        <f>IF(ISNA(VLOOKUP(CONCATENATE($A127,$A$4),Data!$A$2:$AA$1200,Lookup!F$3,FALSE)),"",VLOOKUP(CONCATENATE($A127,$A$4),Data!$A$2:$AA$1200,Lookup!F$3,FALSE))</f>
        <v>505</v>
      </c>
      <c r="F127" s="31">
        <f>IF(ISNA(VLOOKUP(CONCATENATE($A127,$A$4),Data!$A$2:$AA$1200,Lookup!G$3,FALSE)),"",VLOOKUP(CONCATENATE($A127,$A$4),Data!$A$2:$AA$1200,Lookup!G$3,FALSE))</f>
        <v>172</v>
      </c>
      <c r="G127" s="32">
        <f>IF(ISNA(VLOOKUP(CONCATENATE($A127,$A$4),Data!$A$2:$AA$1200,Lookup!H$3,FALSE)),"",VLOOKUP(CONCATENATE($A127,$A$4),Data!$A$2:$AA$1200,Lookup!H$3,FALSE))</f>
        <v>110.15170297029699</v>
      </c>
      <c r="H127" s="31">
        <f>IF(ISNA(VLOOKUP(CONCATENATE($A127,$A$4),Data!$A$2:$AA$1200,Lookup!I$3,FALSE)),"",VLOOKUP(CONCATENATE($A127,$A$4),Data!$A$2:$AA$1200,Lookup!I$3,FALSE))</f>
        <v>23.076990099009901</v>
      </c>
      <c r="I127" s="29">
        <f>IF(ISNA(VLOOKUP(CONCATENATE($A127,$A$4),Data!$A$2:$AA$1200,Lookup!J$3,FALSE)),"",VLOOKUP(CONCATENATE($A127,$A$4),Data!$A$2:$AA$1200,Lookup!J$3,FALSE))</f>
        <v>133.22869306930701</v>
      </c>
      <c r="J127" s="31">
        <f>IF(ISNA(VLOOKUP(CONCATENATE($A127,$A$4),Data!$A$2:$AA$1200,Lookup!K$3,FALSE)),"",VLOOKUP(CONCATENATE($A127,$A$4),Data!$A$2:$AA$1200,Lookup!K$3,FALSE))</f>
        <v>-0.80041584158415802</v>
      </c>
      <c r="K127" s="29">
        <f>IF(ISNA(VLOOKUP(CONCATENATE($A127,$A$4),Data!$A$2:$AA$1200,Lookup!L$3,FALSE)),"",VLOOKUP(CONCATENATE($A127,$A$4),Data!$A$2:$AA$1200,Lookup!L$3,FALSE))</f>
        <v>-24.7521782178218</v>
      </c>
      <c r="L127" s="31">
        <f>IF(ISNA(VLOOKUP(CONCATENATE($A127,$A$4),Data!$A$2:$AA$1200,Lookup!M$3,FALSE)),"",VLOOKUP(CONCATENATE($A127,$A$4),Data!$A$2:$AA$1200,Lookup!M$3,FALSE))</f>
        <v>107.67609900990099</v>
      </c>
      <c r="M127" s="29">
        <f>IF(ISNA(VLOOKUP(CONCATENATE($A127,$A$4),Data!$A$2:$AA$1200,Lookup!N$3,FALSE)),"",VLOOKUP(CONCATENATE($A127,$A$4),Data!$A$2:$AA$1200,Lookup!N$3,FALSE))</f>
        <v>101.23705892536999</v>
      </c>
    </row>
    <row r="128" spans="1:13" ht="15" customHeight="1" x14ac:dyDescent="0.25">
      <c r="A128" s="12">
        <v>117</v>
      </c>
      <c r="B128" s="30" t="str">
        <f>IF(ISNA(VLOOKUP(CONCATENATE($A128,$A$4),Data!$A$2:$AA$1200,Lookup!C$3,FALSE)),"",VLOOKUP(CONCATENATE($A128,$A$4),Data!$A$2:$AA$1200,Lookup!C$3,FALSE))</f>
        <v>Jubilee Hospital</v>
      </c>
      <c r="C128" s="30" t="str">
        <f>IF(ISNA(VLOOKUP(CONCATENATE($A128,$A$4),Data!$A$2:$AA$1200,Lookup!D$3,FALSE)),"",VLOOKUP(CONCATENATE($A128,$A$4),Data!$A$2:$AA$1200,Lookup!D$3,FALSE))</f>
        <v>N</v>
      </c>
      <c r="D128" s="30" t="str">
        <f>IF(ISNA(VLOOKUP(CONCATENATE($A128,$A$4),Data!$A$2:$AA$1200,Lookup!E$3,FALSE)),"",VLOOKUP(CONCATENATE($A128,$A$4),Data!$A$2:$AA$1200,Lookup!E$3,FALSE))</f>
        <v>J26</v>
      </c>
      <c r="E128" s="29">
        <f>IF(ISNA(VLOOKUP(CONCATENATE($A128,$A$4),Data!$A$2:$AA$1200,Lookup!F$3,FALSE)),"",VLOOKUP(CONCATENATE($A128,$A$4),Data!$A$2:$AA$1200,Lookup!F$3,FALSE))</f>
        <v>6787</v>
      </c>
      <c r="F128" s="31">
        <f>IF(ISNA(VLOOKUP(CONCATENATE($A128,$A$4),Data!$A$2:$AA$1200,Lookup!G$3,FALSE)),"",VLOOKUP(CONCATENATE($A128,$A$4),Data!$A$2:$AA$1200,Lookup!G$3,FALSE))</f>
        <v>4410</v>
      </c>
      <c r="G128" s="32">
        <f>IF(ISNA(VLOOKUP(CONCATENATE($A128,$A$4),Data!$A$2:$AA$1200,Lookup!H$3,FALSE)),"",VLOOKUP(CONCATENATE($A128,$A$4),Data!$A$2:$AA$1200,Lookup!H$3,FALSE))</f>
        <v>38.2996905849418</v>
      </c>
      <c r="H128" s="31">
        <f>IF(ISNA(VLOOKUP(CONCATENATE($A128,$A$4),Data!$A$2:$AA$1200,Lookup!I$3,FALSE)),"",VLOOKUP(CONCATENATE($A128,$A$4),Data!$A$2:$AA$1200,Lookup!I$3,FALSE))</f>
        <v>50.688227493737998</v>
      </c>
      <c r="I128" s="29">
        <f>IF(ISNA(VLOOKUP(CONCATENATE($A128,$A$4),Data!$A$2:$AA$1200,Lookup!J$3,FALSE)),"",VLOOKUP(CONCATENATE($A128,$A$4),Data!$A$2:$AA$1200,Lookup!J$3,FALSE))</f>
        <v>88.987918078679797</v>
      </c>
      <c r="J128" s="31" t="str">
        <f>IF(ISNA(VLOOKUP(CONCATENATE($A128,$A$4),Data!$A$2:$AA$1200,Lookup!K$3,FALSE)),"",VLOOKUP(CONCATENATE($A128,$A$4),Data!$A$2:$AA$1200,Lookup!K$3,FALSE))</f>
        <v>-</v>
      </c>
      <c r="K128" s="29">
        <f>IF(ISNA(VLOOKUP(CONCATENATE($A128,$A$4),Data!$A$2:$AA$1200,Lookup!L$3,FALSE)),"",VLOOKUP(CONCATENATE($A128,$A$4),Data!$A$2:$AA$1200,Lookup!L$3,FALSE))</f>
        <v>-1.78665095034625</v>
      </c>
      <c r="L128" s="31">
        <f>IF(ISNA(VLOOKUP(CONCATENATE($A128,$A$4),Data!$A$2:$AA$1200,Lookup!M$3,FALSE)),"",VLOOKUP(CONCATENATE($A128,$A$4),Data!$A$2:$AA$1200,Lookup!M$3,FALSE))</f>
        <v>87.201267128333598</v>
      </c>
      <c r="M128" s="29">
        <f>IF(ISNA(VLOOKUP(CONCATENATE($A128,$A$4),Data!$A$2:$AA$1200,Lookup!N$3,FALSE)),"",VLOOKUP(CONCATENATE($A128,$A$4),Data!$A$2:$AA$1200,Lookup!N$3,FALSE))</f>
        <v>81.986623770854806</v>
      </c>
    </row>
    <row r="129" spans="1:13" ht="15" customHeight="1" x14ac:dyDescent="0.25">
      <c r="A129" s="12">
        <v>118</v>
      </c>
      <c r="B129" s="30" t="str">
        <f>IF(ISNA(VLOOKUP(CONCATENATE($A129,$A$4),Data!$A$2:$AA$1200,Lookup!C$3,FALSE)),"",VLOOKUP(CONCATENATE($A129,$A$4),Data!$A$2:$AA$1200,Lookup!C$3,FALSE))</f>
        <v>Lady Margaret Hospital</v>
      </c>
      <c r="C129" s="30" t="str">
        <f>IF(ISNA(VLOOKUP(CONCATENATE($A129,$A$4),Data!$A$2:$AA$1200,Lookup!D$3,FALSE)),"",VLOOKUP(CONCATENATE($A129,$A$4),Data!$A$2:$AA$1200,Lookup!D$3,FALSE))</f>
        <v>A</v>
      </c>
      <c r="D129" s="30" t="str">
        <f>IF(ISNA(VLOOKUP(CONCATENATE($A129,$A$4),Data!$A$2:$AA$1200,Lookup!E$3,FALSE)),"",VLOOKUP(CONCATENATE($A129,$A$4),Data!$A$2:$AA$1200,Lookup!E$3,FALSE))</f>
        <v>J26</v>
      </c>
      <c r="E129" s="29">
        <f>IF(ISNA(VLOOKUP(CONCATENATE($A129,$A$4),Data!$A$2:$AA$1200,Lookup!F$3,FALSE)),"",VLOOKUP(CONCATENATE($A129,$A$4),Data!$A$2:$AA$1200,Lookup!F$3,FALSE))</f>
        <v>97</v>
      </c>
      <c r="F129" s="31">
        <f>IF(ISNA(VLOOKUP(CONCATENATE($A129,$A$4),Data!$A$2:$AA$1200,Lookup!G$3,FALSE)),"",VLOOKUP(CONCATENATE($A129,$A$4),Data!$A$2:$AA$1200,Lookup!G$3,FALSE))</f>
        <v>76</v>
      </c>
      <c r="G129" s="32">
        <f>IF(ISNA(VLOOKUP(CONCATENATE($A129,$A$4),Data!$A$2:$AA$1200,Lookup!H$3,FALSE)),"",VLOOKUP(CONCATENATE($A129,$A$4),Data!$A$2:$AA$1200,Lookup!H$3,FALSE))</f>
        <v>47.7141237113402</v>
      </c>
      <c r="H129" s="31">
        <f>IF(ISNA(VLOOKUP(CONCATENATE($A129,$A$4),Data!$A$2:$AA$1200,Lookup!I$3,FALSE)),"",VLOOKUP(CONCATENATE($A129,$A$4),Data!$A$2:$AA$1200,Lookup!I$3,FALSE))</f>
        <v>19.494845360824701</v>
      </c>
      <c r="I129" s="29">
        <f>IF(ISNA(VLOOKUP(CONCATENATE($A129,$A$4),Data!$A$2:$AA$1200,Lookup!J$3,FALSE)),"",VLOOKUP(CONCATENATE($A129,$A$4),Data!$A$2:$AA$1200,Lookup!J$3,FALSE))</f>
        <v>67.208969072165004</v>
      </c>
      <c r="J129" s="31" t="str">
        <f>IF(ISNA(VLOOKUP(CONCATENATE($A129,$A$4),Data!$A$2:$AA$1200,Lookup!K$3,FALSE)),"",VLOOKUP(CONCATENATE($A129,$A$4),Data!$A$2:$AA$1200,Lookup!K$3,FALSE))</f>
        <v>-</v>
      </c>
      <c r="K129" s="29">
        <f>IF(ISNA(VLOOKUP(CONCATENATE($A129,$A$4),Data!$A$2:$AA$1200,Lookup!L$3,FALSE)),"",VLOOKUP(CONCATENATE($A129,$A$4),Data!$A$2:$AA$1200,Lookup!L$3,FALSE))</f>
        <v>-1.7376288659793799</v>
      </c>
      <c r="L129" s="31">
        <f>IF(ISNA(VLOOKUP(CONCATENATE($A129,$A$4),Data!$A$2:$AA$1200,Lookup!M$3,FALSE)),"",VLOOKUP(CONCATENATE($A129,$A$4),Data!$A$2:$AA$1200,Lookup!M$3,FALSE))</f>
        <v>65.471340206185602</v>
      </c>
      <c r="M129" s="29">
        <f>IF(ISNA(VLOOKUP(CONCATENATE($A129,$A$4),Data!$A$2:$AA$1200,Lookup!N$3,FALSE)),"",VLOOKUP(CONCATENATE($A129,$A$4),Data!$A$2:$AA$1200,Lookup!N$3,FALSE))</f>
        <v>61.556148368331101</v>
      </c>
    </row>
    <row r="130" spans="1:13" ht="15" customHeight="1" x14ac:dyDescent="0.25">
      <c r="A130" s="12">
        <v>119</v>
      </c>
      <c r="B130" s="30" t="str">
        <f>IF(ISNA(VLOOKUP(CONCATENATE($A130,$A$4),Data!$A$2:$AA$1200,Lookup!C$3,FALSE)),"",VLOOKUP(CONCATENATE($A130,$A$4),Data!$A$2:$AA$1200,Lookup!C$3,FALSE))</f>
        <v>Rothesay Victoria Hospital</v>
      </c>
      <c r="C130" s="30" t="str">
        <f>IF(ISNA(VLOOKUP(CONCATENATE($A130,$A$4),Data!$A$2:$AA$1200,Lookup!D$3,FALSE)),"",VLOOKUP(CONCATENATE($A130,$A$4),Data!$A$2:$AA$1200,Lookup!D$3,FALSE))</f>
        <v>H</v>
      </c>
      <c r="D130" s="30" t="str">
        <f>IF(ISNA(VLOOKUP(CONCATENATE($A130,$A$4),Data!$A$2:$AA$1200,Lookup!E$3,FALSE)),"",VLOOKUP(CONCATENATE($A130,$A$4),Data!$A$2:$AA$1200,Lookup!E$3,FALSE))</f>
        <v>J26</v>
      </c>
      <c r="E130" s="29">
        <f>IF(ISNA(VLOOKUP(CONCATENATE($A130,$A$4),Data!$A$2:$AA$1200,Lookup!F$3,FALSE)),"",VLOOKUP(CONCATENATE($A130,$A$4),Data!$A$2:$AA$1200,Lookup!F$3,FALSE))</f>
        <v>6681</v>
      </c>
      <c r="F130" s="31">
        <f>IF(ISNA(VLOOKUP(CONCATENATE($A130,$A$4),Data!$A$2:$AA$1200,Lookup!G$3,FALSE)),"",VLOOKUP(CONCATENATE($A130,$A$4),Data!$A$2:$AA$1200,Lookup!G$3,FALSE))</f>
        <v>1383</v>
      </c>
      <c r="G130" s="32">
        <f>IF(ISNA(VLOOKUP(CONCATENATE($A130,$A$4),Data!$A$2:$AA$1200,Lookup!H$3,FALSE)),"",VLOOKUP(CONCATENATE($A130,$A$4),Data!$A$2:$AA$1200,Lookup!H$3,FALSE))</f>
        <v>59.0313351294716</v>
      </c>
      <c r="H130" s="31">
        <f>IF(ISNA(VLOOKUP(CONCATENATE($A130,$A$4),Data!$A$2:$AA$1200,Lookup!I$3,FALSE)),"",VLOOKUP(CONCATENATE($A130,$A$4),Data!$A$2:$AA$1200,Lookup!I$3,FALSE))</f>
        <v>46.430899565933203</v>
      </c>
      <c r="I130" s="29">
        <f>IF(ISNA(VLOOKUP(CONCATENATE($A130,$A$4),Data!$A$2:$AA$1200,Lookup!J$3,FALSE)),"",VLOOKUP(CONCATENATE($A130,$A$4),Data!$A$2:$AA$1200,Lookup!J$3,FALSE))</f>
        <v>105.462234695405</v>
      </c>
      <c r="J130" s="31">
        <f>IF(ISNA(VLOOKUP(CONCATENATE($A130,$A$4),Data!$A$2:$AA$1200,Lookup!K$3,FALSE)),"",VLOOKUP(CONCATENATE($A130,$A$4),Data!$A$2:$AA$1200,Lookup!K$3,FALSE))</f>
        <v>5.3794342164346703E-3</v>
      </c>
      <c r="K130" s="29">
        <f>IF(ISNA(VLOOKUP(CONCATENATE($A130,$A$4),Data!$A$2:$AA$1200,Lookup!L$3,FALSE)),"",VLOOKUP(CONCATENATE($A130,$A$4),Data!$A$2:$AA$1200,Lookup!L$3,FALSE))</f>
        <v>-2.6672025145936198</v>
      </c>
      <c r="L130" s="31">
        <f>IF(ISNA(VLOOKUP(CONCATENATE($A130,$A$4),Data!$A$2:$AA$1200,Lookup!M$3,FALSE)),"",VLOOKUP(CONCATENATE($A130,$A$4),Data!$A$2:$AA$1200,Lookup!M$3,FALSE))</f>
        <v>102.800411615028</v>
      </c>
      <c r="M130" s="29">
        <f>IF(ISNA(VLOOKUP(CONCATENATE($A130,$A$4),Data!$A$2:$AA$1200,Lookup!N$3,FALSE)),"",VLOOKUP(CONCATENATE($A130,$A$4),Data!$A$2:$AA$1200,Lookup!N$3,FALSE))</f>
        <v>96.652938060710397</v>
      </c>
    </row>
    <row r="131" spans="1:13" ht="15" customHeight="1" x14ac:dyDescent="0.25">
      <c r="A131" s="12">
        <v>120</v>
      </c>
      <c r="B131" s="30" t="str">
        <f>IF(ISNA(VLOOKUP(CONCATENATE($A131,$A$4),Data!$A$2:$AA$1200,Lookup!C$3,FALSE)),"",VLOOKUP(CONCATENATE($A131,$A$4),Data!$A$2:$AA$1200,Lookup!C$3,FALSE))</f>
        <v>Portree Hospital</v>
      </c>
      <c r="C131" s="30" t="str">
        <f>IF(ISNA(VLOOKUP(CONCATENATE($A131,$A$4),Data!$A$2:$AA$1200,Lookup!D$3,FALSE)),"",VLOOKUP(CONCATENATE($A131,$A$4),Data!$A$2:$AA$1200,Lookup!D$3,FALSE))</f>
        <v>H</v>
      </c>
      <c r="D131" s="30" t="str">
        <f>IF(ISNA(VLOOKUP(CONCATENATE($A131,$A$4),Data!$A$2:$AA$1200,Lookup!E$3,FALSE)),"",VLOOKUP(CONCATENATE($A131,$A$4),Data!$A$2:$AA$1200,Lookup!E$3,FALSE))</f>
        <v>J26</v>
      </c>
      <c r="E131" s="29">
        <f>IF(ISNA(VLOOKUP(CONCATENATE($A131,$A$4),Data!$A$2:$AA$1200,Lookup!F$3,FALSE)),"",VLOOKUP(CONCATENATE($A131,$A$4),Data!$A$2:$AA$1200,Lookup!F$3,FALSE))</f>
        <v>2581</v>
      </c>
      <c r="F131" s="31">
        <f>IF(ISNA(VLOOKUP(CONCATENATE($A131,$A$4),Data!$A$2:$AA$1200,Lookup!G$3,FALSE)),"",VLOOKUP(CONCATENATE($A131,$A$4),Data!$A$2:$AA$1200,Lookup!G$3,FALSE))</f>
        <v>726</v>
      </c>
      <c r="G131" s="32">
        <f>IF(ISNA(VLOOKUP(CONCATENATE($A131,$A$4),Data!$A$2:$AA$1200,Lookup!H$3,FALSE)),"",VLOOKUP(CONCATENATE($A131,$A$4),Data!$A$2:$AA$1200,Lookup!H$3,FALSE))</f>
        <v>68.780011623401805</v>
      </c>
      <c r="H131" s="31">
        <f>IF(ISNA(VLOOKUP(CONCATENATE($A131,$A$4),Data!$A$2:$AA$1200,Lookup!I$3,FALSE)),"",VLOOKUP(CONCATENATE($A131,$A$4),Data!$A$2:$AA$1200,Lookup!I$3,FALSE))</f>
        <v>107.34660596668</v>
      </c>
      <c r="I131" s="29">
        <f>IF(ISNA(VLOOKUP(CONCATENATE($A131,$A$4),Data!$A$2:$AA$1200,Lookup!J$3,FALSE)),"",VLOOKUP(CONCATENATE($A131,$A$4),Data!$A$2:$AA$1200,Lookup!J$3,FALSE))</f>
        <v>176.126617590081</v>
      </c>
      <c r="J131" s="31">
        <f>IF(ISNA(VLOOKUP(CONCATENATE($A131,$A$4),Data!$A$2:$AA$1200,Lookup!K$3,FALSE)),"",VLOOKUP(CONCATENATE($A131,$A$4),Data!$A$2:$AA$1200,Lookup!K$3,FALSE))</f>
        <v>-1.7861294072065101E-3</v>
      </c>
      <c r="K131" s="29">
        <f>IF(ISNA(VLOOKUP(CONCATENATE($A131,$A$4),Data!$A$2:$AA$1200,Lookup!L$3,FALSE)),"",VLOOKUP(CONCATENATE($A131,$A$4),Data!$A$2:$AA$1200,Lookup!L$3,FALSE))</f>
        <v>2.84266175900814</v>
      </c>
      <c r="L131" s="31">
        <f>IF(ISNA(VLOOKUP(CONCATENATE($A131,$A$4),Data!$A$2:$AA$1200,Lookup!M$3,FALSE)),"",VLOOKUP(CONCATENATE($A131,$A$4),Data!$A$2:$AA$1200,Lookup!M$3,FALSE))</f>
        <v>178.96749321968201</v>
      </c>
      <c r="M131" s="29">
        <f>IF(ISNA(VLOOKUP(CONCATENATE($A131,$A$4),Data!$A$2:$AA$1200,Lookup!N$3,FALSE)),"",VLOOKUP(CONCATENATE($A131,$A$4),Data!$A$2:$AA$1200,Lookup!N$3,FALSE))</f>
        <v>168.26522156175801</v>
      </c>
    </row>
    <row r="132" spans="1:13" ht="15" customHeight="1" x14ac:dyDescent="0.25">
      <c r="A132" s="12">
        <v>121</v>
      </c>
      <c r="B132" s="30" t="str">
        <f>IF(ISNA(VLOOKUP(CONCATENATE($A132,$A$4),Data!$A$2:$AA$1200,Lookup!C$3,FALSE)),"",VLOOKUP(CONCATENATE($A132,$A$4),Data!$A$2:$AA$1200,Lookup!C$3,FALSE))</f>
        <v>Aboyne Hospital</v>
      </c>
      <c r="C132" s="30" t="str">
        <f>IF(ISNA(VLOOKUP(CONCATENATE($A132,$A$4),Data!$A$2:$AA$1200,Lookup!D$3,FALSE)),"",VLOOKUP(CONCATENATE($A132,$A$4),Data!$A$2:$AA$1200,Lookup!D$3,FALSE))</f>
        <v>N</v>
      </c>
      <c r="D132" s="30" t="str">
        <f>IF(ISNA(VLOOKUP(CONCATENATE($A132,$A$4),Data!$A$2:$AA$1200,Lookup!E$3,FALSE)),"",VLOOKUP(CONCATENATE($A132,$A$4),Data!$A$2:$AA$1200,Lookup!E$3,FALSE))</f>
        <v>J26</v>
      </c>
      <c r="E132" s="29">
        <f>IF(ISNA(VLOOKUP(CONCATENATE($A132,$A$4),Data!$A$2:$AA$1200,Lookup!F$3,FALSE)),"",VLOOKUP(CONCATENATE($A132,$A$4),Data!$A$2:$AA$1200,Lookup!F$3,FALSE))</f>
        <v>2414</v>
      </c>
      <c r="F132" s="31">
        <f>IF(ISNA(VLOOKUP(CONCATENATE($A132,$A$4),Data!$A$2:$AA$1200,Lookup!G$3,FALSE)),"",VLOOKUP(CONCATENATE($A132,$A$4),Data!$A$2:$AA$1200,Lookup!G$3,FALSE))</f>
        <v>2114</v>
      </c>
      <c r="G132" s="32">
        <f>IF(ISNA(VLOOKUP(CONCATENATE($A132,$A$4),Data!$A$2:$AA$1200,Lookup!H$3,FALSE)),"",VLOOKUP(CONCATENATE($A132,$A$4),Data!$A$2:$AA$1200,Lookup!H$3,FALSE))</f>
        <v>27.892709196354598</v>
      </c>
      <c r="H132" s="31">
        <f>IF(ISNA(VLOOKUP(CONCATENATE($A132,$A$4),Data!$A$2:$AA$1200,Lookup!I$3,FALSE)),"",VLOOKUP(CONCATENATE($A132,$A$4),Data!$A$2:$AA$1200,Lookup!I$3,FALSE))</f>
        <v>50.463545981773002</v>
      </c>
      <c r="I132" s="29">
        <f>IF(ISNA(VLOOKUP(CONCATENATE($A132,$A$4),Data!$A$2:$AA$1200,Lookup!J$3,FALSE)),"",VLOOKUP(CONCATENATE($A132,$A$4),Data!$A$2:$AA$1200,Lookup!J$3,FALSE))</f>
        <v>78.356255178127597</v>
      </c>
      <c r="J132" s="31" t="str">
        <f>IF(ISNA(VLOOKUP(CONCATENATE($A132,$A$4),Data!$A$2:$AA$1200,Lookup!K$3,FALSE)),"",VLOOKUP(CONCATENATE($A132,$A$4),Data!$A$2:$AA$1200,Lookup!K$3,FALSE))</f>
        <v>-</v>
      </c>
      <c r="K132" s="29">
        <f>IF(ISNA(VLOOKUP(CONCATENATE($A132,$A$4),Data!$A$2:$AA$1200,Lookup!L$3,FALSE)),"",VLOOKUP(CONCATENATE($A132,$A$4),Data!$A$2:$AA$1200,Lookup!L$3,FALSE))</f>
        <v>-1.7485501242750601</v>
      </c>
      <c r="L132" s="31">
        <f>IF(ISNA(VLOOKUP(CONCATENATE($A132,$A$4),Data!$A$2:$AA$1200,Lookup!M$3,FALSE)),"",VLOOKUP(CONCATENATE($A132,$A$4),Data!$A$2:$AA$1200,Lookup!M$3,FALSE))</f>
        <v>76.607705053852499</v>
      </c>
      <c r="M132" s="29">
        <f>IF(ISNA(VLOOKUP(CONCATENATE($A132,$A$4),Data!$A$2:$AA$1200,Lookup!N$3,FALSE)),"",VLOOKUP(CONCATENATE($A132,$A$4),Data!$A$2:$AA$1200,Lookup!N$3,FALSE))</f>
        <v>72.026557629666002</v>
      </c>
    </row>
    <row r="133" spans="1:13" ht="15" customHeight="1" x14ac:dyDescent="0.25">
      <c r="A133" s="12">
        <v>122</v>
      </c>
      <c r="B133" s="30" t="str">
        <f>IF(ISNA(VLOOKUP(CONCATENATE($A133,$A$4),Data!$A$2:$AA$1200,Lookup!C$3,FALSE)),"",VLOOKUP(CONCATENATE($A133,$A$4),Data!$A$2:$AA$1200,Lookup!C$3,FALSE))</f>
        <v>Pitlochry Community Hospital</v>
      </c>
      <c r="C133" s="30" t="str">
        <f>IF(ISNA(VLOOKUP(CONCATENATE($A133,$A$4),Data!$A$2:$AA$1200,Lookup!D$3,FALSE)),"",VLOOKUP(CONCATENATE($A133,$A$4),Data!$A$2:$AA$1200,Lookup!D$3,FALSE))</f>
        <v>T</v>
      </c>
      <c r="D133" s="30" t="str">
        <f>IF(ISNA(VLOOKUP(CONCATENATE($A133,$A$4),Data!$A$2:$AA$1200,Lookup!E$3,FALSE)),"",VLOOKUP(CONCATENATE($A133,$A$4),Data!$A$2:$AA$1200,Lookup!E$3,FALSE))</f>
        <v>J26</v>
      </c>
      <c r="E133" s="29">
        <f>IF(ISNA(VLOOKUP(CONCATENATE($A133,$A$4),Data!$A$2:$AA$1200,Lookup!F$3,FALSE)),"",VLOOKUP(CONCATENATE($A133,$A$4),Data!$A$2:$AA$1200,Lookup!F$3,FALSE))</f>
        <v>2061</v>
      </c>
      <c r="F133" s="31">
        <f>IF(ISNA(VLOOKUP(CONCATENATE($A133,$A$4),Data!$A$2:$AA$1200,Lookup!G$3,FALSE)),"",VLOOKUP(CONCATENATE($A133,$A$4),Data!$A$2:$AA$1200,Lookup!G$3,FALSE))</f>
        <v>620</v>
      </c>
      <c r="G133" s="32">
        <f>IF(ISNA(VLOOKUP(CONCATENATE($A133,$A$4),Data!$A$2:$AA$1200,Lookup!H$3,FALSE)),"",VLOOKUP(CONCATENATE($A133,$A$4),Data!$A$2:$AA$1200,Lookup!H$3,FALSE))</f>
        <v>57.6175303250849</v>
      </c>
      <c r="H133" s="31">
        <f>IF(ISNA(VLOOKUP(CONCATENATE($A133,$A$4),Data!$A$2:$AA$1200,Lookup!I$3,FALSE)),"",VLOOKUP(CONCATENATE($A133,$A$4),Data!$A$2:$AA$1200,Lookup!I$3,FALSE))</f>
        <v>45.745075206210601</v>
      </c>
      <c r="I133" s="29">
        <f>IF(ISNA(VLOOKUP(CONCATENATE($A133,$A$4),Data!$A$2:$AA$1200,Lookup!J$3,FALSE)),"",VLOOKUP(CONCATENATE($A133,$A$4),Data!$A$2:$AA$1200,Lookup!J$3,FALSE))</f>
        <v>103.362605531295</v>
      </c>
      <c r="J133" s="31" t="str">
        <f>IF(ISNA(VLOOKUP(CONCATENATE($A133,$A$4),Data!$A$2:$AA$1200,Lookup!K$3,FALSE)),"",VLOOKUP(CONCATENATE($A133,$A$4),Data!$A$2:$AA$1200,Lookup!K$3,FALSE))</f>
        <v>-</v>
      </c>
      <c r="K133" s="29">
        <f>IF(ISNA(VLOOKUP(CONCATENATE($A133,$A$4),Data!$A$2:$AA$1200,Lookup!L$3,FALSE)),"",VLOOKUP(CONCATENATE($A133,$A$4),Data!$A$2:$AA$1200,Lookup!L$3,FALSE))</f>
        <v>-0.90096555070354201</v>
      </c>
      <c r="L133" s="31">
        <f>IF(ISNA(VLOOKUP(CONCATENATE($A133,$A$4),Data!$A$2:$AA$1200,Lookup!M$3,FALSE)),"",VLOOKUP(CONCATENATE($A133,$A$4),Data!$A$2:$AA$1200,Lookup!M$3,FALSE))</f>
        <v>102.461639980592</v>
      </c>
      <c r="M133" s="29">
        <f>IF(ISNA(VLOOKUP(CONCATENATE($A133,$A$4),Data!$A$2:$AA$1200,Lookup!N$3,FALSE)),"",VLOOKUP(CONCATENATE($A133,$A$4),Data!$A$2:$AA$1200,Lookup!N$3,FALSE))</f>
        <v>96.334424999474194</v>
      </c>
    </row>
    <row r="134" spans="1:13" ht="15" customHeight="1" x14ac:dyDescent="0.25">
      <c r="A134" s="12">
        <v>123</v>
      </c>
      <c r="B134" s="30" t="str">
        <f>IF(ISNA(VLOOKUP(CONCATENATE($A134,$A$4),Data!$A$2:$AA$1200,Lookup!C$3,FALSE)),"",VLOOKUP(CONCATENATE($A134,$A$4),Data!$A$2:$AA$1200,Lookup!C$3,FALSE))</f>
        <v>Islay Hospital</v>
      </c>
      <c r="C134" s="30" t="str">
        <f>IF(ISNA(VLOOKUP(CONCATENATE($A134,$A$4),Data!$A$2:$AA$1200,Lookup!D$3,FALSE)),"",VLOOKUP(CONCATENATE($A134,$A$4),Data!$A$2:$AA$1200,Lookup!D$3,FALSE))</f>
        <v>H</v>
      </c>
      <c r="D134" s="30" t="str">
        <f>IF(ISNA(VLOOKUP(CONCATENATE($A134,$A$4),Data!$A$2:$AA$1200,Lookup!E$3,FALSE)),"",VLOOKUP(CONCATENATE($A134,$A$4),Data!$A$2:$AA$1200,Lookup!E$3,FALSE))</f>
        <v>J26</v>
      </c>
      <c r="E134" s="29">
        <f>IF(ISNA(VLOOKUP(CONCATENATE($A134,$A$4),Data!$A$2:$AA$1200,Lookup!F$3,FALSE)),"",VLOOKUP(CONCATENATE($A134,$A$4),Data!$A$2:$AA$1200,Lookup!F$3,FALSE))</f>
        <v>1867</v>
      </c>
      <c r="F134" s="31">
        <f>IF(ISNA(VLOOKUP(CONCATENATE($A134,$A$4),Data!$A$2:$AA$1200,Lookup!G$3,FALSE)),"",VLOOKUP(CONCATENATE($A134,$A$4),Data!$A$2:$AA$1200,Lookup!G$3,FALSE))</f>
        <v>330</v>
      </c>
      <c r="G134" s="32">
        <f>IF(ISNA(VLOOKUP(CONCATENATE($A134,$A$4),Data!$A$2:$AA$1200,Lookup!H$3,FALSE)),"",VLOOKUP(CONCATENATE($A134,$A$4),Data!$A$2:$AA$1200,Lookup!H$3,FALSE))</f>
        <v>105.00693626138199</v>
      </c>
      <c r="H134" s="31">
        <f>IF(ISNA(VLOOKUP(CONCATENATE($A134,$A$4),Data!$A$2:$AA$1200,Lookup!I$3,FALSE)),"",VLOOKUP(CONCATENATE($A134,$A$4),Data!$A$2:$AA$1200,Lookup!I$3,FALSE))</f>
        <v>92.329694697375501</v>
      </c>
      <c r="I134" s="29">
        <f>IF(ISNA(VLOOKUP(CONCATENATE($A134,$A$4),Data!$A$2:$AA$1200,Lookup!J$3,FALSE)),"",VLOOKUP(CONCATENATE($A134,$A$4),Data!$A$2:$AA$1200,Lookup!J$3,FALSE))</f>
        <v>197.33663095875701</v>
      </c>
      <c r="J134" s="31">
        <f>IF(ISNA(VLOOKUP(CONCATENATE($A134,$A$4),Data!$A$2:$AA$1200,Lookup!K$3,FALSE)),"",VLOOKUP(CONCATENATE($A134,$A$4),Data!$A$2:$AA$1200,Lookup!K$3,FALSE))</f>
        <v>-3.1730048205677597E-2</v>
      </c>
      <c r="K134" s="29">
        <f>IF(ISNA(VLOOKUP(CONCATENATE($A134,$A$4),Data!$A$2:$AA$1200,Lookup!L$3,FALSE)),"",VLOOKUP(CONCATENATE($A134,$A$4),Data!$A$2:$AA$1200,Lookup!L$3,FALSE))</f>
        <v>-8.50053561863953</v>
      </c>
      <c r="L134" s="31">
        <f>IF(ISNA(VLOOKUP(CONCATENATE($A134,$A$4),Data!$A$2:$AA$1200,Lookup!M$3,FALSE)),"",VLOOKUP(CONCATENATE($A134,$A$4),Data!$A$2:$AA$1200,Lookup!M$3,FALSE))</f>
        <v>188.80436529191201</v>
      </c>
      <c r="M134" s="29">
        <f>IF(ISNA(VLOOKUP(CONCATENATE($A134,$A$4),Data!$A$2:$AA$1200,Lookup!N$3,FALSE)),"",VLOOKUP(CONCATENATE($A134,$A$4),Data!$A$2:$AA$1200,Lookup!N$3,FALSE))</f>
        <v>177.513847828634</v>
      </c>
    </row>
    <row r="135" spans="1:13" ht="15" customHeight="1" x14ac:dyDescent="0.25">
      <c r="A135" s="12">
        <v>124</v>
      </c>
      <c r="B135" s="30" t="str">
        <f>IF(ISNA(VLOOKUP(CONCATENATE($A135,$A$4),Data!$A$2:$AA$1200,Lookup!C$3,FALSE)),"",VLOOKUP(CONCATENATE($A135,$A$4),Data!$A$2:$AA$1200,Lookup!C$3,FALSE))</f>
        <v>Dunbar Hospital</v>
      </c>
      <c r="C135" s="30" t="str">
        <f>IF(ISNA(VLOOKUP(CONCATENATE($A135,$A$4),Data!$A$2:$AA$1200,Lookup!D$3,FALSE)),"",VLOOKUP(CONCATENATE($A135,$A$4),Data!$A$2:$AA$1200,Lookup!D$3,FALSE))</f>
        <v>H</v>
      </c>
      <c r="D135" s="30" t="str">
        <f>IF(ISNA(VLOOKUP(CONCATENATE($A135,$A$4),Data!$A$2:$AA$1200,Lookup!E$3,FALSE)),"",VLOOKUP(CONCATENATE($A135,$A$4),Data!$A$2:$AA$1200,Lookup!E$3,FALSE))</f>
        <v>J26</v>
      </c>
      <c r="E135" s="29">
        <f>IF(ISNA(VLOOKUP(CONCATENATE($A135,$A$4),Data!$A$2:$AA$1200,Lookup!F$3,FALSE)),"",VLOOKUP(CONCATENATE($A135,$A$4),Data!$A$2:$AA$1200,Lookup!F$3,FALSE))</f>
        <v>3701</v>
      </c>
      <c r="F135" s="31">
        <f>IF(ISNA(VLOOKUP(CONCATENATE($A135,$A$4),Data!$A$2:$AA$1200,Lookup!G$3,FALSE)),"",VLOOKUP(CONCATENATE($A135,$A$4),Data!$A$2:$AA$1200,Lookup!G$3,FALSE))</f>
        <v>874</v>
      </c>
      <c r="G135" s="32">
        <f>IF(ISNA(VLOOKUP(CONCATENATE($A135,$A$4),Data!$A$2:$AA$1200,Lookup!H$3,FALSE)),"",VLOOKUP(CONCATENATE($A135,$A$4),Data!$A$2:$AA$1200,Lookup!H$3,FALSE))</f>
        <v>82.637298027560107</v>
      </c>
      <c r="H135" s="31">
        <f>IF(ISNA(VLOOKUP(CONCATENATE($A135,$A$4),Data!$A$2:$AA$1200,Lookup!I$3,FALSE)),"",VLOOKUP(CONCATENATE($A135,$A$4),Data!$A$2:$AA$1200,Lookup!I$3,FALSE))</f>
        <v>66.376422588489604</v>
      </c>
      <c r="I135" s="29">
        <f>IF(ISNA(VLOOKUP(CONCATENATE($A135,$A$4),Data!$A$2:$AA$1200,Lookup!J$3,FALSE)),"",VLOOKUP(CONCATENATE($A135,$A$4),Data!$A$2:$AA$1200,Lookup!J$3,FALSE))</f>
        <v>149.01372061604999</v>
      </c>
      <c r="J135" s="31">
        <f>IF(ISNA(VLOOKUP(CONCATENATE($A135,$A$4),Data!$A$2:$AA$1200,Lookup!K$3,FALSE)),"",VLOOKUP(CONCATENATE($A135,$A$4),Data!$A$2:$AA$1200,Lookup!K$3,FALSE))</f>
        <v>-3.2693866522561502E-4</v>
      </c>
      <c r="K135" s="29">
        <f>IF(ISNA(VLOOKUP(CONCATENATE($A135,$A$4),Data!$A$2:$AA$1200,Lookup!L$3,FALSE)),"",VLOOKUP(CONCATENATE($A135,$A$4),Data!$A$2:$AA$1200,Lookup!L$3,FALSE))</f>
        <v>-2.3314374493380199</v>
      </c>
      <c r="L135" s="31">
        <f>IF(ISNA(VLOOKUP(CONCATENATE($A135,$A$4),Data!$A$2:$AA$1200,Lookup!M$3,FALSE)),"",VLOOKUP(CONCATENATE($A135,$A$4),Data!$A$2:$AA$1200,Lookup!M$3,FALSE))</f>
        <v>146.681956228046</v>
      </c>
      <c r="M135" s="29">
        <f>IF(ISNA(VLOOKUP(CONCATENATE($A135,$A$4),Data!$A$2:$AA$1200,Lookup!N$3,FALSE)),"",VLOOKUP(CONCATENATE($A135,$A$4),Data!$A$2:$AA$1200,Lookup!N$3,FALSE))</f>
        <v>137.91036248984</v>
      </c>
    </row>
    <row r="136" spans="1:13" ht="15" customHeight="1" x14ac:dyDescent="0.25">
      <c r="A136" s="12">
        <v>125</v>
      </c>
      <c r="B136" s="30" t="str">
        <f>IF(ISNA(VLOOKUP(CONCATENATE($A136,$A$4),Data!$A$2:$AA$1200,Lookup!C$3,FALSE)),"",VLOOKUP(CONCATENATE($A136,$A$4),Data!$A$2:$AA$1200,Lookup!C$3,FALSE))</f>
        <v>St Brendans Cot Hospital</v>
      </c>
      <c r="C136" s="30" t="str">
        <f>IF(ISNA(VLOOKUP(CONCATENATE($A136,$A$4),Data!$A$2:$AA$1200,Lookup!D$3,FALSE)),"",VLOOKUP(CONCATENATE($A136,$A$4),Data!$A$2:$AA$1200,Lookup!D$3,FALSE))</f>
        <v>W</v>
      </c>
      <c r="D136" s="30" t="str">
        <f>IF(ISNA(VLOOKUP(CONCATENATE($A136,$A$4),Data!$A$2:$AA$1200,Lookup!E$3,FALSE)),"",VLOOKUP(CONCATENATE($A136,$A$4),Data!$A$2:$AA$1200,Lookup!E$3,FALSE))</f>
        <v>J26</v>
      </c>
      <c r="E136" s="29">
        <f>IF(ISNA(VLOOKUP(CONCATENATE($A136,$A$4),Data!$A$2:$AA$1200,Lookup!F$3,FALSE)),"",VLOOKUP(CONCATENATE($A136,$A$4),Data!$A$2:$AA$1200,Lookup!F$3,FALSE))</f>
        <v>379</v>
      </c>
      <c r="F136" s="31">
        <f>IF(ISNA(VLOOKUP(CONCATENATE($A136,$A$4),Data!$A$2:$AA$1200,Lookup!G$3,FALSE)),"",VLOOKUP(CONCATENATE($A136,$A$4),Data!$A$2:$AA$1200,Lookup!G$3,FALSE))</f>
        <v>135</v>
      </c>
      <c r="G136" s="32">
        <f>IF(ISNA(VLOOKUP(CONCATENATE($A136,$A$4),Data!$A$2:$AA$1200,Lookup!H$3,FALSE)),"",VLOOKUP(CONCATENATE($A136,$A$4),Data!$A$2:$AA$1200,Lookup!H$3,FALSE))</f>
        <v>18.742559366754602</v>
      </c>
      <c r="H136" s="31">
        <f>IF(ISNA(VLOOKUP(CONCATENATE($A136,$A$4),Data!$A$2:$AA$1200,Lookup!I$3,FALSE)),"",VLOOKUP(CONCATENATE($A136,$A$4),Data!$A$2:$AA$1200,Lookup!I$3,FALSE))</f>
        <v>278.28593667546198</v>
      </c>
      <c r="I136" s="29">
        <f>IF(ISNA(VLOOKUP(CONCATENATE($A136,$A$4),Data!$A$2:$AA$1200,Lookup!J$3,FALSE)),"",VLOOKUP(CONCATENATE($A136,$A$4),Data!$A$2:$AA$1200,Lookup!J$3,FALSE))</f>
        <v>297.02849604221598</v>
      </c>
      <c r="J136" s="31" t="str">
        <f>IF(ISNA(VLOOKUP(CONCATENATE($A136,$A$4),Data!$A$2:$AA$1200,Lookup!K$3,FALSE)),"",VLOOKUP(CONCATENATE($A136,$A$4),Data!$A$2:$AA$1200,Lookup!K$3,FALSE))</f>
        <v>-</v>
      </c>
      <c r="K136" s="29">
        <f>IF(ISNA(VLOOKUP(CONCATENATE($A136,$A$4),Data!$A$2:$AA$1200,Lookup!L$3,FALSE)),"",VLOOKUP(CONCATENATE($A136,$A$4),Data!$A$2:$AA$1200,Lookup!L$3,FALSE))</f>
        <v>-9.02356200527705</v>
      </c>
      <c r="L136" s="31">
        <f>IF(ISNA(VLOOKUP(CONCATENATE($A136,$A$4),Data!$A$2:$AA$1200,Lookup!M$3,FALSE)),"",VLOOKUP(CONCATENATE($A136,$A$4),Data!$A$2:$AA$1200,Lookup!M$3,FALSE))</f>
        <v>288.00493403693901</v>
      </c>
      <c r="M136" s="29">
        <f>IF(ISNA(VLOOKUP(CONCATENATE($A136,$A$4),Data!$A$2:$AA$1200,Lookup!N$3,FALSE)),"",VLOOKUP(CONCATENATE($A136,$A$4),Data!$A$2:$AA$1200,Lookup!N$3,FALSE))</f>
        <v>270.78221393601899</v>
      </c>
    </row>
    <row r="137" spans="1:13" ht="15" customHeight="1" x14ac:dyDescent="0.25">
      <c r="A137" s="12">
        <v>126</v>
      </c>
      <c r="B137" s="30" t="str">
        <f>IF(ISNA(VLOOKUP(CONCATENATE($A137,$A$4),Data!$A$2:$AA$1200,Lookup!C$3,FALSE)),"",VLOOKUP(CONCATENATE($A137,$A$4),Data!$A$2:$AA$1200,Lookup!C$3,FALSE))</f>
        <v>Mull and Iona Community Hospital</v>
      </c>
      <c r="C137" s="30" t="str">
        <f>IF(ISNA(VLOOKUP(CONCATENATE($A137,$A$4),Data!$A$2:$AA$1200,Lookup!D$3,FALSE)),"",VLOOKUP(CONCATENATE($A137,$A$4),Data!$A$2:$AA$1200,Lookup!D$3,FALSE))</f>
        <v>H</v>
      </c>
      <c r="D137" s="30" t="str">
        <f>IF(ISNA(VLOOKUP(CONCATENATE($A137,$A$4),Data!$A$2:$AA$1200,Lookup!E$3,FALSE)),"",VLOOKUP(CONCATENATE($A137,$A$4),Data!$A$2:$AA$1200,Lookup!E$3,FALSE))</f>
        <v>J26</v>
      </c>
      <c r="E137" s="29">
        <f>IF(ISNA(VLOOKUP(CONCATENATE($A137,$A$4),Data!$A$2:$AA$1200,Lookup!F$3,FALSE)),"",VLOOKUP(CONCATENATE($A137,$A$4),Data!$A$2:$AA$1200,Lookup!F$3,FALSE))</f>
        <v>1164</v>
      </c>
      <c r="F137" s="31">
        <f>IF(ISNA(VLOOKUP(CONCATENATE($A137,$A$4),Data!$A$2:$AA$1200,Lookup!G$3,FALSE)),"",VLOOKUP(CONCATENATE($A137,$A$4),Data!$A$2:$AA$1200,Lookup!G$3,FALSE))</f>
        <v>164</v>
      </c>
      <c r="G137" s="32">
        <f>IF(ISNA(VLOOKUP(CONCATENATE($A137,$A$4),Data!$A$2:$AA$1200,Lookup!H$3,FALSE)),"",VLOOKUP(CONCATENATE($A137,$A$4),Data!$A$2:$AA$1200,Lookup!H$3,FALSE))</f>
        <v>74.799544673539501</v>
      </c>
      <c r="H137" s="31">
        <f>IF(ISNA(VLOOKUP(CONCATENATE($A137,$A$4),Data!$A$2:$AA$1200,Lookup!I$3,FALSE)),"",VLOOKUP(CONCATENATE($A137,$A$4),Data!$A$2:$AA$1200,Lookup!I$3,FALSE))</f>
        <v>48.428608247422702</v>
      </c>
      <c r="I137" s="29">
        <f>IF(ISNA(VLOOKUP(CONCATENATE($A137,$A$4),Data!$A$2:$AA$1200,Lookup!J$3,FALSE)),"",VLOOKUP(CONCATENATE($A137,$A$4),Data!$A$2:$AA$1200,Lookup!J$3,FALSE))</f>
        <v>123.228152920962</v>
      </c>
      <c r="J137" s="31">
        <f>IF(ISNA(VLOOKUP(CONCATENATE($A137,$A$4),Data!$A$2:$AA$1200,Lookup!K$3,FALSE)),"",VLOOKUP(CONCATENATE($A137,$A$4),Data!$A$2:$AA$1200,Lookup!K$3,FALSE))</f>
        <v>-8.3874570446735394E-2</v>
      </c>
      <c r="K137" s="29">
        <f>IF(ISNA(VLOOKUP(CONCATENATE($A137,$A$4),Data!$A$2:$AA$1200,Lookup!L$3,FALSE)),"",VLOOKUP(CONCATENATE($A137,$A$4),Data!$A$2:$AA$1200,Lookup!L$3,FALSE))</f>
        <v>-12.6470532646048</v>
      </c>
      <c r="L137" s="31">
        <f>IF(ISNA(VLOOKUP(CONCATENATE($A137,$A$4),Data!$A$2:$AA$1200,Lookup!M$3,FALSE)),"",VLOOKUP(CONCATENATE($A137,$A$4),Data!$A$2:$AA$1200,Lookup!M$3,FALSE))</f>
        <v>110.497225085911</v>
      </c>
      <c r="M137" s="29">
        <f>IF(ISNA(VLOOKUP(CONCATENATE($A137,$A$4),Data!$A$2:$AA$1200,Lookup!N$3,FALSE)),"",VLOOKUP(CONCATENATE($A137,$A$4),Data!$A$2:$AA$1200,Lookup!N$3,FALSE))</f>
        <v>103.889481416704</v>
      </c>
    </row>
    <row r="138" spans="1:13" ht="15" customHeight="1" x14ac:dyDescent="0.25">
      <c r="A138" s="12">
        <v>127</v>
      </c>
      <c r="B138" s="30" t="str">
        <f>IF(ISNA(VLOOKUP(CONCATENATE($A138,$A$4),Data!$A$2:$AA$1200,Lookup!C$3,FALSE)),"",VLOOKUP(CONCATENATE($A138,$A$4),Data!$A$2:$AA$1200,Lookup!C$3,FALSE))</f>
        <v>Randolph Wemyss Memorial Hospital</v>
      </c>
      <c r="C138" s="30" t="str">
        <f>IF(ISNA(VLOOKUP(CONCATENATE($A138,$A$4),Data!$A$2:$AA$1200,Lookup!D$3,FALSE)),"",VLOOKUP(CONCATENATE($A138,$A$4),Data!$A$2:$AA$1200,Lookup!D$3,FALSE))</f>
        <v>F</v>
      </c>
      <c r="D138" s="30" t="str">
        <f>IF(ISNA(VLOOKUP(CONCATENATE($A138,$A$4),Data!$A$2:$AA$1200,Lookup!E$3,FALSE)),"",VLOOKUP(CONCATENATE($A138,$A$4),Data!$A$2:$AA$1200,Lookup!E$3,FALSE))</f>
        <v>J26</v>
      </c>
      <c r="E138" s="29">
        <f>IF(ISNA(VLOOKUP(CONCATENATE($A138,$A$4),Data!$A$2:$AA$1200,Lookup!F$3,FALSE)),"",VLOOKUP(CONCATENATE($A138,$A$4),Data!$A$2:$AA$1200,Lookup!F$3,FALSE))</f>
        <v>1788</v>
      </c>
      <c r="F138" s="31" t="str">
        <f>IF(ISNA(VLOOKUP(CONCATENATE($A138,$A$4),Data!$A$2:$AA$1200,Lookup!G$3,FALSE)),"",VLOOKUP(CONCATENATE($A138,$A$4),Data!$A$2:$AA$1200,Lookup!G$3,FALSE))</f>
        <v>-</v>
      </c>
      <c r="G138" s="32">
        <f>IF(ISNA(VLOOKUP(CONCATENATE($A138,$A$4),Data!$A$2:$AA$1200,Lookup!H$3,FALSE)),"",VLOOKUP(CONCATENATE($A138,$A$4),Data!$A$2:$AA$1200,Lookup!H$3,FALSE))</f>
        <v>13.105704697986599</v>
      </c>
      <c r="H138" s="31">
        <f>IF(ISNA(VLOOKUP(CONCATENATE($A138,$A$4),Data!$A$2:$AA$1200,Lookup!I$3,FALSE)),"",VLOOKUP(CONCATENATE($A138,$A$4),Data!$A$2:$AA$1200,Lookup!I$3,FALSE))</f>
        <v>333.03914988814302</v>
      </c>
      <c r="I138" s="29">
        <f>IF(ISNA(VLOOKUP(CONCATENATE($A138,$A$4),Data!$A$2:$AA$1200,Lookup!J$3,FALSE)),"",VLOOKUP(CONCATENATE($A138,$A$4),Data!$A$2:$AA$1200,Lookup!J$3,FALSE))</f>
        <v>346.14485458613001</v>
      </c>
      <c r="J138" s="31" t="str">
        <f>IF(ISNA(VLOOKUP(CONCATENATE($A138,$A$4),Data!$A$2:$AA$1200,Lookup!K$3,FALSE)),"",VLOOKUP(CONCATENATE($A138,$A$4),Data!$A$2:$AA$1200,Lookup!K$3,FALSE))</f>
        <v>-</v>
      </c>
      <c r="K138" s="29">
        <f>IF(ISNA(VLOOKUP(CONCATENATE($A138,$A$4),Data!$A$2:$AA$1200,Lookup!L$3,FALSE)),"",VLOOKUP(CONCATENATE($A138,$A$4),Data!$A$2:$AA$1200,Lookup!L$3,FALSE))</f>
        <v>-6.1521252796420602E-2</v>
      </c>
      <c r="L138" s="31">
        <f>IF(ISNA(VLOOKUP(CONCATENATE($A138,$A$4),Data!$A$2:$AA$1200,Lookup!M$3,FALSE)),"",VLOOKUP(CONCATENATE($A138,$A$4),Data!$A$2:$AA$1200,Lookup!M$3,FALSE))</f>
        <v>346.08333333333297</v>
      </c>
      <c r="M138" s="29">
        <f>IF(ISNA(VLOOKUP(CONCATENATE($A138,$A$4),Data!$A$2:$AA$1200,Lookup!N$3,FALSE)),"",VLOOKUP(CONCATENATE($A138,$A$4),Data!$A$2:$AA$1200,Lookup!N$3,FALSE))</f>
        <v>325.38751990386999</v>
      </c>
    </row>
    <row r="139" spans="1:13" ht="15" customHeight="1" x14ac:dyDescent="0.25">
      <c r="A139" s="12">
        <v>128</v>
      </c>
      <c r="B139" s="30" t="str">
        <f>IF(ISNA(VLOOKUP(CONCATENATE($A139,$A$4),Data!$A$2:$AA$1200,Lookup!C$3,FALSE)),"",VLOOKUP(CONCATENATE($A139,$A$4),Data!$A$2:$AA$1200,Lookup!C$3,FALSE))</f>
        <v/>
      </c>
      <c r="C139" s="30" t="str">
        <f>IF(ISNA(VLOOKUP(CONCATENATE($A139,$A$4),Data!$A$2:$AA$1200,Lookup!D$3,FALSE)),"",VLOOKUP(CONCATENATE($A139,$A$4),Data!$A$2:$AA$1200,Lookup!D$3,FALSE))</f>
        <v/>
      </c>
      <c r="D139" s="30" t="str">
        <f>IF(ISNA(VLOOKUP(CONCATENATE($A139,$A$4),Data!$A$2:$AA$1200,Lookup!E$3,FALSE)),"",VLOOKUP(CONCATENATE($A139,$A$4),Data!$A$2:$AA$1200,Lookup!E$3,FALSE))</f>
        <v/>
      </c>
      <c r="E139" s="29" t="str">
        <f>IF(ISNA(VLOOKUP(CONCATENATE($A139,$A$4),Data!$A$2:$AA$1200,Lookup!F$3,FALSE)),"",VLOOKUP(CONCATENATE($A139,$A$4),Data!$A$2:$AA$1200,Lookup!F$3,FALSE))</f>
        <v/>
      </c>
      <c r="F139" s="31" t="str">
        <f>IF(ISNA(VLOOKUP(CONCATENATE($A139,$A$4),Data!$A$2:$AA$1200,Lookup!G$3,FALSE)),"",VLOOKUP(CONCATENATE($A139,$A$4),Data!$A$2:$AA$1200,Lookup!G$3,FALSE))</f>
        <v/>
      </c>
      <c r="G139" s="32" t="str">
        <f>IF(ISNA(VLOOKUP(CONCATENATE($A139,$A$4),Data!$A$2:$AA$1200,Lookup!H$3,FALSE)),"",VLOOKUP(CONCATENATE($A139,$A$4),Data!$A$2:$AA$1200,Lookup!H$3,FALSE))</f>
        <v/>
      </c>
      <c r="H139" s="31" t="str">
        <f>IF(ISNA(VLOOKUP(CONCATENATE($A139,$A$4),Data!$A$2:$AA$1200,Lookup!I$3,FALSE)),"",VLOOKUP(CONCATENATE($A139,$A$4),Data!$A$2:$AA$1200,Lookup!I$3,FALSE))</f>
        <v/>
      </c>
      <c r="I139" s="29" t="str">
        <f>IF(ISNA(VLOOKUP(CONCATENATE($A139,$A$4),Data!$A$2:$AA$1200,Lookup!J$3,FALSE)),"",VLOOKUP(CONCATENATE($A139,$A$4),Data!$A$2:$AA$1200,Lookup!J$3,FALSE))</f>
        <v/>
      </c>
      <c r="J139" s="31" t="str">
        <f>IF(ISNA(VLOOKUP(CONCATENATE($A139,$A$4),Data!$A$2:$AA$1200,Lookup!K$3,FALSE)),"",VLOOKUP(CONCATENATE($A139,$A$4),Data!$A$2:$AA$1200,Lookup!K$3,FALSE))</f>
        <v/>
      </c>
      <c r="K139" s="29" t="str">
        <f>IF(ISNA(VLOOKUP(CONCATENATE($A139,$A$4),Data!$A$2:$AA$1200,Lookup!L$3,FALSE)),"",VLOOKUP(CONCATENATE($A139,$A$4),Data!$A$2:$AA$1200,Lookup!L$3,FALSE))</f>
        <v/>
      </c>
      <c r="L139" s="31" t="str">
        <f>IF(ISNA(VLOOKUP(CONCATENATE($A139,$A$4),Data!$A$2:$AA$1200,Lookup!M$3,FALSE)),"",VLOOKUP(CONCATENATE($A139,$A$4),Data!$A$2:$AA$1200,Lookup!M$3,FALSE))</f>
        <v/>
      </c>
      <c r="M139" s="29" t="str">
        <f>IF(ISNA(VLOOKUP(CONCATENATE($A139,$A$4),Data!$A$2:$AA$1200,Lookup!N$3,FALSE)),"",VLOOKUP(CONCATENATE($A139,$A$4),Data!$A$2:$AA$1200,Lookup!N$3,FALSE))</f>
        <v/>
      </c>
    </row>
    <row r="140" spans="1:13" ht="15" customHeight="1" x14ac:dyDescent="0.25">
      <c r="A140" s="12">
        <v>129</v>
      </c>
      <c r="B140" s="30" t="str">
        <f>IF(ISNA(VLOOKUP(CONCATENATE($A140,$A$4),Data!$A$2:$AA$1200,Lookup!C$3,FALSE)),"",VLOOKUP(CONCATENATE($A140,$A$4),Data!$A$2:$AA$1200,Lookup!C$3,FALSE))</f>
        <v/>
      </c>
      <c r="C140" s="30" t="str">
        <f>IF(ISNA(VLOOKUP(CONCATENATE($A140,$A$4),Data!$A$2:$AA$1200,Lookup!D$3,FALSE)),"",VLOOKUP(CONCATENATE($A140,$A$4),Data!$A$2:$AA$1200,Lookup!D$3,FALSE))</f>
        <v/>
      </c>
      <c r="D140" s="30" t="str">
        <f>IF(ISNA(VLOOKUP(CONCATENATE($A140,$A$4),Data!$A$2:$AA$1200,Lookup!E$3,FALSE)),"",VLOOKUP(CONCATENATE($A140,$A$4),Data!$A$2:$AA$1200,Lookup!E$3,FALSE))</f>
        <v/>
      </c>
      <c r="E140" s="29" t="str">
        <f>IF(ISNA(VLOOKUP(CONCATENATE($A140,$A$4),Data!$A$2:$AA$1200,Lookup!F$3,FALSE)),"",VLOOKUP(CONCATENATE($A140,$A$4),Data!$A$2:$AA$1200,Lookup!F$3,FALSE))</f>
        <v/>
      </c>
      <c r="F140" s="31" t="str">
        <f>IF(ISNA(VLOOKUP(CONCATENATE($A140,$A$4),Data!$A$2:$AA$1200,Lookup!G$3,FALSE)),"",VLOOKUP(CONCATENATE($A140,$A$4),Data!$A$2:$AA$1200,Lookup!G$3,FALSE))</f>
        <v/>
      </c>
      <c r="G140" s="32" t="str">
        <f>IF(ISNA(VLOOKUP(CONCATENATE($A140,$A$4),Data!$A$2:$AA$1200,Lookup!H$3,FALSE)),"",VLOOKUP(CONCATENATE($A140,$A$4),Data!$A$2:$AA$1200,Lookup!H$3,FALSE))</f>
        <v/>
      </c>
      <c r="H140" s="31" t="str">
        <f>IF(ISNA(VLOOKUP(CONCATENATE($A140,$A$4),Data!$A$2:$AA$1200,Lookup!I$3,FALSE)),"",VLOOKUP(CONCATENATE($A140,$A$4),Data!$A$2:$AA$1200,Lookup!I$3,FALSE))</f>
        <v/>
      </c>
      <c r="I140" s="29" t="str">
        <f>IF(ISNA(VLOOKUP(CONCATENATE($A140,$A$4),Data!$A$2:$AA$1200,Lookup!J$3,FALSE)),"",VLOOKUP(CONCATENATE($A140,$A$4),Data!$A$2:$AA$1200,Lookup!J$3,FALSE))</f>
        <v/>
      </c>
      <c r="J140" s="31" t="str">
        <f>IF(ISNA(VLOOKUP(CONCATENATE($A140,$A$4),Data!$A$2:$AA$1200,Lookup!K$3,FALSE)),"",VLOOKUP(CONCATENATE($A140,$A$4),Data!$A$2:$AA$1200,Lookup!K$3,FALSE))</f>
        <v/>
      </c>
      <c r="K140" s="29" t="str">
        <f>IF(ISNA(VLOOKUP(CONCATENATE($A140,$A$4),Data!$A$2:$AA$1200,Lookup!L$3,FALSE)),"",VLOOKUP(CONCATENATE($A140,$A$4),Data!$A$2:$AA$1200,Lookup!L$3,FALSE))</f>
        <v/>
      </c>
      <c r="L140" s="31" t="str">
        <f>IF(ISNA(VLOOKUP(CONCATENATE($A140,$A$4),Data!$A$2:$AA$1200,Lookup!M$3,FALSE)),"",VLOOKUP(CONCATENATE($A140,$A$4),Data!$A$2:$AA$1200,Lookup!M$3,FALSE))</f>
        <v/>
      </c>
      <c r="M140" s="29" t="str">
        <f>IF(ISNA(VLOOKUP(CONCATENATE($A140,$A$4),Data!$A$2:$AA$1200,Lookup!N$3,FALSE)),"",VLOOKUP(CONCATENATE($A140,$A$4),Data!$A$2:$AA$1200,Lookup!N$3,FALSE))</f>
        <v/>
      </c>
    </row>
    <row r="141" spans="1:13" ht="15" customHeight="1" x14ac:dyDescent="0.25">
      <c r="A141" s="12">
        <v>130</v>
      </c>
      <c r="B141" s="30" t="str">
        <f>IF(ISNA(VLOOKUP(CONCATENATE($A141,$A$4),Data!$A$2:$AA$1200,Lookup!C$3,FALSE)),"",VLOOKUP(CONCATENATE($A141,$A$4),Data!$A$2:$AA$1200,Lookup!C$3,FALSE))</f>
        <v/>
      </c>
      <c r="C141" s="30" t="str">
        <f>IF(ISNA(VLOOKUP(CONCATENATE($A141,$A$4),Data!$A$2:$AA$1200,Lookup!D$3,FALSE)),"",VLOOKUP(CONCATENATE($A141,$A$4),Data!$A$2:$AA$1200,Lookup!D$3,FALSE))</f>
        <v/>
      </c>
      <c r="D141" s="30" t="str">
        <f>IF(ISNA(VLOOKUP(CONCATENATE($A141,$A$4),Data!$A$2:$AA$1200,Lookup!E$3,FALSE)),"",VLOOKUP(CONCATENATE($A141,$A$4),Data!$A$2:$AA$1200,Lookup!E$3,FALSE))</f>
        <v/>
      </c>
      <c r="E141" s="29" t="str">
        <f>IF(ISNA(VLOOKUP(CONCATENATE($A141,$A$4),Data!$A$2:$AA$1200,Lookup!F$3,FALSE)),"",VLOOKUP(CONCATENATE($A141,$A$4),Data!$A$2:$AA$1200,Lookup!F$3,FALSE))</f>
        <v/>
      </c>
      <c r="F141" s="31" t="str">
        <f>IF(ISNA(VLOOKUP(CONCATENATE($A141,$A$4),Data!$A$2:$AA$1200,Lookup!G$3,FALSE)),"",VLOOKUP(CONCATENATE($A141,$A$4),Data!$A$2:$AA$1200,Lookup!G$3,FALSE))</f>
        <v/>
      </c>
      <c r="G141" s="32" t="str">
        <f>IF(ISNA(VLOOKUP(CONCATENATE($A141,$A$4),Data!$A$2:$AA$1200,Lookup!H$3,FALSE)),"",VLOOKUP(CONCATENATE($A141,$A$4),Data!$A$2:$AA$1200,Lookup!H$3,FALSE))</f>
        <v/>
      </c>
      <c r="H141" s="31" t="str">
        <f>IF(ISNA(VLOOKUP(CONCATENATE($A141,$A$4),Data!$A$2:$AA$1200,Lookup!I$3,FALSE)),"",VLOOKUP(CONCATENATE($A141,$A$4),Data!$A$2:$AA$1200,Lookup!I$3,FALSE))</f>
        <v/>
      </c>
      <c r="I141" s="29" t="str">
        <f>IF(ISNA(VLOOKUP(CONCATENATE($A141,$A$4),Data!$A$2:$AA$1200,Lookup!J$3,FALSE)),"",VLOOKUP(CONCATENATE($A141,$A$4),Data!$A$2:$AA$1200,Lookup!J$3,FALSE))</f>
        <v/>
      </c>
      <c r="J141" s="31" t="str">
        <f>IF(ISNA(VLOOKUP(CONCATENATE($A141,$A$4),Data!$A$2:$AA$1200,Lookup!K$3,FALSE)),"",VLOOKUP(CONCATENATE($A141,$A$4),Data!$A$2:$AA$1200,Lookup!K$3,FALSE))</f>
        <v/>
      </c>
      <c r="K141" s="29" t="str">
        <f>IF(ISNA(VLOOKUP(CONCATENATE($A141,$A$4),Data!$A$2:$AA$1200,Lookup!L$3,FALSE)),"",VLOOKUP(CONCATENATE($A141,$A$4),Data!$A$2:$AA$1200,Lookup!L$3,FALSE))</f>
        <v/>
      </c>
      <c r="L141" s="31" t="str">
        <f>IF(ISNA(VLOOKUP(CONCATENATE($A141,$A$4),Data!$A$2:$AA$1200,Lookup!M$3,FALSE)),"",VLOOKUP(CONCATENATE($A141,$A$4),Data!$A$2:$AA$1200,Lookup!M$3,FALSE))</f>
        <v/>
      </c>
      <c r="M141" s="29" t="str">
        <f>IF(ISNA(VLOOKUP(CONCATENATE($A141,$A$4),Data!$A$2:$AA$1200,Lookup!N$3,FALSE)),"",VLOOKUP(CONCATENATE($A141,$A$4),Data!$A$2:$AA$1200,Lookup!N$3,FALSE))</f>
        <v/>
      </c>
    </row>
    <row r="142" spans="1:13" ht="15" customHeight="1" x14ac:dyDescent="0.25">
      <c r="A142" s="12">
        <v>131</v>
      </c>
      <c r="B142" s="30" t="str">
        <f>IF(ISNA(VLOOKUP(CONCATENATE($A142,$A$4),Data!$A$2:$AA$1200,Lookup!C$3,FALSE)),"",VLOOKUP(CONCATENATE($A142,$A$4),Data!$A$2:$AA$1200,Lookup!C$3,FALSE))</f>
        <v/>
      </c>
      <c r="C142" s="30" t="str">
        <f>IF(ISNA(VLOOKUP(CONCATENATE($A142,$A$4),Data!$A$2:$AA$1200,Lookup!D$3,FALSE)),"",VLOOKUP(CONCATENATE($A142,$A$4),Data!$A$2:$AA$1200,Lookup!D$3,FALSE))</f>
        <v/>
      </c>
      <c r="D142" s="30" t="str">
        <f>IF(ISNA(VLOOKUP(CONCATENATE($A142,$A$4),Data!$A$2:$AA$1200,Lookup!E$3,FALSE)),"",VLOOKUP(CONCATENATE($A142,$A$4),Data!$A$2:$AA$1200,Lookup!E$3,FALSE))</f>
        <v/>
      </c>
      <c r="E142" s="29" t="str">
        <f>IF(ISNA(VLOOKUP(CONCATENATE($A142,$A$4),Data!$A$2:$AA$1200,Lookup!F$3,FALSE)),"",VLOOKUP(CONCATENATE($A142,$A$4),Data!$A$2:$AA$1200,Lookup!F$3,FALSE))</f>
        <v/>
      </c>
      <c r="F142" s="31" t="str">
        <f>IF(ISNA(VLOOKUP(CONCATENATE($A142,$A$4),Data!$A$2:$AA$1200,Lookup!G$3,FALSE)),"",VLOOKUP(CONCATENATE($A142,$A$4),Data!$A$2:$AA$1200,Lookup!G$3,FALSE))</f>
        <v/>
      </c>
      <c r="G142" s="32" t="str">
        <f>IF(ISNA(VLOOKUP(CONCATENATE($A142,$A$4),Data!$A$2:$AA$1200,Lookup!H$3,FALSE)),"",VLOOKUP(CONCATENATE($A142,$A$4),Data!$A$2:$AA$1200,Lookup!H$3,FALSE))</f>
        <v/>
      </c>
      <c r="H142" s="31" t="str">
        <f>IF(ISNA(VLOOKUP(CONCATENATE($A142,$A$4),Data!$A$2:$AA$1200,Lookup!I$3,FALSE)),"",VLOOKUP(CONCATENATE($A142,$A$4),Data!$A$2:$AA$1200,Lookup!I$3,FALSE))</f>
        <v/>
      </c>
      <c r="I142" s="29" t="str">
        <f>IF(ISNA(VLOOKUP(CONCATENATE($A142,$A$4),Data!$A$2:$AA$1200,Lookup!J$3,FALSE)),"",VLOOKUP(CONCATENATE($A142,$A$4),Data!$A$2:$AA$1200,Lookup!J$3,FALSE))</f>
        <v/>
      </c>
      <c r="J142" s="31" t="str">
        <f>IF(ISNA(VLOOKUP(CONCATENATE($A142,$A$4),Data!$A$2:$AA$1200,Lookup!K$3,FALSE)),"",VLOOKUP(CONCATENATE($A142,$A$4),Data!$A$2:$AA$1200,Lookup!K$3,FALSE))</f>
        <v/>
      </c>
      <c r="K142" s="29" t="str">
        <f>IF(ISNA(VLOOKUP(CONCATENATE($A142,$A$4),Data!$A$2:$AA$1200,Lookup!L$3,FALSE)),"",VLOOKUP(CONCATENATE($A142,$A$4),Data!$A$2:$AA$1200,Lookup!L$3,FALSE))</f>
        <v/>
      </c>
      <c r="L142" s="31" t="str">
        <f>IF(ISNA(VLOOKUP(CONCATENATE($A142,$A$4),Data!$A$2:$AA$1200,Lookup!M$3,FALSE)),"",VLOOKUP(CONCATENATE($A142,$A$4),Data!$A$2:$AA$1200,Lookup!M$3,FALSE))</f>
        <v/>
      </c>
      <c r="M142" s="29" t="str">
        <f>IF(ISNA(VLOOKUP(CONCATENATE($A142,$A$4),Data!$A$2:$AA$1200,Lookup!N$3,FALSE)),"",VLOOKUP(CONCATENATE($A142,$A$4),Data!$A$2:$AA$1200,Lookup!N$3,FALSE))</f>
        <v/>
      </c>
    </row>
    <row r="143" spans="1:13" ht="15" customHeight="1" x14ac:dyDescent="0.25">
      <c r="A143" s="12">
        <v>132</v>
      </c>
      <c r="B143" s="30" t="str">
        <f>IF(ISNA(VLOOKUP(CONCATENATE($A143,$A$4),Data!$A$2:$AA$1200,Lookup!C$3,FALSE)),"",VLOOKUP(CONCATENATE($A143,$A$4),Data!$A$2:$AA$1200,Lookup!C$3,FALSE))</f>
        <v/>
      </c>
      <c r="C143" s="30" t="str">
        <f>IF(ISNA(VLOOKUP(CONCATENATE($A143,$A$4),Data!$A$2:$AA$1200,Lookup!D$3,FALSE)),"",VLOOKUP(CONCATENATE($A143,$A$4),Data!$A$2:$AA$1200,Lookup!D$3,FALSE))</f>
        <v/>
      </c>
      <c r="D143" s="30" t="str">
        <f>IF(ISNA(VLOOKUP(CONCATENATE($A143,$A$4),Data!$A$2:$AA$1200,Lookup!E$3,FALSE)),"",VLOOKUP(CONCATENATE($A143,$A$4),Data!$A$2:$AA$1200,Lookup!E$3,FALSE))</f>
        <v/>
      </c>
      <c r="E143" s="29" t="str">
        <f>IF(ISNA(VLOOKUP(CONCATENATE($A143,$A$4),Data!$A$2:$AA$1200,Lookup!F$3,FALSE)),"",VLOOKUP(CONCATENATE($A143,$A$4),Data!$A$2:$AA$1200,Lookup!F$3,FALSE))</f>
        <v/>
      </c>
      <c r="F143" s="31" t="str">
        <f>IF(ISNA(VLOOKUP(CONCATENATE($A143,$A$4),Data!$A$2:$AA$1200,Lookup!G$3,FALSE)),"",VLOOKUP(CONCATENATE($A143,$A$4),Data!$A$2:$AA$1200,Lookup!G$3,FALSE))</f>
        <v/>
      </c>
      <c r="G143" s="32" t="str">
        <f>IF(ISNA(VLOOKUP(CONCATENATE($A143,$A$4),Data!$A$2:$AA$1200,Lookup!H$3,FALSE)),"",VLOOKUP(CONCATENATE($A143,$A$4),Data!$A$2:$AA$1200,Lookup!H$3,FALSE))</f>
        <v/>
      </c>
      <c r="H143" s="31" t="str">
        <f>IF(ISNA(VLOOKUP(CONCATENATE($A143,$A$4),Data!$A$2:$AA$1200,Lookup!I$3,FALSE)),"",VLOOKUP(CONCATENATE($A143,$A$4),Data!$A$2:$AA$1200,Lookup!I$3,FALSE))</f>
        <v/>
      </c>
      <c r="I143" s="29" t="str">
        <f>IF(ISNA(VLOOKUP(CONCATENATE($A143,$A$4),Data!$A$2:$AA$1200,Lookup!J$3,FALSE)),"",VLOOKUP(CONCATENATE($A143,$A$4),Data!$A$2:$AA$1200,Lookup!J$3,FALSE))</f>
        <v/>
      </c>
      <c r="J143" s="31" t="str">
        <f>IF(ISNA(VLOOKUP(CONCATENATE($A143,$A$4),Data!$A$2:$AA$1200,Lookup!K$3,FALSE)),"",VLOOKUP(CONCATENATE($A143,$A$4),Data!$A$2:$AA$1200,Lookup!K$3,FALSE))</f>
        <v/>
      </c>
      <c r="K143" s="29" t="str">
        <f>IF(ISNA(VLOOKUP(CONCATENATE($A143,$A$4),Data!$A$2:$AA$1200,Lookup!L$3,FALSE)),"",VLOOKUP(CONCATENATE($A143,$A$4),Data!$A$2:$AA$1200,Lookup!L$3,FALSE))</f>
        <v/>
      </c>
      <c r="L143" s="31" t="str">
        <f>IF(ISNA(VLOOKUP(CONCATENATE($A143,$A$4),Data!$A$2:$AA$1200,Lookup!M$3,FALSE)),"",VLOOKUP(CONCATENATE($A143,$A$4),Data!$A$2:$AA$1200,Lookup!M$3,FALSE))</f>
        <v/>
      </c>
      <c r="M143" s="29" t="str">
        <f>IF(ISNA(VLOOKUP(CONCATENATE($A143,$A$4),Data!$A$2:$AA$1200,Lookup!N$3,FALSE)),"",VLOOKUP(CONCATENATE($A143,$A$4),Data!$A$2:$AA$1200,Lookup!N$3,FALSE))</f>
        <v/>
      </c>
    </row>
    <row r="144" spans="1:13" ht="15" customHeight="1" x14ac:dyDescent="0.25">
      <c r="A144" s="12">
        <v>133</v>
      </c>
      <c r="B144" s="30" t="str">
        <f>IF(ISNA(VLOOKUP(CONCATENATE($A144,$A$4),Data!$A$2:$AA$1200,Lookup!C$3,FALSE)),"",VLOOKUP(CONCATENATE($A144,$A$4),Data!$A$2:$AA$1200,Lookup!C$3,FALSE))</f>
        <v/>
      </c>
      <c r="C144" s="30" t="str">
        <f>IF(ISNA(VLOOKUP(CONCATENATE($A144,$A$4),Data!$A$2:$AA$1200,Lookup!D$3,FALSE)),"",VLOOKUP(CONCATENATE($A144,$A$4),Data!$A$2:$AA$1200,Lookup!D$3,FALSE))</f>
        <v/>
      </c>
      <c r="D144" s="30" t="str">
        <f>IF(ISNA(VLOOKUP(CONCATENATE($A144,$A$4),Data!$A$2:$AA$1200,Lookup!E$3,FALSE)),"",VLOOKUP(CONCATENATE($A144,$A$4),Data!$A$2:$AA$1200,Lookup!E$3,FALSE))</f>
        <v/>
      </c>
      <c r="E144" s="29" t="str">
        <f>IF(ISNA(VLOOKUP(CONCATENATE($A144,$A$4),Data!$A$2:$AA$1200,Lookup!F$3,FALSE)),"",VLOOKUP(CONCATENATE($A144,$A$4),Data!$A$2:$AA$1200,Lookup!F$3,FALSE))</f>
        <v/>
      </c>
      <c r="F144" s="31" t="str">
        <f>IF(ISNA(VLOOKUP(CONCATENATE($A144,$A$4),Data!$A$2:$AA$1200,Lookup!G$3,FALSE)),"",VLOOKUP(CONCATENATE($A144,$A$4),Data!$A$2:$AA$1200,Lookup!G$3,FALSE))</f>
        <v/>
      </c>
      <c r="G144" s="32" t="str">
        <f>IF(ISNA(VLOOKUP(CONCATENATE($A144,$A$4),Data!$A$2:$AA$1200,Lookup!H$3,FALSE)),"",VLOOKUP(CONCATENATE($A144,$A$4),Data!$A$2:$AA$1200,Lookup!H$3,FALSE))</f>
        <v/>
      </c>
      <c r="H144" s="31" t="str">
        <f>IF(ISNA(VLOOKUP(CONCATENATE($A144,$A$4),Data!$A$2:$AA$1200,Lookup!I$3,FALSE)),"",VLOOKUP(CONCATENATE($A144,$A$4),Data!$A$2:$AA$1200,Lookup!I$3,FALSE))</f>
        <v/>
      </c>
      <c r="I144" s="29" t="str">
        <f>IF(ISNA(VLOOKUP(CONCATENATE($A144,$A$4),Data!$A$2:$AA$1200,Lookup!J$3,FALSE)),"",VLOOKUP(CONCATENATE($A144,$A$4),Data!$A$2:$AA$1200,Lookup!J$3,FALSE))</f>
        <v/>
      </c>
      <c r="J144" s="31" t="str">
        <f>IF(ISNA(VLOOKUP(CONCATENATE($A144,$A$4),Data!$A$2:$AA$1200,Lookup!K$3,FALSE)),"",VLOOKUP(CONCATENATE($A144,$A$4),Data!$A$2:$AA$1200,Lookup!K$3,FALSE))</f>
        <v/>
      </c>
      <c r="K144" s="29" t="str">
        <f>IF(ISNA(VLOOKUP(CONCATENATE($A144,$A$4),Data!$A$2:$AA$1200,Lookup!L$3,FALSE)),"",VLOOKUP(CONCATENATE($A144,$A$4),Data!$A$2:$AA$1200,Lookup!L$3,FALSE))</f>
        <v/>
      </c>
      <c r="L144" s="31" t="str">
        <f>IF(ISNA(VLOOKUP(CONCATENATE($A144,$A$4),Data!$A$2:$AA$1200,Lookup!M$3,FALSE)),"",VLOOKUP(CONCATENATE($A144,$A$4),Data!$A$2:$AA$1200,Lookup!M$3,FALSE))</f>
        <v/>
      </c>
      <c r="M144" s="29" t="str">
        <f>IF(ISNA(VLOOKUP(CONCATENATE($A144,$A$4),Data!$A$2:$AA$1200,Lookup!N$3,FALSE)),"",VLOOKUP(CONCATENATE($A144,$A$4),Data!$A$2:$AA$1200,Lookup!N$3,FALSE))</f>
        <v/>
      </c>
    </row>
    <row r="145" spans="1:256" ht="15" customHeight="1" x14ac:dyDescent="0.25">
      <c r="A145" s="12">
        <v>134</v>
      </c>
      <c r="B145" s="30" t="str">
        <f>IF(ISNA(VLOOKUP(CONCATENATE($A145,$A$4),Data!$A$2:$AA$1200,Lookup!C$3,FALSE)),"",VLOOKUP(CONCATENATE($A145,$A$4),Data!$A$2:$AA$1200,Lookup!C$3,FALSE))</f>
        <v/>
      </c>
      <c r="C145" s="30" t="str">
        <f>IF(ISNA(VLOOKUP(CONCATENATE($A145,$A$4),Data!$A$2:$AA$1200,Lookup!D$3,FALSE)),"",VLOOKUP(CONCATENATE($A145,$A$4),Data!$A$2:$AA$1200,Lookup!D$3,FALSE))</f>
        <v/>
      </c>
      <c r="D145" s="30" t="str">
        <f>IF(ISNA(VLOOKUP(CONCATENATE($A145,$A$4),Data!$A$2:$AA$1200,Lookup!E$3,FALSE)),"",VLOOKUP(CONCATENATE($A145,$A$4),Data!$A$2:$AA$1200,Lookup!E$3,FALSE))</f>
        <v/>
      </c>
      <c r="E145" s="29" t="str">
        <f>IF(ISNA(VLOOKUP(CONCATENATE($A145,$A$4),Data!$A$2:$AA$1200,Lookup!F$3,FALSE)),"",VLOOKUP(CONCATENATE($A145,$A$4),Data!$A$2:$AA$1200,Lookup!F$3,FALSE))</f>
        <v/>
      </c>
      <c r="F145" s="31" t="str">
        <f>IF(ISNA(VLOOKUP(CONCATENATE($A145,$A$4),Data!$A$2:$AA$1200,Lookup!G$3,FALSE)),"",VLOOKUP(CONCATENATE($A145,$A$4),Data!$A$2:$AA$1200,Lookup!G$3,FALSE))</f>
        <v/>
      </c>
      <c r="G145" s="32" t="str">
        <f>IF(ISNA(VLOOKUP(CONCATENATE($A145,$A$4),Data!$A$2:$AA$1200,Lookup!H$3,FALSE)),"",VLOOKUP(CONCATENATE($A145,$A$4),Data!$A$2:$AA$1200,Lookup!H$3,FALSE))</f>
        <v/>
      </c>
      <c r="H145" s="31" t="str">
        <f>IF(ISNA(VLOOKUP(CONCATENATE($A145,$A$4),Data!$A$2:$AA$1200,Lookup!I$3,FALSE)),"",VLOOKUP(CONCATENATE($A145,$A$4),Data!$A$2:$AA$1200,Lookup!I$3,FALSE))</f>
        <v/>
      </c>
      <c r="I145" s="29" t="str">
        <f>IF(ISNA(VLOOKUP(CONCATENATE($A145,$A$4),Data!$A$2:$AA$1200,Lookup!J$3,FALSE)),"",VLOOKUP(CONCATENATE($A145,$A$4),Data!$A$2:$AA$1200,Lookup!J$3,FALSE))</f>
        <v/>
      </c>
      <c r="J145" s="31" t="str">
        <f>IF(ISNA(VLOOKUP(CONCATENATE($A145,$A$4),Data!$A$2:$AA$1200,Lookup!K$3,FALSE)),"",VLOOKUP(CONCATENATE($A145,$A$4),Data!$A$2:$AA$1200,Lookup!K$3,FALSE))</f>
        <v/>
      </c>
      <c r="K145" s="29" t="str">
        <f>IF(ISNA(VLOOKUP(CONCATENATE($A145,$A$4),Data!$A$2:$AA$1200,Lookup!L$3,FALSE)),"",VLOOKUP(CONCATENATE($A145,$A$4),Data!$A$2:$AA$1200,Lookup!L$3,FALSE))</f>
        <v/>
      </c>
      <c r="L145" s="31" t="str">
        <f>IF(ISNA(VLOOKUP(CONCATENATE($A145,$A$4),Data!$A$2:$AA$1200,Lookup!M$3,FALSE)),"",VLOOKUP(CONCATENATE($A145,$A$4),Data!$A$2:$AA$1200,Lookup!M$3,FALSE))</f>
        <v/>
      </c>
      <c r="M145" s="29" t="str">
        <f>IF(ISNA(VLOOKUP(CONCATENATE($A145,$A$4),Data!$A$2:$AA$1200,Lookup!N$3,FALSE)),"",VLOOKUP(CONCATENATE($A145,$A$4),Data!$A$2:$AA$1200,Lookup!N$3,FALSE))</f>
        <v/>
      </c>
    </row>
    <row r="146" spans="1:256" ht="15" customHeight="1" x14ac:dyDescent="0.25">
      <c r="A146" s="12">
        <v>135</v>
      </c>
      <c r="B146" s="30" t="str">
        <f>IF(ISNA(VLOOKUP(CONCATENATE($A146,$A$4),Data!$A$2:$AA$1200,Lookup!C$3,FALSE)),"",VLOOKUP(CONCATENATE($A146,$A$4),Data!$A$2:$AA$1200,Lookup!C$3,FALSE))</f>
        <v/>
      </c>
      <c r="C146" s="30" t="str">
        <f>IF(ISNA(VLOOKUP(CONCATENATE($A146,$A$4),Data!$A$2:$AA$1200,Lookup!D$3,FALSE)),"",VLOOKUP(CONCATENATE($A146,$A$4),Data!$A$2:$AA$1200,Lookup!D$3,FALSE))</f>
        <v/>
      </c>
      <c r="D146" s="30" t="str">
        <f>IF(ISNA(VLOOKUP(CONCATENATE($A146,$A$4),Data!$A$2:$AA$1200,Lookup!E$3,FALSE)),"",VLOOKUP(CONCATENATE($A146,$A$4),Data!$A$2:$AA$1200,Lookup!E$3,FALSE))</f>
        <v/>
      </c>
      <c r="E146" s="29" t="str">
        <f>IF(ISNA(VLOOKUP(CONCATENATE($A146,$A$4),Data!$A$2:$AA$1200,Lookup!F$3,FALSE)),"",VLOOKUP(CONCATENATE($A146,$A$4),Data!$A$2:$AA$1200,Lookup!F$3,FALSE))</f>
        <v/>
      </c>
      <c r="F146" s="31" t="str">
        <f>IF(ISNA(VLOOKUP(CONCATENATE($A146,$A$4),Data!$A$2:$AA$1200,Lookup!G$3,FALSE)),"",VLOOKUP(CONCATENATE($A146,$A$4),Data!$A$2:$AA$1200,Lookup!G$3,FALSE))</f>
        <v/>
      </c>
      <c r="G146" s="32" t="str">
        <f>IF(ISNA(VLOOKUP(CONCATENATE($A146,$A$4),Data!$A$2:$AA$1200,Lookup!H$3,FALSE)),"",VLOOKUP(CONCATENATE($A146,$A$4),Data!$A$2:$AA$1200,Lookup!H$3,FALSE))</f>
        <v/>
      </c>
      <c r="H146" s="31" t="str">
        <f>IF(ISNA(VLOOKUP(CONCATENATE($A146,$A$4),Data!$A$2:$AA$1200,Lookup!I$3,FALSE)),"",VLOOKUP(CONCATENATE($A146,$A$4),Data!$A$2:$AA$1200,Lookup!I$3,FALSE))</f>
        <v/>
      </c>
      <c r="I146" s="29" t="str">
        <f>IF(ISNA(VLOOKUP(CONCATENATE($A146,$A$4),Data!$A$2:$AA$1200,Lookup!J$3,FALSE)),"",VLOOKUP(CONCATENATE($A146,$A$4),Data!$A$2:$AA$1200,Lookup!J$3,FALSE))</f>
        <v/>
      </c>
      <c r="J146" s="31" t="str">
        <f>IF(ISNA(VLOOKUP(CONCATENATE($A146,$A$4),Data!$A$2:$AA$1200,Lookup!K$3,FALSE)),"",VLOOKUP(CONCATENATE($A146,$A$4),Data!$A$2:$AA$1200,Lookup!K$3,FALSE))</f>
        <v/>
      </c>
      <c r="K146" s="29" t="str">
        <f>IF(ISNA(VLOOKUP(CONCATENATE($A146,$A$4),Data!$A$2:$AA$1200,Lookup!L$3,FALSE)),"",VLOOKUP(CONCATENATE($A146,$A$4),Data!$A$2:$AA$1200,Lookup!L$3,FALSE))</f>
        <v/>
      </c>
      <c r="L146" s="31" t="str">
        <f>IF(ISNA(VLOOKUP(CONCATENATE($A146,$A$4),Data!$A$2:$AA$1200,Lookup!M$3,FALSE)),"",VLOOKUP(CONCATENATE($A146,$A$4),Data!$A$2:$AA$1200,Lookup!M$3,FALSE))</f>
        <v/>
      </c>
      <c r="M146" s="29" t="str">
        <f>IF(ISNA(VLOOKUP(CONCATENATE($A146,$A$4),Data!$A$2:$AA$1200,Lookup!N$3,FALSE)),"",VLOOKUP(CONCATENATE($A146,$A$4),Data!$A$2:$AA$1200,Lookup!N$3,FALSE))</f>
        <v/>
      </c>
    </row>
    <row r="147" spans="1:256" ht="15" customHeight="1" x14ac:dyDescent="0.25">
      <c r="A147" s="12">
        <v>136</v>
      </c>
      <c r="B147" s="30" t="str">
        <f>IF(ISNA(VLOOKUP(CONCATENATE($A147,$A$4),Data!$A$2:$AA$1200,Lookup!C$3,FALSE)),"",VLOOKUP(CONCATENATE($A147,$A$4),Data!$A$2:$AA$1200,Lookup!C$3,FALSE))</f>
        <v/>
      </c>
      <c r="C147" s="30" t="str">
        <f>IF(ISNA(VLOOKUP(CONCATENATE($A147,$A$4),Data!$A$2:$AA$1200,Lookup!D$3,FALSE)),"",VLOOKUP(CONCATENATE($A147,$A$4),Data!$A$2:$AA$1200,Lookup!D$3,FALSE))</f>
        <v/>
      </c>
      <c r="D147" s="30" t="str">
        <f>IF(ISNA(VLOOKUP(CONCATENATE($A147,$A$4),Data!$A$2:$AA$1200,Lookup!E$3,FALSE)),"",VLOOKUP(CONCATENATE($A147,$A$4),Data!$A$2:$AA$1200,Lookup!E$3,FALSE))</f>
        <v/>
      </c>
      <c r="E147" s="29" t="str">
        <f>IF(ISNA(VLOOKUP(CONCATENATE($A147,$A$4),Data!$A$2:$AA$1200,Lookup!F$3,FALSE)),"",VLOOKUP(CONCATENATE($A147,$A$4),Data!$A$2:$AA$1200,Lookup!F$3,FALSE))</f>
        <v/>
      </c>
      <c r="F147" s="31" t="str">
        <f>IF(ISNA(VLOOKUP(CONCATENATE($A147,$A$4),Data!$A$2:$AA$1200,Lookup!G$3,FALSE)),"",VLOOKUP(CONCATENATE($A147,$A$4),Data!$A$2:$AA$1200,Lookup!G$3,FALSE))</f>
        <v/>
      </c>
      <c r="G147" s="32" t="str">
        <f>IF(ISNA(VLOOKUP(CONCATENATE($A147,$A$4),Data!$A$2:$AA$1200,Lookup!H$3,FALSE)),"",VLOOKUP(CONCATENATE($A147,$A$4),Data!$A$2:$AA$1200,Lookup!H$3,FALSE))</f>
        <v/>
      </c>
      <c r="H147" s="31" t="str">
        <f>IF(ISNA(VLOOKUP(CONCATENATE($A147,$A$4),Data!$A$2:$AA$1200,Lookup!I$3,FALSE)),"",VLOOKUP(CONCATENATE($A147,$A$4),Data!$A$2:$AA$1200,Lookup!I$3,FALSE))</f>
        <v/>
      </c>
      <c r="I147" s="29" t="str">
        <f>IF(ISNA(VLOOKUP(CONCATENATE($A147,$A$4),Data!$A$2:$AA$1200,Lookup!J$3,FALSE)),"",VLOOKUP(CONCATENATE($A147,$A$4),Data!$A$2:$AA$1200,Lookup!J$3,FALSE))</f>
        <v/>
      </c>
      <c r="J147" s="31" t="str">
        <f>IF(ISNA(VLOOKUP(CONCATENATE($A147,$A$4),Data!$A$2:$AA$1200,Lookup!K$3,FALSE)),"",VLOOKUP(CONCATENATE($A147,$A$4),Data!$A$2:$AA$1200,Lookup!K$3,FALSE))</f>
        <v/>
      </c>
      <c r="K147" s="29" t="str">
        <f>IF(ISNA(VLOOKUP(CONCATENATE($A147,$A$4),Data!$A$2:$AA$1200,Lookup!L$3,FALSE)),"",VLOOKUP(CONCATENATE($A147,$A$4),Data!$A$2:$AA$1200,Lookup!L$3,FALSE))</f>
        <v/>
      </c>
      <c r="L147" s="31" t="str">
        <f>IF(ISNA(VLOOKUP(CONCATENATE($A147,$A$4),Data!$A$2:$AA$1200,Lookup!M$3,FALSE)),"",VLOOKUP(CONCATENATE($A147,$A$4),Data!$A$2:$AA$1200,Lookup!M$3,FALSE))</f>
        <v/>
      </c>
      <c r="M147" s="29" t="str">
        <f>IF(ISNA(VLOOKUP(CONCATENATE($A147,$A$4),Data!$A$2:$AA$1200,Lookup!N$3,FALSE)),"",VLOOKUP(CONCATENATE($A147,$A$4),Data!$A$2:$AA$1200,Lookup!N$3,FALSE))</f>
        <v/>
      </c>
    </row>
    <row r="148" spans="1:256" ht="15" customHeight="1" x14ac:dyDescent="0.25">
      <c r="A148" s="12">
        <v>137</v>
      </c>
      <c r="B148" s="30" t="str">
        <f>IF(ISNA(VLOOKUP(CONCATENATE($A148,$A$4),Data!$A$2:$AA$1200,Lookup!C$3,FALSE)),"",VLOOKUP(CONCATENATE($A148,$A$4),Data!$A$2:$AA$1200,Lookup!C$3,FALSE))</f>
        <v/>
      </c>
      <c r="C148" s="30" t="str">
        <f>IF(ISNA(VLOOKUP(CONCATENATE($A148,$A$4),Data!$A$2:$AA$1200,Lookup!D$3,FALSE)),"",VLOOKUP(CONCATENATE($A148,$A$4),Data!$A$2:$AA$1200,Lookup!D$3,FALSE))</f>
        <v/>
      </c>
      <c r="D148" s="30" t="str">
        <f>IF(ISNA(VLOOKUP(CONCATENATE($A148,$A$4),Data!$A$2:$AA$1200,Lookup!E$3,FALSE)),"",VLOOKUP(CONCATENATE($A148,$A$4),Data!$A$2:$AA$1200,Lookup!E$3,FALSE))</f>
        <v/>
      </c>
      <c r="E148" s="29" t="str">
        <f>IF(ISNA(VLOOKUP(CONCATENATE($A148,$A$4),Data!$A$2:$AA$1200,Lookup!F$3,FALSE)),"",VLOOKUP(CONCATENATE($A148,$A$4),Data!$A$2:$AA$1200,Lookup!F$3,FALSE))</f>
        <v/>
      </c>
      <c r="F148" s="31" t="str">
        <f>IF(ISNA(VLOOKUP(CONCATENATE($A148,$A$4),Data!$A$2:$AA$1200,Lookup!G$3,FALSE)),"",VLOOKUP(CONCATENATE($A148,$A$4),Data!$A$2:$AA$1200,Lookup!G$3,FALSE))</f>
        <v/>
      </c>
      <c r="G148" s="32" t="str">
        <f>IF(ISNA(VLOOKUP(CONCATENATE($A148,$A$4),Data!$A$2:$AA$1200,Lookup!H$3,FALSE)),"",VLOOKUP(CONCATENATE($A148,$A$4),Data!$A$2:$AA$1200,Lookup!H$3,FALSE))</f>
        <v/>
      </c>
      <c r="H148" s="31" t="str">
        <f>IF(ISNA(VLOOKUP(CONCATENATE($A148,$A$4),Data!$A$2:$AA$1200,Lookup!I$3,FALSE)),"",VLOOKUP(CONCATENATE($A148,$A$4),Data!$A$2:$AA$1200,Lookup!I$3,FALSE))</f>
        <v/>
      </c>
      <c r="I148" s="29" t="str">
        <f>IF(ISNA(VLOOKUP(CONCATENATE($A148,$A$4),Data!$A$2:$AA$1200,Lookup!J$3,FALSE)),"",VLOOKUP(CONCATENATE($A148,$A$4),Data!$A$2:$AA$1200,Lookup!J$3,FALSE))</f>
        <v/>
      </c>
      <c r="J148" s="31" t="str">
        <f>IF(ISNA(VLOOKUP(CONCATENATE($A148,$A$4),Data!$A$2:$AA$1200,Lookup!K$3,FALSE)),"",VLOOKUP(CONCATENATE($A148,$A$4),Data!$A$2:$AA$1200,Lookup!K$3,FALSE))</f>
        <v/>
      </c>
      <c r="K148" s="29" t="str">
        <f>IF(ISNA(VLOOKUP(CONCATENATE($A148,$A$4),Data!$A$2:$AA$1200,Lookup!L$3,FALSE)),"",VLOOKUP(CONCATENATE($A148,$A$4),Data!$A$2:$AA$1200,Lookup!L$3,FALSE))</f>
        <v/>
      </c>
      <c r="L148" s="31" t="str">
        <f>IF(ISNA(VLOOKUP(CONCATENATE($A148,$A$4),Data!$A$2:$AA$1200,Lookup!M$3,FALSE)),"",VLOOKUP(CONCATENATE($A148,$A$4),Data!$A$2:$AA$1200,Lookup!M$3,FALSE))</f>
        <v/>
      </c>
      <c r="M148" s="29" t="str">
        <f>IF(ISNA(VLOOKUP(CONCATENATE($A148,$A$4),Data!$A$2:$AA$1200,Lookup!N$3,FALSE)),"",VLOOKUP(CONCATENATE($A148,$A$4),Data!$A$2:$AA$1200,Lookup!N$3,FALSE))</f>
        <v/>
      </c>
    </row>
    <row r="149" spans="1:256" ht="15" customHeight="1" x14ac:dyDescent="0.25">
      <c r="A149" s="12">
        <v>138</v>
      </c>
      <c r="B149" s="30" t="str">
        <f>IF(ISNA(VLOOKUP(CONCATENATE($A149,$A$4),Data!$A$2:$AA$1200,Lookup!C$3,FALSE)),"",VLOOKUP(CONCATENATE($A149,$A$4),Data!$A$2:$AA$1200,Lookup!C$3,FALSE))</f>
        <v/>
      </c>
      <c r="C149" s="30" t="str">
        <f>IF(ISNA(VLOOKUP(CONCATENATE($A149,$A$4),Data!$A$2:$AA$1200,Lookup!D$3,FALSE)),"",VLOOKUP(CONCATENATE($A149,$A$4),Data!$A$2:$AA$1200,Lookup!D$3,FALSE))</f>
        <v/>
      </c>
      <c r="D149" s="30" t="str">
        <f>IF(ISNA(VLOOKUP(CONCATENATE($A149,$A$4),Data!$A$2:$AA$1200,Lookup!E$3,FALSE)),"",VLOOKUP(CONCATENATE($A149,$A$4),Data!$A$2:$AA$1200,Lookup!E$3,FALSE))</f>
        <v/>
      </c>
      <c r="E149" s="29" t="str">
        <f>IF(ISNA(VLOOKUP(CONCATENATE($A149,$A$4),Data!$A$2:$AA$1200,Lookup!F$3,FALSE)),"",VLOOKUP(CONCATENATE($A149,$A$4),Data!$A$2:$AA$1200,Lookup!F$3,FALSE))</f>
        <v/>
      </c>
      <c r="F149" s="31" t="str">
        <f>IF(ISNA(VLOOKUP(CONCATENATE($A149,$A$4),Data!$A$2:$AA$1200,Lookup!G$3,FALSE)),"",VLOOKUP(CONCATENATE($A149,$A$4),Data!$A$2:$AA$1200,Lookup!G$3,FALSE))</f>
        <v/>
      </c>
      <c r="G149" s="32" t="str">
        <f>IF(ISNA(VLOOKUP(CONCATENATE($A149,$A$4),Data!$A$2:$AA$1200,Lookup!H$3,FALSE)),"",VLOOKUP(CONCATENATE($A149,$A$4),Data!$A$2:$AA$1200,Lookup!H$3,FALSE))</f>
        <v/>
      </c>
      <c r="H149" s="31" t="str">
        <f>IF(ISNA(VLOOKUP(CONCATENATE($A149,$A$4),Data!$A$2:$AA$1200,Lookup!I$3,FALSE)),"",VLOOKUP(CONCATENATE($A149,$A$4),Data!$A$2:$AA$1200,Lookup!I$3,FALSE))</f>
        <v/>
      </c>
      <c r="I149" s="29" t="str">
        <f>IF(ISNA(VLOOKUP(CONCATENATE($A149,$A$4),Data!$A$2:$AA$1200,Lookup!J$3,FALSE)),"",VLOOKUP(CONCATENATE($A149,$A$4),Data!$A$2:$AA$1200,Lookup!J$3,FALSE))</f>
        <v/>
      </c>
      <c r="J149" s="31" t="str">
        <f>IF(ISNA(VLOOKUP(CONCATENATE($A149,$A$4),Data!$A$2:$AA$1200,Lookup!K$3,FALSE)),"",VLOOKUP(CONCATENATE($A149,$A$4),Data!$A$2:$AA$1200,Lookup!K$3,FALSE))</f>
        <v/>
      </c>
      <c r="K149" s="29" t="str">
        <f>IF(ISNA(VLOOKUP(CONCATENATE($A149,$A$4),Data!$A$2:$AA$1200,Lookup!L$3,FALSE)),"",VLOOKUP(CONCATENATE($A149,$A$4),Data!$A$2:$AA$1200,Lookup!L$3,FALSE))</f>
        <v/>
      </c>
      <c r="L149" s="31" t="str">
        <f>IF(ISNA(VLOOKUP(CONCATENATE($A149,$A$4),Data!$A$2:$AA$1200,Lookup!M$3,FALSE)),"",VLOOKUP(CONCATENATE($A149,$A$4),Data!$A$2:$AA$1200,Lookup!M$3,FALSE))</f>
        <v/>
      </c>
      <c r="M149" s="29" t="str">
        <f>IF(ISNA(VLOOKUP(CONCATENATE($A149,$A$4),Data!$A$2:$AA$1200,Lookup!N$3,FALSE)),"",VLOOKUP(CONCATENATE($A149,$A$4),Data!$A$2:$AA$1200,Lookup!N$3,FALSE))</f>
        <v/>
      </c>
    </row>
    <row r="150" spans="1:256" ht="15" customHeight="1" x14ac:dyDescent="0.25">
      <c r="A150" s="12">
        <v>139</v>
      </c>
      <c r="B150" s="30" t="str">
        <f>IF(ISNA(VLOOKUP(CONCATENATE($A150,$A$4),Data!$A$2:$AA$1200,Lookup!C$3,FALSE)),"",VLOOKUP(CONCATENATE($A150,$A$4),Data!$A$2:$AA$1200,Lookup!C$3,FALSE))</f>
        <v/>
      </c>
      <c r="C150" s="30" t="str">
        <f>IF(ISNA(VLOOKUP(CONCATENATE($A150,$A$4),Data!$A$2:$AA$1200,Lookup!D$3,FALSE)),"",VLOOKUP(CONCATENATE($A150,$A$4),Data!$A$2:$AA$1200,Lookup!D$3,FALSE))</f>
        <v/>
      </c>
      <c r="D150" s="30" t="str">
        <f>IF(ISNA(VLOOKUP(CONCATENATE($A150,$A$4),Data!$A$2:$AA$1200,Lookup!E$3,FALSE)),"",VLOOKUP(CONCATENATE($A150,$A$4),Data!$A$2:$AA$1200,Lookup!E$3,FALSE))</f>
        <v/>
      </c>
      <c r="E150" s="29" t="str">
        <f>IF(ISNA(VLOOKUP(CONCATENATE($A150,$A$4),Data!$A$2:$AA$1200,Lookup!F$3,FALSE)),"",VLOOKUP(CONCATENATE($A150,$A$4),Data!$A$2:$AA$1200,Lookup!F$3,FALSE))</f>
        <v/>
      </c>
      <c r="F150" s="31" t="str">
        <f>IF(ISNA(VLOOKUP(CONCATENATE($A150,$A$4),Data!$A$2:$AA$1200,Lookup!G$3,FALSE)),"",VLOOKUP(CONCATENATE($A150,$A$4),Data!$A$2:$AA$1200,Lookup!G$3,FALSE))</f>
        <v/>
      </c>
      <c r="G150" s="32" t="str">
        <f>IF(ISNA(VLOOKUP(CONCATENATE($A150,$A$4),Data!$A$2:$AA$1200,Lookup!H$3,FALSE)),"",VLOOKUP(CONCATENATE($A150,$A$4),Data!$A$2:$AA$1200,Lookup!H$3,FALSE))</f>
        <v/>
      </c>
      <c r="H150" s="31" t="str">
        <f>IF(ISNA(VLOOKUP(CONCATENATE($A150,$A$4),Data!$A$2:$AA$1200,Lookup!I$3,FALSE)),"",VLOOKUP(CONCATENATE($A150,$A$4),Data!$A$2:$AA$1200,Lookup!I$3,FALSE))</f>
        <v/>
      </c>
      <c r="I150" s="29" t="str">
        <f>IF(ISNA(VLOOKUP(CONCATENATE($A150,$A$4),Data!$A$2:$AA$1200,Lookup!J$3,FALSE)),"",VLOOKUP(CONCATENATE($A150,$A$4),Data!$A$2:$AA$1200,Lookup!J$3,FALSE))</f>
        <v/>
      </c>
      <c r="J150" s="31" t="str">
        <f>IF(ISNA(VLOOKUP(CONCATENATE($A150,$A$4),Data!$A$2:$AA$1200,Lookup!K$3,FALSE)),"",VLOOKUP(CONCATENATE($A150,$A$4),Data!$A$2:$AA$1200,Lookup!K$3,FALSE))</f>
        <v/>
      </c>
      <c r="K150" s="29" t="str">
        <f>IF(ISNA(VLOOKUP(CONCATENATE($A150,$A$4),Data!$A$2:$AA$1200,Lookup!L$3,FALSE)),"",VLOOKUP(CONCATENATE($A150,$A$4),Data!$A$2:$AA$1200,Lookup!L$3,FALSE))</f>
        <v/>
      </c>
      <c r="L150" s="31" t="str">
        <f>IF(ISNA(VLOOKUP(CONCATENATE($A150,$A$4),Data!$A$2:$AA$1200,Lookup!M$3,FALSE)),"",VLOOKUP(CONCATENATE($A150,$A$4),Data!$A$2:$AA$1200,Lookup!M$3,FALSE))</f>
        <v/>
      </c>
      <c r="M150" s="29" t="str">
        <f>IF(ISNA(VLOOKUP(CONCATENATE($A150,$A$4),Data!$A$2:$AA$1200,Lookup!N$3,FALSE)),"",VLOOKUP(CONCATENATE($A150,$A$4),Data!$A$2:$AA$1200,Lookup!N$3,FALSE))</f>
        <v/>
      </c>
    </row>
    <row r="151" spans="1:256" ht="15" customHeight="1" x14ac:dyDescent="0.25">
      <c r="A151" s="12">
        <v>140</v>
      </c>
      <c r="B151" s="30" t="str">
        <f>IF(ISNA(VLOOKUP(CONCATENATE($A151,$A$4),Data!$A$2:$AA$1200,Lookup!C$3,FALSE)),"",VLOOKUP(CONCATENATE($A151,$A$4),Data!$A$2:$AA$1200,Lookup!C$3,FALSE))</f>
        <v/>
      </c>
      <c r="C151" s="30" t="str">
        <f>IF(ISNA(VLOOKUP(CONCATENATE($A151,$A$4),Data!$A$2:$AA$1200,Lookup!D$3,FALSE)),"",VLOOKUP(CONCATENATE($A151,$A$4),Data!$A$2:$AA$1200,Lookup!D$3,FALSE))</f>
        <v/>
      </c>
      <c r="D151" s="30" t="str">
        <f>IF(ISNA(VLOOKUP(CONCATENATE($A151,$A$4),Data!$A$2:$AA$1200,Lookup!E$3,FALSE)),"",VLOOKUP(CONCATENATE($A151,$A$4),Data!$A$2:$AA$1200,Lookup!E$3,FALSE))</f>
        <v/>
      </c>
      <c r="E151" s="29" t="str">
        <f>IF(ISNA(VLOOKUP(CONCATENATE($A151,$A$4),Data!$A$2:$AA$1200,Lookup!F$3,FALSE)),"",VLOOKUP(CONCATENATE($A151,$A$4),Data!$A$2:$AA$1200,Lookup!F$3,FALSE))</f>
        <v/>
      </c>
      <c r="F151" s="31" t="str">
        <f>IF(ISNA(VLOOKUP(CONCATENATE($A151,$A$4),Data!$A$2:$AA$1200,Lookup!G$3,FALSE)),"",VLOOKUP(CONCATENATE($A151,$A$4),Data!$A$2:$AA$1200,Lookup!G$3,FALSE))</f>
        <v/>
      </c>
      <c r="G151" s="32" t="str">
        <f>IF(ISNA(VLOOKUP(CONCATENATE($A151,$A$4),Data!$A$2:$AA$1200,Lookup!H$3,FALSE)),"",VLOOKUP(CONCATENATE($A151,$A$4),Data!$A$2:$AA$1200,Lookup!H$3,FALSE))</f>
        <v/>
      </c>
      <c r="H151" s="31" t="str">
        <f>IF(ISNA(VLOOKUP(CONCATENATE($A151,$A$4),Data!$A$2:$AA$1200,Lookup!I$3,FALSE)),"",VLOOKUP(CONCATENATE($A151,$A$4),Data!$A$2:$AA$1200,Lookup!I$3,FALSE))</f>
        <v/>
      </c>
      <c r="I151" s="29" t="str">
        <f>IF(ISNA(VLOOKUP(CONCATENATE($A151,$A$4),Data!$A$2:$AA$1200,Lookup!J$3,FALSE)),"",VLOOKUP(CONCATENATE($A151,$A$4),Data!$A$2:$AA$1200,Lookup!J$3,FALSE))</f>
        <v/>
      </c>
      <c r="J151" s="31" t="str">
        <f>IF(ISNA(VLOOKUP(CONCATENATE($A151,$A$4),Data!$A$2:$AA$1200,Lookup!K$3,FALSE)),"",VLOOKUP(CONCATENATE($A151,$A$4),Data!$A$2:$AA$1200,Lookup!K$3,FALSE))</f>
        <v/>
      </c>
      <c r="K151" s="29" t="str">
        <f>IF(ISNA(VLOOKUP(CONCATENATE($A151,$A$4),Data!$A$2:$AA$1200,Lookup!L$3,FALSE)),"",VLOOKUP(CONCATENATE($A151,$A$4),Data!$A$2:$AA$1200,Lookup!L$3,FALSE))</f>
        <v/>
      </c>
      <c r="L151" s="31" t="str">
        <f>IF(ISNA(VLOOKUP(CONCATENATE($A151,$A$4),Data!$A$2:$AA$1200,Lookup!M$3,FALSE)),"",VLOOKUP(CONCATENATE($A151,$A$4),Data!$A$2:$AA$1200,Lookup!M$3,FALSE))</f>
        <v/>
      </c>
      <c r="M151" s="29" t="str">
        <f>IF(ISNA(VLOOKUP(CONCATENATE($A151,$A$4),Data!$A$2:$AA$1200,Lookup!N$3,FALSE)),"",VLOOKUP(CONCATENATE($A151,$A$4),Data!$A$2:$AA$1200,Lookup!N$3,FALSE))</f>
        <v/>
      </c>
      <c r="N151" s="1"/>
      <c r="O151" s="1"/>
      <c r="P151" s="17"/>
      <c r="Q151" s="17"/>
      <c r="R151" s="21"/>
      <c r="S151" s="17"/>
      <c r="T151" s="17"/>
      <c r="U151" s="17"/>
      <c r="V151" s="17"/>
      <c r="W151" s="17"/>
      <c r="X151" s="17"/>
      <c r="Y151" s="1"/>
      <c r="Z151" s="1"/>
      <c r="AA151" s="1"/>
      <c r="AB151" s="17"/>
      <c r="AC151" s="17"/>
      <c r="AD151" s="21"/>
      <c r="AE151" s="17"/>
      <c r="AF151" s="17"/>
      <c r="AG151" s="17"/>
      <c r="AH151" s="17"/>
      <c r="AI151" s="17"/>
      <c r="AJ151" s="17"/>
      <c r="AK151" s="1"/>
      <c r="AL151" s="1"/>
      <c r="AM151" s="1"/>
      <c r="AN151" s="17"/>
      <c r="AO151" s="17"/>
      <c r="AP151" s="21"/>
      <c r="AQ151" s="17"/>
      <c r="AR151" s="17"/>
      <c r="AS151" s="17"/>
      <c r="AT151" s="17"/>
      <c r="AU151" s="17"/>
      <c r="AV151" s="17"/>
      <c r="AW151" s="1"/>
      <c r="AX151" s="1"/>
      <c r="AY151" s="1"/>
      <c r="AZ151" s="17"/>
      <c r="BA151" s="17"/>
      <c r="BB151" s="21"/>
      <c r="BC151" s="17"/>
      <c r="BD151" s="17"/>
      <c r="BE151" s="17"/>
      <c r="BF151" s="17"/>
      <c r="BG151" s="17"/>
      <c r="BH151" s="17"/>
      <c r="BI151" s="1"/>
      <c r="BJ151" s="1"/>
      <c r="BK151" s="1"/>
      <c r="BL151" s="17"/>
      <c r="BM151" s="17"/>
      <c r="BN151" s="21"/>
      <c r="BO151" s="17"/>
      <c r="BP151" s="17"/>
      <c r="BQ151" s="17"/>
      <c r="BR151" s="17"/>
      <c r="BS151" s="17"/>
      <c r="BT151" s="17"/>
      <c r="BU151" s="1"/>
      <c r="BV151" s="1"/>
      <c r="BW151" s="1"/>
      <c r="BX151" s="17"/>
      <c r="BY151" s="17"/>
      <c r="BZ151" s="21"/>
      <c r="CA151" s="17"/>
      <c r="CB151" s="17"/>
      <c r="CC151" s="17"/>
      <c r="CD151" s="17"/>
      <c r="CE151" s="17"/>
      <c r="CF151" s="17"/>
      <c r="CG151" s="1"/>
      <c r="CH151" s="1"/>
      <c r="CI151" s="1"/>
      <c r="CJ151" s="17"/>
      <c r="CK151" s="17"/>
      <c r="CL151" s="21"/>
      <c r="CM151" s="17"/>
      <c r="CN151" s="17"/>
      <c r="CO151" s="17"/>
      <c r="CP151" s="17"/>
      <c r="CQ151" s="17"/>
      <c r="CR151" s="17"/>
      <c r="CS151" s="1"/>
      <c r="CT151" s="1"/>
      <c r="CU151" s="1"/>
      <c r="CV151" s="17"/>
      <c r="CW151" s="17"/>
      <c r="CX151" s="21"/>
      <c r="CY151" s="17"/>
      <c r="CZ151" s="17"/>
      <c r="DA151" s="17"/>
      <c r="DB151" s="17"/>
      <c r="DC151" s="17"/>
      <c r="DD151" s="17"/>
      <c r="DE151" s="1"/>
      <c r="DF151" s="1"/>
      <c r="DG151" s="1"/>
      <c r="DH151" s="17"/>
      <c r="DI151" s="17"/>
      <c r="DJ151" s="21"/>
      <c r="DK151" s="17"/>
      <c r="DL151" s="17"/>
      <c r="DM151" s="17"/>
      <c r="DN151" s="17"/>
      <c r="DO151" s="17"/>
      <c r="DP151" s="17"/>
      <c r="DQ151" s="1"/>
      <c r="DR151" s="1"/>
      <c r="DS151" s="1"/>
      <c r="DT151" s="17"/>
      <c r="DU151" s="17"/>
      <c r="DV151" s="21"/>
      <c r="DW151" s="17"/>
      <c r="DX151" s="17"/>
      <c r="DY151" s="17"/>
      <c r="DZ151" s="17"/>
      <c r="EA151" s="17"/>
      <c r="EB151" s="17"/>
      <c r="EC151" s="1"/>
      <c r="ED151" s="1"/>
      <c r="EE151" s="1"/>
      <c r="EF151" s="17"/>
      <c r="EG151" s="17"/>
      <c r="EH151" s="21"/>
      <c r="EI151" s="17"/>
      <c r="EJ151" s="17"/>
      <c r="EK151" s="17"/>
      <c r="EL151" s="17"/>
      <c r="EM151" s="17"/>
      <c r="EN151" s="17"/>
      <c r="EO151" s="1"/>
      <c r="EP151" s="1"/>
      <c r="EQ151" s="1"/>
      <c r="ER151" s="17"/>
      <c r="ES151" s="17"/>
      <c r="ET151" s="21"/>
      <c r="EU151" s="17"/>
      <c r="EV151" s="17"/>
      <c r="EW151" s="17"/>
      <c r="EX151" s="17"/>
      <c r="EY151" s="17"/>
      <c r="EZ151" s="17"/>
      <c r="FA151" s="1"/>
      <c r="FB151" s="1"/>
      <c r="FC151" s="1"/>
      <c r="FD151" s="17"/>
      <c r="FE151" s="17"/>
      <c r="FF151" s="21"/>
      <c r="FG151" s="17"/>
      <c r="FH151" s="17"/>
      <c r="FI151" s="17"/>
      <c r="FJ151" s="17"/>
      <c r="FK151" s="17"/>
      <c r="FL151" s="17"/>
      <c r="FM151" s="1"/>
      <c r="FN151" s="1"/>
      <c r="FO151" s="1"/>
      <c r="FP151" s="17"/>
      <c r="FQ151" s="17"/>
      <c r="FR151" s="21"/>
      <c r="FS151" s="17"/>
      <c r="FT151" s="17"/>
      <c r="FU151" s="17"/>
      <c r="FV151" s="17"/>
      <c r="FW151" s="17"/>
      <c r="FX151" s="17"/>
      <c r="FY151" s="1"/>
      <c r="FZ151" s="1"/>
      <c r="GA151" s="1"/>
      <c r="GB151" s="17"/>
      <c r="GC151" s="17"/>
      <c r="GD151" s="21"/>
      <c r="GE151" s="17"/>
      <c r="GF151" s="17"/>
      <c r="GG151" s="17"/>
      <c r="GH151" s="17"/>
      <c r="GI151" s="17"/>
      <c r="GJ151" s="17"/>
      <c r="GK151" s="1"/>
      <c r="GL151" s="1"/>
      <c r="GM151" s="1"/>
      <c r="GN151" s="17"/>
      <c r="GO151" s="17"/>
      <c r="GP151" s="21"/>
      <c r="GQ151" s="17"/>
      <c r="GR151" s="17"/>
      <c r="GS151" s="17"/>
      <c r="GT151" s="17"/>
      <c r="GU151" s="17"/>
      <c r="GV151" s="17"/>
      <c r="GW151" s="1"/>
      <c r="GX151" s="1"/>
      <c r="GY151" s="1"/>
      <c r="GZ151" s="17"/>
      <c r="HA151" s="17"/>
      <c r="HB151" s="21"/>
      <c r="HC151" s="17"/>
      <c r="HD151" s="17"/>
      <c r="HE151" s="17"/>
      <c r="HF151" s="17"/>
      <c r="HG151" s="17"/>
      <c r="HH151" s="17"/>
      <c r="HI151" s="1"/>
      <c r="HJ151" s="1"/>
      <c r="HK151" s="1"/>
      <c r="HL151" s="17"/>
      <c r="HM151" s="17"/>
      <c r="HN151" s="21"/>
      <c r="HO151" s="17"/>
      <c r="HP151" s="17"/>
      <c r="HQ151" s="17"/>
      <c r="HR151" s="17"/>
      <c r="HS151" s="17"/>
      <c r="HT151" s="17"/>
      <c r="HU151" s="1"/>
      <c r="HV151" s="1"/>
      <c r="HW151" s="1"/>
      <c r="HX151" s="17"/>
      <c r="HY151" s="17"/>
      <c r="HZ151" s="21"/>
      <c r="IA151" s="17"/>
      <c r="IB151" s="17"/>
      <c r="IC151" s="17"/>
      <c r="ID151" s="17"/>
      <c r="IE151" s="17"/>
      <c r="IF151" s="17"/>
      <c r="IG151" s="1"/>
      <c r="IH151" s="1"/>
      <c r="II151" s="1"/>
      <c r="IJ151" s="17"/>
      <c r="IK151" s="17"/>
      <c r="IL151" s="21"/>
      <c r="IM151" s="17"/>
      <c r="IN151" s="17"/>
      <c r="IO151" s="17"/>
      <c r="IP151" s="17"/>
      <c r="IQ151" s="17"/>
      <c r="IR151" s="17"/>
      <c r="IS151" s="1"/>
      <c r="IT151" s="1"/>
      <c r="IU151" s="1"/>
      <c r="IV151" s="17"/>
    </row>
    <row r="152" spans="1:256" ht="15" customHeight="1" x14ac:dyDescent="0.25">
      <c r="A152" s="12">
        <v>141</v>
      </c>
      <c r="B152" s="30" t="str">
        <f>IF(ISNA(VLOOKUP(CONCATENATE($A152,$A$4),Data!$A$2:$AA$1200,Lookup!C$3,FALSE)),"",VLOOKUP(CONCATENATE($A152,$A$4),Data!$A$2:$AA$1200,Lookup!C$3,FALSE))</f>
        <v/>
      </c>
      <c r="C152" s="30" t="str">
        <f>IF(ISNA(VLOOKUP(CONCATENATE($A152,$A$4),Data!$A$2:$AA$1200,Lookup!D$3,FALSE)),"",VLOOKUP(CONCATENATE($A152,$A$4),Data!$A$2:$AA$1200,Lookup!D$3,FALSE))</f>
        <v/>
      </c>
      <c r="D152" s="30" t="str">
        <f>IF(ISNA(VLOOKUP(CONCATENATE($A152,$A$4),Data!$A$2:$AA$1200,Lookup!E$3,FALSE)),"",VLOOKUP(CONCATENATE($A152,$A$4),Data!$A$2:$AA$1200,Lookup!E$3,FALSE))</f>
        <v/>
      </c>
      <c r="E152" s="29" t="str">
        <f>IF(ISNA(VLOOKUP(CONCATENATE($A152,$A$4),Data!$A$2:$AA$1200,Lookup!F$3,FALSE)),"",VLOOKUP(CONCATENATE($A152,$A$4),Data!$A$2:$AA$1200,Lookup!F$3,FALSE))</f>
        <v/>
      </c>
      <c r="F152" s="31" t="str">
        <f>IF(ISNA(VLOOKUP(CONCATENATE($A152,$A$4),Data!$A$2:$AA$1200,Lookup!G$3,FALSE)),"",VLOOKUP(CONCATENATE($A152,$A$4),Data!$A$2:$AA$1200,Lookup!G$3,FALSE))</f>
        <v/>
      </c>
      <c r="G152" s="32" t="str">
        <f>IF(ISNA(VLOOKUP(CONCATENATE($A152,$A$4),Data!$A$2:$AA$1200,Lookup!H$3,FALSE)),"",VLOOKUP(CONCATENATE($A152,$A$4),Data!$A$2:$AA$1200,Lookup!H$3,FALSE))</f>
        <v/>
      </c>
      <c r="H152" s="31" t="str">
        <f>IF(ISNA(VLOOKUP(CONCATENATE($A152,$A$4),Data!$A$2:$AA$1200,Lookup!I$3,FALSE)),"",VLOOKUP(CONCATENATE($A152,$A$4),Data!$A$2:$AA$1200,Lookup!I$3,FALSE))</f>
        <v/>
      </c>
      <c r="I152" s="29" t="str">
        <f>IF(ISNA(VLOOKUP(CONCATENATE($A152,$A$4),Data!$A$2:$AA$1200,Lookup!J$3,FALSE)),"",VLOOKUP(CONCATENATE($A152,$A$4),Data!$A$2:$AA$1200,Lookup!J$3,FALSE))</f>
        <v/>
      </c>
      <c r="J152" s="31" t="str">
        <f>IF(ISNA(VLOOKUP(CONCATENATE($A152,$A$4),Data!$A$2:$AA$1200,Lookup!K$3,FALSE)),"",VLOOKUP(CONCATENATE($A152,$A$4),Data!$A$2:$AA$1200,Lookup!K$3,FALSE))</f>
        <v/>
      </c>
      <c r="K152" s="29" t="str">
        <f>IF(ISNA(VLOOKUP(CONCATENATE($A152,$A$4),Data!$A$2:$AA$1200,Lookup!L$3,FALSE)),"",VLOOKUP(CONCATENATE($A152,$A$4),Data!$A$2:$AA$1200,Lookup!L$3,FALSE))</f>
        <v/>
      </c>
      <c r="L152" s="31" t="str">
        <f>IF(ISNA(VLOOKUP(CONCATENATE($A152,$A$4),Data!$A$2:$AA$1200,Lookup!M$3,FALSE)),"",VLOOKUP(CONCATENATE($A152,$A$4),Data!$A$2:$AA$1200,Lookup!M$3,FALSE))</f>
        <v/>
      </c>
      <c r="M152" s="29" t="str">
        <f>IF(ISNA(VLOOKUP(CONCATENATE($A152,$A$4),Data!$A$2:$AA$1200,Lookup!N$3,FALSE)),"",VLOOKUP(CONCATENATE($A152,$A$4),Data!$A$2:$AA$1200,Lookup!N$3,FALSE))</f>
        <v/>
      </c>
      <c r="P152" s="24"/>
      <c r="Q152" s="24"/>
      <c r="R152" s="25"/>
      <c r="S152" s="24"/>
      <c r="T152" s="24"/>
      <c r="U152" s="24"/>
      <c r="V152" s="24"/>
      <c r="W152" s="24"/>
      <c r="X152" s="24"/>
      <c r="AB152" s="24"/>
      <c r="AC152" s="24"/>
      <c r="AD152" s="25"/>
      <c r="AE152" s="24"/>
      <c r="AF152" s="24"/>
      <c r="AG152" s="24"/>
      <c r="AH152" s="24"/>
      <c r="AI152" s="24"/>
      <c r="AJ152" s="24"/>
      <c r="AN152" s="24"/>
      <c r="AO152" s="24"/>
      <c r="AP152" s="25"/>
      <c r="AQ152" s="24"/>
      <c r="AR152" s="24"/>
      <c r="AS152" s="24"/>
      <c r="AT152" s="24"/>
      <c r="AU152" s="24"/>
      <c r="AV152" s="24"/>
      <c r="AZ152" s="24"/>
      <c r="BA152" s="24"/>
      <c r="BB152" s="25"/>
      <c r="BC152" s="24"/>
      <c r="BD152" s="24"/>
      <c r="BE152" s="24"/>
      <c r="BF152" s="24"/>
      <c r="BG152" s="24"/>
      <c r="BH152" s="24"/>
      <c r="BL152" s="24"/>
      <c r="BM152" s="24"/>
      <c r="BN152" s="25"/>
      <c r="BO152" s="24"/>
      <c r="BP152" s="24"/>
      <c r="BQ152" s="24"/>
      <c r="BR152" s="24"/>
      <c r="BS152" s="24"/>
      <c r="BT152" s="24"/>
      <c r="BX152" s="24"/>
      <c r="BY152" s="24"/>
      <c r="BZ152" s="25"/>
      <c r="CA152" s="24"/>
      <c r="CB152" s="24"/>
      <c r="CC152" s="24"/>
      <c r="CD152" s="24"/>
      <c r="CE152" s="24"/>
      <c r="CF152" s="24"/>
      <c r="CJ152" s="24"/>
      <c r="CK152" s="24"/>
      <c r="CL152" s="25"/>
      <c r="CM152" s="24"/>
      <c r="CN152" s="24"/>
      <c r="CO152" s="24"/>
      <c r="CP152" s="24"/>
      <c r="CQ152" s="24"/>
      <c r="CR152" s="24"/>
      <c r="CV152" s="24"/>
      <c r="CW152" s="24"/>
      <c r="CX152" s="25"/>
      <c r="CY152" s="24"/>
      <c r="CZ152" s="24"/>
      <c r="DA152" s="24"/>
      <c r="DB152" s="24"/>
      <c r="DC152" s="24"/>
      <c r="DD152" s="24"/>
      <c r="DH152" s="24"/>
      <c r="DI152" s="24"/>
      <c r="DJ152" s="25"/>
      <c r="DK152" s="24"/>
      <c r="DL152" s="24"/>
      <c r="DM152" s="24"/>
      <c r="DN152" s="24"/>
      <c r="DO152" s="24"/>
      <c r="DP152" s="24"/>
      <c r="DT152" s="24"/>
      <c r="DU152" s="24"/>
      <c r="DV152" s="25"/>
      <c r="DW152" s="24"/>
      <c r="DX152" s="24"/>
      <c r="DY152" s="24"/>
      <c r="DZ152" s="24"/>
      <c r="EA152" s="24"/>
      <c r="EB152" s="24"/>
      <c r="EF152" s="24"/>
      <c r="EG152" s="24"/>
      <c r="EH152" s="25"/>
      <c r="EI152" s="24"/>
      <c r="EJ152" s="24"/>
      <c r="EK152" s="24"/>
      <c r="EL152" s="24"/>
      <c r="EM152" s="24"/>
      <c r="EN152" s="24"/>
      <c r="ER152" s="24"/>
      <c r="ES152" s="24"/>
      <c r="ET152" s="25"/>
      <c r="EU152" s="24"/>
      <c r="EV152" s="24"/>
      <c r="EW152" s="24"/>
      <c r="EX152" s="24"/>
      <c r="EY152" s="24"/>
      <c r="EZ152" s="24"/>
      <c r="FD152" s="24"/>
      <c r="FE152" s="24"/>
      <c r="FF152" s="25"/>
      <c r="FG152" s="24"/>
      <c r="FH152" s="24"/>
      <c r="FI152" s="24"/>
      <c r="FJ152" s="24"/>
      <c r="FK152" s="24"/>
      <c r="FL152" s="24"/>
      <c r="FP152" s="24"/>
      <c r="FQ152" s="24"/>
      <c r="FR152" s="25"/>
      <c r="FS152" s="24"/>
      <c r="FT152" s="24"/>
      <c r="FU152" s="24"/>
      <c r="FV152" s="24"/>
      <c r="FW152" s="24"/>
      <c r="FX152" s="24"/>
      <c r="GB152" s="24"/>
      <c r="GC152" s="24"/>
      <c r="GD152" s="25"/>
      <c r="GE152" s="24"/>
      <c r="GF152" s="24"/>
      <c r="GG152" s="24"/>
      <c r="GH152" s="24"/>
      <c r="GI152" s="24"/>
      <c r="GJ152" s="24"/>
      <c r="GN152" s="24"/>
      <c r="GO152" s="24"/>
      <c r="GP152" s="25"/>
      <c r="GQ152" s="24"/>
      <c r="GR152" s="24"/>
      <c r="GS152" s="24"/>
      <c r="GT152" s="24"/>
      <c r="GU152" s="24"/>
      <c r="GV152" s="24"/>
      <c r="GZ152" s="24"/>
      <c r="HA152" s="24"/>
      <c r="HB152" s="25"/>
      <c r="HC152" s="24"/>
      <c r="HD152" s="24"/>
      <c r="HE152" s="24"/>
      <c r="HF152" s="24"/>
      <c r="HG152" s="24"/>
      <c r="HH152" s="24"/>
      <c r="HL152" s="24"/>
      <c r="HM152" s="24"/>
      <c r="HN152" s="25"/>
      <c r="HO152" s="24"/>
      <c r="HP152" s="24"/>
      <c r="HQ152" s="24"/>
      <c r="HR152" s="24"/>
      <c r="HS152" s="24"/>
      <c r="HT152" s="24"/>
      <c r="HX152" s="24"/>
      <c r="HY152" s="24"/>
      <c r="HZ152" s="25"/>
      <c r="IA152" s="24"/>
      <c r="IB152" s="24"/>
      <c r="IC152" s="24"/>
      <c r="ID152" s="24"/>
      <c r="IE152" s="24"/>
      <c r="IF152" s="24"/>
      <c r="IJ152" s="24"/>
      <c r="IK152" s="24"/>
      <c r="IL152" s="25"/>
      <c r="IM152" s="24"/>
      <c r="IN152" s="24"/>
      <c r="IO152" s="24"/>
      <c r="IP152" s="24"/>
      <c r="IQ152" s="24"/>
      <c r="IR152" s="24"/>
      <c r="IV152" s="24"/>
    </row>
    <row r="153" spans="1:256" ht="15" customHeight="1" x14ac:dyDescent="0.25">
      <c r="A153" s="12">
        <v>142</v>
      </c>
      <c r="B153" s="30" t="str">
        <f>IF(ISNA(VLOOKUP(CONCATENATE($A153,$A$4),Data!$A$2:$AA$1200,Lookup!C$3,FALSE)),"",VLOOKUP(CONCATENATE($A153,$A$4),Data!$A$2:$AA$1200,Lookup!C$3,FALSE))</f>
        <v/>
      </c>
      <c r="C153" s="30" t="str">
        <f>IF(ISNA(VLOOKUP(CONCATENATE($A153,$A$4),Data!$A$2:$AA$1200,Lookup!D$3,FALSE)),"",VLOOKUP(CONCATENATE($A153,$A$4),Data!$A$2:$AA$1200,Lookup!D$3,FALSE))</f>
        <v/>
      </c>
      <c r="D153" s="30" t="str">
        <f>IF(ISNA(VLOOKUP(CONCATENATE($A153,$A$4),Data!$A$2:$AA$1200,Lookup!E$3,FALSE)),"",VLOOKUP(CONCATENATE($A153,$A$4),Data!$A$2:$AA$1200,Lookup!E$3,FALSE))</f>
        <v/>
      </c>
      <c r="E153" s="29" t="str">
        <f>IF(ISNA(VLOOKUP(CONCATENATE($A153,$A$4),Data!$A$2:$AA$1200,Lookup!F$3,FALSE)),"",VLOOKUP(CONCATENATE($A153,$A$4),Data!$A$2:$AA$1200,Lookup!F$3,FALSE))</f>
        <v/>
      </c>
      <c r="F153" s="31" t="str">
        <f>IF(ISNA(VLOOKUP(CONCATENATE($A153,$A$4),Data!$A$2:$AA$1200,Lookup!G$3,FALSE)),"",VLOOKUP(CONCATENATE($A153,$A$4),Data!$A$2:$AA$1200,Lookup!G$3,FALSE))</f>
        <v/>
      </c>
      <c r="G153" s="32" t="str">
        <f>IF(ISNA(VLOOKUP(CONCATENATE($A153,$A$4),Data!$A$2:$AA$1200,Lookup!H$3,FALSE)),"",VLOOKUP(CONCATENATE($A153,$A$4),Data!$A$2:$AA$1200,Lookup!H$3,FALSE))</f>
        <v/>
      </c>
      <c r="H153" s="31" t="str">
        <f>IF(ISNA(VLOOKUP(CONCATENATE($A153,$A$4),Data!$A$2:$AA$1200,Lookup!I$3,FALSE)),"",VLOOKUP(CONCATENATE($A153,$A$4),Data!$A$2:$AA$1200,Lookup!I$3,FALSE))</f>
        <v/>
      </c>
      <c r="I153" s="29" t="str">
        <f>IF(ISNA(VLOOKUP(CONCATENATE($A153,$A$4),Data!$A$2:$AA$1200,Lookup!J$3,FALSE)),"",VLOOKUP(CONCATENATE($A153,$A$4),Data!$A$2:$AA$1200,Lookup!J$3,FALSE))</f>
        <v/>
      </c>
      <c r="J153" s="31" t="str">
        <f>IF(ISNA(VLOOKUP(CONCATENATE($A153,$A$4),Data!$A$2:$AA$1200,Lookup!K$3,FALSE)),"",VLOOKUP(CONCATENATE($A153,$A$4),Data!$A$2:$AA$1200,Lookup!K$3,FALSE))</f>
        <v/>
      </c>
      <c r="K153" s="29" t="str">
        <f>IF(ISNA(VLOOKUP(CONCATENATE($A153,$A$4),Data!$A$2:$AA$1200,Lookup!L$3,FALSE)),"",VLOOKUP(CONCATENATE($A153,$A$4),Data!$A$2:$AA$1200,Lookup!L$3,FALSE))</f>
        <v/>
      </c>
      <c r="L153" s="31" t="str">
        <f>IF(ISNA(VLOOKUP(CONCATENATE($A153,$A$4),Data!$A$2:$AA$1200,Lookup!M$3,FALSE)),"",VLOOKUP(CONCATENATE($A153,$A$4),Data!$A$2:$AA$1200,Lookup!M$3,FALSE))</f>
        <v/>
      </c>
      <c r="M153" s="29" t="str">
        <f>IF(ISNA(VLOOKUP(CONCATENATE($A153,$A$4),Data!$A$2:$AA$1200,Lookup!N$3,FALSE)),"",VLOOKUP(CONCATENATE($A153,$A$4),Data!$A$2:$AA$1200,Lookup!N$3,FALSE))</f>
        <v/>
      </c>
      <c r="P153" s="24"/>
      <c r="Q153" s="24"/>
      <c r="R153" s="25"/>
      <c r="S153" s="24"/>
      <c r="T153" s="24"/>
      <c r="U153" s="24"/>
      <c r="V153" s="24"/>
      <c r="W153" s="24"/>
      <c r="X153" s="24"/>
      <c r="AB153" s="24"/>
      <c r="AC153" s="24"/>
      <c r="AD153" s="25"/>
      <c r="AE153" s="24"/>
      <c r="AF153" s="24"/>
      <c r="AG153" s="24"/>
      <c r="AH153" s="24"/>
      <c r="AI153" s="24"/>
      <c r="AJ153" s="24"/>
      <c r="AN153" s="24"/>
      <c r="AO153" s="24"/>
      <c r="AP153" s="25"/>
      <c r="AQ153" s="24"/>
      <c r="AR153" s="24"/>
      <c r="AS153" s="24"/>
      <c r="AT153" s="24"/>
      <c r="AU153" s="24"/>
      <c r="AV153" s="24"/>
      <c r="AZ153" s="24"/>
      <c r="BA153" s="24"/>
      <c r="BB153" s="25"/>
      <c r="BC153" s="24"/>
      <c r="BD153" s="24"/>
      <c r="BE153" s="24"/>
      <c r="BF153" s="24"/>
      <c r="BG153" s="24"/>
      <c r="BH153" s="24"/>
      <c r="BL153" s="24"/>
      <c r="BM153" s="24"/>
      <c r="BN153" s="25"/>
      <c r="BO153" s="24"/>
      <c r="BP153" s="24"/>
      <c r="BQ153" s="24"/>
      <c r="BR153" s="24"/>
      <c r="BS153" s="24"/>
      <c r="BT153" s="24"/>
      <c r="BX153" s="24"/>
      <c r="BY153" s="24"/>
      <c r="BZ153" s="25"/>
      <c r="CA153" s="24"/>
      <c r="CB153" s="24"/>
      <c r="CC153" s="24"/>
      <c r="CD153" s="24"/>
      <c r="CE153" s="24"/>
      <c r="CF153" s="24"/>
      <c r="CJ153" s="24"/>
      <c r="CK153" s="24"/>
      <c r="CL153" s="25"/>
      <c r="CM153" s="24"/>
      <c r="CN153" s="24"/>
      <c r="CO153" s="24"/>
      <c r="CP153" s="24"/>
      <c r="CQ153" s="24"/>
      <c r="CR153" s="24"/>
      <c r="CV153" s="24"/>
      <c r="CW153" s="24"/>
      <c r="CX153" s="25"/>
      <c r="CY153" s="24"/>
      <c r="CZ153" s="24"/>
      <c r="DA153" s="24"/>
      <c r="DB153" s="24"/>
      <c r="DC153" s="24"/>
      <c r="DD153" s="24"/>
      <c r="DH153" s="24"/>
      <c r="DI153" s="24"/>
      <c r="DJ153" s="25"/>
      <c r="DK153" s="24"/>
      <c r="DL153" s="24"/>
      <c r="DM153" s="24"/>
      <c r="DN153" s="24"/>
      <c r="DO153" s="24"/>
      <c r="DP153" s="24"/>
      <c r="DT153" s="24"/>
      <c r="DU153" s="24"/>
      <c r="DV153" s="25"/>
      <c r="DW153" s="24"/>
      <c r="DX153" s="24"/>
      <c r="DY153" s="24"/>
      <c r="DZ153" s="24"/>
      <c r="EA153" s="24"/>
      <c r="EB153" s="24"/>
      <c r="EF153" s="24"/>
      <c r="EG153" s="24"/>
      <c r="EH153" s="25"/>
      <c r="EI153" s="24"/>
      <c r="EJ153" s="24"/>
      <c r="EK153" s="24"/>
      <c r="EL153" s="24"/>
      <c r="EM153" s="24"/>
      <c r="EN153" s="24"/>
      <c r="ER153" s="24"/>
      <c r="ES153" s="24"/>
      <c r="ET153" s="25"/>
      <c r="EU153" s="24"/>
      <c r="EV153" s="24"/>
      <c r="EW153" s="24"/>
      <c r="EX153" s="24"/>
      <c r="EY153" s="24"/>
      <c r="EZ153" s="24"/>
      <c r="FD153" s="24"/>
      <c r="FE153" s="24"/>
      <c r="FF153" s="25"/>
      <c r="FG153" s="24"/>
      <c r="FH153" s="24"/>
      <c r="FI153" s="24"/>
      <c r="FJ153" s="24"/>
      <c r="FK153" s="24"/>
      <c r="FL153" s="24"/>
      <c r="FP153" s="24"/>
      <c r="FQ153" s="24"/>
      <c r="FR153" s="25"/>
      <c r="FS153" s="24"/>
      <c r="FT153" s="24"/>
      <c r="FU153" s="24"/>
      <c r="FV153" s="24"/>
      <c r="FW153" s="24"/>
      <c r="FX153" s="24"/>
      <c r="GB153" s="24"/>
      <c r="GC153" s="24"/>
      <c r="GD153" s="25"/>
      <c r="GE153" s="24"/>
      <c r="GF153" s="24"/>
      <c r="GG153" s="24"/>
      <c r="GH153" s="24"/>
      <c r="GI153" s="24"/>
      <c r="GJ153" s="24"/>
      <c r="GN153" s="24"/>
      <c r="GO153" s="24"/>
      <c r="GP153" s="25"/>
      <c r="GQ153" s="24"/>
      <c r="GR153" s="24"/>
      <c r="GS153" s="24"/>
      <c r="GT153" s="24"/>
      <c r="GU153" s="24"/>
      <c r="GV153" s="24"/>
      <c r="GZ153" s="24"/>
      <c r="HA153" s="24"/>
      <c r="HB153" s="25"/>
      <c r="HC153" s="24"/>
      <c r="HD153" s="24"/>
      <c r="HE153" s="24"/>
      <c r="HF153" s="24"/>
      <c r="HG153" s="24"/>
      <c r="HH153" s="24"/>
      <c r="HL153" s="24"/>
      <c r="HM153" s="24"/>
      <c r="HN153" s="25"/>
      <c r="HO153" s="24"/>
      <c r="HP153" s="24"/>
      <c r="HQ153" s="24"/>
      <c r="HR153" s="24"/>
      <c r="HS153" s="24"/>
      <c r="HT153" s="24"/>
      <c r="HX153" s="24"/>
      <c r="HY153" s="24"/>
      <c r="HZ153" s="25"/>
      <c r="IA153" s="24"/>
      <c r="IB153" s="24"/>
      <c r="IC153" s="24"/>
      <c r="ID153" s="24"/>
      <c r="IE153" s="24"/>
      <c r="IF153" s="24"/>
      <c r="IJ153" s="24"/>
      <c r="IK153" s="24"/>
      <c r="IL153" s="25"/>
      <c r="IM153" s="24"/>
      <c r="IN153" s="24"/>
      <c r="IO153" s="24"/>
      <c r="IP153" s="24"/>
      <c r="IQ153" s="24"/>
      <c r="IR153" s="24"/>
      <c r="IV153" s="24"/>
    </row>
    <row r="154" spans="1:256" ht="15" customHeight="1" x14ac:dyDescent="0.25">
      <c r="A154" s="12">
        <v>143</v>
      </c>
      <c r="B154" s="30" t="str">
        <f>IF(ISNA(VLOOKUP(CONCATENATE($A154,$A$4),Data!$A$2:$AA$1200,Lookup!C$3,FALSE)),"",VLOOKUP(CONCATENATE($A154,$A$4),Data!$A$2:$AA$1200,Lookup!C$3,FALSE))</f>
        <v/>
      </c>
      <c r="C154" s="30" t="str">
        <f>IF(ISNA(VLOOKUP(CONCATENATE($A154,$A$4),Data!$A$2:$AA$1200,Lookup!D$3,FALSE)),"",VLOOKUP(CONCATENATE($A154,$A$4),Data!$A$2:$AA$1200,Lookup!D$3,FALSE))</f>
        <v/>
      </c>
      <c r="D154" s="30" t="str">
        <f>IF(ISNA(VLOOKUP(CONCATENATE($A154,$A$4),Data!$A$2:$AA$1200,Lookup!E$3,FALSE)),"",VLOOKUP(CONCATENATE($A154,$A$4),Data!$A$2:$AA$1200,Lookup!E$3,FALSE))</f>
        <v/>
      </c>
      <c r="E154" s="29" t="str">
        <f>IF(ISNA(VLOOKUP(CONCATENATE($A154,$A$4),Data!$A$2:$AA$1200,Lookup!F$3,FALSE)),"",VLOOKUP(CONCATENATE($A154,$A$4),Data!$A$2:$AA$1200,Lookup!F$3,FALSE))</f>
        <v/>
      </c>
      <c r="F154" s="31" t="str">
        <f>IF(ISNA(VLOOKUP(CONCATENATE($A154,$A$4),Data!$A$2:$AA$1200,Lookup!G$3,FALSE)),"",VLOOKUP(CONCATENATE($A154,$A$4),Data!$A$2:$AA$1200,Lookup!G$3,FALSE))</f>
        <v/>
      </c>
      <c r="G154" s="32" t="str">
        <f>IF(ISNA(VLOOKUP(CONCATENATE($A154,$A$4),Data!$A$2:$AA$1200,Lookup!H$3,FALSE)),"",VLOOKUP(CONCATENATE($A154,$A$4),Data!$A$2:$AA$1200,Lookup!H$3,FALSE))</f>
        <v/>
      </c>
      <c r="H154" s="31" t="str">
        <f>IF(ISNA(VLOOKUP(CONCATENATE($A154,$A$4),Data!$A$2:$AA$1200,Lookup!I$3,FALSE)),"",VLOOKUP(CONCATENATE($A154,$A$4),Data!$A$2:$AA$1200,Lookup!I$3,FALSE))</f>
        <v/>
      </c>
      <c r="I154" s="29" t="str">
        <f>IF(ISNA(VLOOKUP(CONCATENATE($A154,$A$4),Data!$A$2:$AA$1200,Lookup!J$3,FALSE)),"",VLOOKUP(CONCATENATE($A154,$A$4),Data!$A$2:$AA$1200,Lookup!J$3,FALSE))</f>
        <v/>
      </c>
      <c r="J154" s="31" t="str">
        <f>IF(ISNA(VLOOKUP(CONCATENATE($A154,$A$4),Data!$A$2:$AA$1200,Lookup!K$3,FALSE)),"",VLOOKUP(CONCATENATE($A154,$A$4),Data!$A$2:$AA$1200,Lookup!K$3,FALSE))</f>
        <v/>
      </c>
      <c r="K154" s="29" t="str">
        <f>IF(ISNA(VLOOKUP(CONCATENATE($A154,$A$4),Data!$A$2:$AA$1200,Lookup!L$3,FALSE)),"",VLOOKUP(CONCATENATE($A154,$A$4),Data!$A$2:$AA$1200,Lookup!L$3,FALSE))</f>
        <v/>
      </c>
      <c r="L154" s="31" t="str">
        <f>IF(ISNA(VLOOKUP(CONCATENATE($A154,$A$4),Data!$A$2:$AA$1200,Lookup!M$3,FALSE)),"",VLOOKUP(CONCATENATE($A154,$A$4),Data!$A$2:$AA$1200,Lookup!M$3,FALSE))</f>
        <v/>
      </c>
      <c r="M154" s="29" t="str">
        <f>IF(ISNA(VLOOKUP(CONCATENATE($A154,$A$4),Data!$A$2:$AA$1200,Lookup!N$3,FALSE)),"",VLOOKUP(CONCATENATE($A154,$A$4),Data!$A$2:$AA$1200,Lookup!N$3,FALSE))</f>
        <v/>
      </c>
      <c r="P154" s="24"/>
      <c r="Q154" s="24"/>
      <c r="R154" s="25"/>
      <c r="S154" s="24"/>
      <c r="T154" s="24"/>
      <c r="U154" s="24"/>
      <c r="V154" s="24"/>
      <c r="W154" s="24"/>
      <c r="X154" s="24"/>
      <c r="AB154" s="24"/>
      <c r="AC154" s="24"/>
      <c r="AD154" s="25"/>
      <c r="AE154" s="24"/>
      <c r="AF154" s="24"/>
      <c r="AG154" s="24"/>
      <c r="AH154" s="24"/>
      <c r="AI154" s="24"/>
      <c r="AJ154" s="24"/>
      <c r="AN154" s="24"/>
      <c r="AO154" s="24"/>
      <c r="AP154" s="25"/>
      <c r="AQ154" s="24"/>
      <c r="AR154" s="24"/>
      <c r="AS154" s="24"/>
      <c r="AT154" s="24"/>
      <c r="AU154" s="24"/>
      <c r="AV154" s="24"/>
      <c r="AZ154" s="24"/>
      <c r="BA154" s="24"/>
      <c r="BB154" s="25"/>
      <c r="BC154" s="24"/>
      <c r="BD154" s="24"/>
      <c r="BE154" s="24"/>
      <c r="BF154" s="24"/>
      <c r="BG154" s="24"/>
      <c r="BH154" s="24"/>
      <c r="BL154" s="24"/>
      <c r="BM154" s="24"/>
      <c r="BN154" s="25"/>
      <c r="BO154" s="24"/>
      <c r="BP154" s="24"/>
      <c r="BQ154" s="24"/>
      <c r="BR154" s="24"/>
      <c r="BS154" s="24"/>
      <c r="BT154" s="24"/>
      <c r="BX154" s="24"/>
      <c r="BY154" s="24"/>
      <c r="BZ154" s="25"/>
      <c r="CA154" s="24"/>
      <c r="CB154" s="24"/>
      <c r="CC154" s="24"/>
      <c r="CD154" s="24"/>
      <c r="CE154" s="24"/>
      <c r="CF154" s="24"/>
      <c r="CJ154" s="24"/>
      <c r="CK154" s="24"/>
      <c r="CL154" s="25"/>
      <c r="CM154" s="24"/>
      <c r="CN154" s="24"/>
      <c r="CO154" s="24"/>
      <c r="CP154" s="24"/>
      <c r="CQ154" s="24"/>
      <c r="CR154" s="24"/>
      <c r="CV154" s="24"/>
      <c r="CW154" s="24"/>
      <c r="CX154" s="25"/>
      <c r="CY154" s="24"/>
      <c r="CZ154" s="24"/>
      <c r="DA154" s="24"/>
      <c r="DB154" s="24"/>
      <c r="DC154" s="24"/>
      <c r="DD154" s="24"/>
      <c r="DH154" s="24"/>
      <c r="DI154" s="24"/>
      <c r="DJ154" s="25"/>
      <c r="DK154" s="24"/>
      <c r="DL154" s="24"/>
      <c r="DM154" s="24"/>
      <c r="DN154" s="24"/>
      <c r="DO154" s="24"/>
      <c r="DP154" s="24"/>
      <c r="DT154" s="24"/>
      <c r="DU154" s="24"/>
      <c r="DV154" s="25"/>
      <c r="DW154" s="24"/>
      <c r="DX154" s="24"/>
      <c r="DY154" s="24"/>
      <c r="DZ154" s="24"/>
      <c r="EA154" s="24"/>
      <c r="EB154" s="24"/>
      <c r="EF154" s="24"/>
      <c r="EG154" s="24"/>
      <c r="EH154" s="25"/>
      <c r="EI154" s="24"/>
      <c r="EJ154" s="24"/>
      <c r="EK154" s="24"/>
      <c r="EL154" s="24"/>
      <c r="EM154" s="24"/>
      <c r="EN154" s="24"/>
      <c r="ER154" s="24"/>
      <c r="ES154" s="24"/>
      <c r="ET154" s="25"/>
      <c r="EU154" s="24"/>
      <c r="EV154" s="24"/>
      <c r="EW154" s="24"/>
      <c r="EX154" s="24"/>
      <c r="EY154" s="24"/>
      <c r="EZ154" s="24"/>
      <c r="FD154" s="24"/>
      <c r="FE154" s="24"/>
      <c r="FF154" s="25"/>
      <c r="FG154" s="24"/>
      <c r="FH154" s="24"/>
      <c r="FI154" s="24"/>
      <c r="FJ154" s="24"/>
      <c r="FK154" s="24"/>
      <c r="FL154" s="24"/>
      <c r="FP154" s="24"/>
      <c r="FQ154" s="24"/>
      <c r="FR154" s="25"/>
      <c r="FS154" s="24"/>
      <c r="FT154" s="24"/>
      <c r="FU154" s="24"/>
      <c r="FV154" s="24"/>
      <c r="FW154" s="24"/>
      <c r="FX154" s="24"/>
      <c r="GB154" s="24"/>
      <c r="GC154" s="24"/>
      <c r="GD154" s="25"/>
      <c r="GE154" s="24"/>
      <c r="GF154" s="24"/>
      <c r="GG154" s="24"/>
      <c r="GH154" s="24"/>
      <c r="GI154" s="24"/>
      <c r="GJ154" s="24"/>
      <c r="GN154" s="24"/>
      <c r="GO154" s="24"/>
      <c r="GP154" s="25"/>
      <c r="GQ154" s="24"/>
      <c r="GR154" s="24"/>
      <c r="GS154" s="24"/>
      <c r="GT154" s="24"/>
      <c r="GU154" s="24"/>
      <c r="GV154" s="24"/>
      <c r="GZ154" s="24"/>
      <c r="HA154" s="24"/>
      <c r="HB154" s="25"/>
      <c r="HC154" s="24"/>
      <c r="HD154" s="24"/>
      <c r="HE154" s="24"/>
      <c r="HF154" s="24"/>
      <c r="HG154" s="24"/>
      <c r="HH154" s="24"/>
      <c r="HL154" s="24"/>
      <c r="HM154" s="24"/>
      <c r="HN154" s="25"/>
      <c r="HO154" s="24"/>
      <c r="HP154" s="24"/>
      <c r="HQ154" s="24"/>
      <c r="HR154" s="24"/>
      <c r="HS154" s="24"/>
      <c r="HT154" s="24"/>
      <c r="HX154" s="24"/>
      <c r="HY154" s="24"/>
      <c r="HZ154" s="25"/>
      <c r="IA154" s="24"/>
      <c r="IB154" s="24"/>
      <c r="IC154" s="24"/>
      <c r="ID154" s="24"/>
      <c r="IE154" s="24"/>
      <c r="IF154" s="24"/>
      <c r="IJ154" s="24"/>
      <c r="IK154" s="24"/>
      <c r="IL154" s="25"/>
      <c r="IM154" s="24"/>
      <c r="IN154" s="24"/>
      <c r="IO154" s="24"/>
      <c r="IP154" s="24"/>
      <c r="IQ154" s="24"/>
      <c r="IR154" s="24"/>
      <c r="IV154" s="24"/>
    </row>
    <row r="155" spans="1:256" ht="15" customHeight="1" x14ac:dyDescent="0.25">
      <c r="A155" s="12">
        <v>144</v>
      </c>
      <c r="B155" s="30" t="str">
        <f>IF(ISNA(VLOOKUP(CONCATENATE($A155,$A$4),Data!$A$2:$AA$1200,Lookup!C$3,FALSE)),"",VLOOKUP(CONCATENATE($A155,$A$4),Data!$A$2:$AA$1200,Lookup!C$3,FALSE))</f>
        <v/>
      </c>
      <c r="C155" s="30" t="str">
        <f>IF(ISNA(VLOOKUP(CONCATENATE($A155,$A$4),Data!$A$2:$AA$1200,Lookup!D$3,FALSE)),"",VLOOKUP(CONCATENATE($A155,$A$4),Data!$A$2:$AA$1200,Lookup!D$3,FALSE))</f>
        <v/>
      </c>
      <c r="D155" s="30" t="str">
        <f>IF(ISNA(VLOOKUP(CONCATENATE($A155,$A$4),Data!$A$2:$AA$1200,Lookup!E$3,FALSE)),"",VLOOKUP(CONCATENATE($A155,$A$4),Data!$A$2:$AA$1200,Lookup!E$3,FALSE))</f>
        <v/>
      </c>
      <c r="E155" s="29" t="str">
        <f>IF(ISNA(VLOOKUP(CONCATENATE($A155,$A$4),Data!$A$2:$AA$1200,Lookup!F$3,FALSE)),"",VLOOKUP(CONCATENATE($A155,$A$4),Data!$A$2:$AA$1200,Lookup!F$3,FALSE))</f>
        <v/>
      </c>
      <c r="F155" s="31" t="str">
        <f>IF(ISNA(VLOOKUP(CONCATENATE($A155,$A$4),Data!$A$2:$AA$1200,Lookup!G$3,FALSE)),"",VLOOKUP(CONCATENATE($A155,$A$4),Data!$A$2:$AA$1200,Lookup!G$3,FALSE))</f>
        <v/>
      </c>
      <c r="G155" s="32" t="str">
        <f>IF(ISNA(VLOOKUP(CONCATENATE($A155,$A$4),Data!$A$2:$AA$1200,Lookup!H$3,FALSE)),"",VLOOKUP(CONCATENATE($A155,$A$4),Data!$A$2:$AA$1200,Lookup!H$3,FALSE))</f>
        <v/>
      </c>
      <c r="H155" s="31" t="str">
        <f>IF(ISNA(VLOOKUP(CONCATENATE($A155,$A$4),Data!$A$2:$AA$1200,Lookup!I$3,FALSE)),"",VLOOKUP(CONCATENATE($A155,$A$4),Data!$A$2:$AA$1200,Lookup!I$3,FALSE))</f>
        <v/>
      </c>
      <c r="I155" s="29" t="str">
        <f>IF(ISNA(VLOOKUP(CONCATENATE($A155,$A$4),Data!$A$2:$AA$1200,Lookup!J$3,FALSE)),"",VLOOKUP(CONCATENATE($A155,$A$4),Data!$A$2:$AA$1200,Lookup!J$3,FALSE))</f>
        <v/>
      </c>
      <c r="J155" s="31" t="str">
        <f>IF(ISNA(VLOOKUP(CONCATENATE($A155,$A$4),Data!$A$2:$AA$1200,Lookup!K$3,FALSE)),"",VLOOKUP(CONCATENATE($A155,$A$4),Data!$A$2:$AA$1200,Lookup!K$3,FALSE))</f>
        <v/>
      </c>
      <c r="K155" s="29" t="str">
        <f>IF(ISNA(VLOOKUP(CONCATENATE($A155,$A$4),Data!$A$2:$AA$1200,Lookup!L$3,FALSE)),"",VLOOKUP(CONCATENATE($A155,$A$4),Data!$A$2:$AA$1200,Lookup!L$3,FALSE))</f>
        <v/>
      </c>
      <c r="L155" s="31" t="str">
        <f>IF(ISNA(VLOOKUP(CONCATENATE($A155,$A$4),Data!$A$2:$AA$1200,Lookup!M$3,FALSE)),"",VLOOKUP(CONCATENATE($A155,$A$4),Data!$A$2:$AA$1200,Lookup!M$3,FALSE))</f>
        <v/>
      </c>
      <c r="M155" s="29" t="str">
        <f>IF(ISNA(VLOOKUP(CONCATENATE($A155,$A$4),Data!$A$2:$AA$1200,Lookup!N$3,FALSE)),"",VLOOKUP(CONCATENATE($A155,$A$4),Data!$A$2:$AA$1200,Lookup!N$3,FALSE))</f>
        <v/>
      </c>
      <c r="P155" s="24"/>
      <c r="Q155" s="24"/>
      <c r="R155" s="25"/>
      <c r="S155" s="24"/>
      <c r="T155" s="24"/>
      <c r="U155" s="24"/>
      <c r="V155" s="24"/>
      <c r="W155" s="24"/>
      <c r="X155" s="24"/>
      <c r="AB155" s="24"/>
      <c r="AC155" s="24"/>
      <c r="AD155" s="25"/>
      <c r="AE155" s="24"/>
      <c r="AF155" s="24"/>
      <c r="AG155" s="24"/>
      <c r="AH155" s="24"/>
      <c r="AI155" s="24"/>
      <c r="AJ155" s="24"/>
      <c r="AN155" s="24"/>
      <c r="AO155" s="24"/>
      <c r="AP155" s="25"/>
      <c r="AQ155" s="24"/>
      <c r="AR155" s="24"/>
      <c r="AS155" s="24"/>
      <c r="AT155" s="24"/>
      <c r="AU155" s="24"/>
      <c r="AV155" s="24"/>
      <c r="AZ155" s="24"/>
      <c r="BA155" s="24"/>
      <c r="BB155" s="25"/>
      <c r="BC155" s="24"/>
      <c r="BD155" s="24"/>
      <c r="BE155" s="24"/>
      <c r="BF155" s="24"/>
      <c r="BG155" s="24"/>
      <c r="BH155" s="24"/>
      <c r="BL155" s="24"/>
      <c r="BM155" s="24"/>
      <c r="BN155" s="25"/>
      <c r="BO155" s="24"/>
      <c r="BP155" s="24"/>
      <c r="BQ155" s="24"/>
      <c r="BR155" s="24"/>
      <c r="BS155" s="24"/>
      <c r="BT155" s="24"/>
      <c r="BX155" s="24"/>
      <c r="BY155" s="24"/>
      <c r="BZ155" s="25"/>
      <c r="CA155" s="24"/>
      <c r="CB155" s="24"/>
      <c r="CC155" s="24"/>
      <c r="CD155" s="24"/>
      <c r="CE155" s="24"/>
      <c r="CF155" s="24"/>
      <c r="CJ155" s="24"/>
      <c r="CK155" s="24"/>
      <c r="CL155" s="25"/>
      <c r="CM155" s="24"/>
      <c r="CN155" s="24"/>
      <c r="CO155" s="24"/>
      <c r="CP155" s="24"/>
      <c r="CQ155" s="24"/>
      <c r="CR155" s="24"/>
      <c r="CV155" s="24"/>
      <c r="CW155" s="24"/>
      <c r="CX155" s="25"/>
      <c r="CY155" s="24"/>
      <c r="CZ155" s="24"/>
      <c r="DA155" s="24"/>
      <c r="DB155" s="24"/>
      <c r="DC155" s="24"/>
      <c r="DD155" s="24"/>
      <c r="DH155" s="24"/>
      <c r="DI155" s="24"/>
      <c r="DJ155" s="25"/>
      <c r="DK155" s="24"/>
      <c r="DL155" s="24"/>
      <c r="DM155" s="24"/>
      <c r="DN155" s="24"/>
      <c r="DO155" s="24"/>
      <c r="DP155" s="24"/>
      <c r="DT155" s="24"/>
      <c r="DU155" s="24"/>
      <c r="DV155" s="25"/>
      <c r="DW155" s="24"/>
      <c r="DX155" s="24"/>
      <c r="DY155" s="24"/>
      <c r="DZ155" s="24"/>
      <c r="EA155" s="24"/>
      <c r="EB155" s="24"/>
      <c r="EF155" s="24"/>
      <c r="EG155" s="24"/>
      <c r="EH155" s="25"/>
      <c r="EI155" s="24"/>
      <c r="EJ155" s="24"/>
      <c r="EK155" s="24"/>
      <c r="EL155" s="24"/>
      <c r="EM155" s="24"/>
      <c r="EN155" s="24"/>
      <c r="ER155" s="24"/>
      <c r="ES155" s="24"/>
      <c r="ET155" s="25"/>
      <c r="EU155" s="24"/>
      <c r="EV155" s="24"/>
      <c r="EW155" s="24"/>
      <c r="EX155" s="24"/>
      <c r="EY155" s="24"/>
      <c r="EZ155" s="24"/>
      <c r="FD155" s="24"/>
      <c r="FE155" s="24"/>
      <c r="FF155" s="25"/>
      <c r="FG155" s="24"/>
      <c r="FH155" s="24"/>
      <c r="FI155" s="24"/>
      <c r="FJ155" s="24"/>
      <c r="FK155" s="24"/>
      <c r="FL155" s="24"/>
      <c r="FP155" s="24"/>
      <c r="FQ155" s="24"/>
      <c r="FR155" s="25"/>
      <c r="FS155" s="24"/>
      <c r="FT155" s="24"/>
      <c r="FU155" s="24"/>
      <c r="FV155" s="24"/>
      <c r="FW155" s="24"/>
      <c r="FX155" s="24"/>
      <c r="GB155" s="24"/>
      <c r="GC155" s="24"/>
      <c r="GD155" s="25"/>
      <c r="GE155" s="24"/>
      <c r="GF155" s="24"/>
      <c r="GG155" s="24"/>
      <c r="GH155" s="24"/>
      <c r="GI155" s="24"/>
      <c r="GJ155" s="24"/>
      <c r="GN155" s="24"/>
      <c r="GO155" s="24"/>
      <c r="GP155" s="25"/>
      <c r="GQ155" s="24"/>
      <c r="GR155" s="24"/>
      <c r="GS155" s="24"/>
      <c r="GT155" s="24"/>
      <c r="GU155" s="24"/>
      <c r="GV155" s="24"/>
      <c r="GZ155" s="24"/>
      <c r="HA155" s="24"/>
      <c r="HB155" s="25"/>
      <c r="HC155" s="24"/>
      <c r="HD155" s="24"/>
      <c r="HE155" s="24"/>
      <c r="HF155" s="24"/>
      <c r="HG155" s="24"/>
      <c r="HH155" s="24"/>
      <c r="HL155" s="24"/>
      <c r="HM155" s="24"/>
      <c r="HN155" s="25"/>
      <c r="HO155" s="24"/>
      <c r="HP155" s="24"/>
      <c r="HQ155" s="24"/>
      <c r="HR155" s="24"/>
      <c r="HS155" s="24"/>
      <c r="HT155" s="24"/>
      <c r="HX155" s="24"/>
      <c r="HY155" s="24"/>
      <c r="HZ155" s="25"/>
      <c r="IA155" s="24"/>
      <c r="IB155" s="24"/>
      <c r="IC155" s="24"/>
      <c r="ID155" s="24"/>
      <c r="IE155" s="24"/>
      <c r="IF155" s="24"/>
      <c r="IJ155" s="24"/>
      <c r="IK155" s="24"/>
      <c r="IL155" s="25"/>
      <c r="IM155" s="24"/>
      <c r="IN155" s="24"/>
      <c r="IO155" s="24"/>
      <c r="IP155" s="24"/>
      <c r="IQ155" s="24"/>
      <c r="IR155" s="24"/>
      <c r="IV155" s="24"/>
    </row>
    <row r="156" spans="1:256" ht="15" customHeight="1" x14ac:dyDescent="0.25">
      <c r="A156" s="12">
        <v>145</v>
      </c>
      <c r="B156" s="30" t="str">
        <f>IF(ISNA(VLOOKUP(CONCATENATE($A156,$A$4),Data!$A$2:$AA$1200,Lookup!C$3,FALSE)),"",VLOOKUP(CONCATENATE($A156,$A$4),Data!$A$2:$AA$1200,Lookup!C$3,FALSE))</f>
        <v/>
      </c>
      <c r="C156" s="30" t="str">
        <f>IF(ISNA(VLOOKUP(CONCATENATE($A156,$A$4),Data!$A$2:$AA$1200,Lookup!D$3,FALSE)),"",VLOOKUP(CONCATENATE($A156,$A$4),Data!$A$2:$AA$1200,Lookup!D$3,FALSE))</f>
        <v/>
      </c>
      <c r="D156" s="30" t="str">
        <f>IF(ISNA(VLOOKUP(CONCATENATE($A156,$A$4),Data!$A$2:$AA$1200,Lookup!E$3,FALSE)),"",VLOOKUP(CONCATENATE($A156,$A$4),Data!$A$2:$AA$1200,Lookup!E$3,FALSE))</f>
        <v/>
      </c>
      <c r="E156" s="29" t="str">
        <f>IF(ISNA(VLOOKUP(CONCATENATE($A156,$A$4),Data!$A$2:$AA$1200,Lookup!F$3,FALSE)),"",VLOOKUP(CONCATENATE($A156,$A$4),Data!$A$2:$AA$1200,Lookup!F$3,FALSE))</f>
        <v/>
      </c>
      <c r="F156" s="31" t="str">
        <f>IF(ISNA(VLOOKUP(CONCATENATE($A156,$A$4),Data!$A$2:$AA$1200,Lookup!G$3,FALSE)),"",VLOOKUP(CONCATENATE($A156,$A$4),Data!$A$2:$AA$1200,Lookup!G$3,FALSE))</f>
        <v/>
      </c>
      <c r="G156" s="32" t="str">
        <f>IF(ISNA(VLOOKUP(CONCATENATE($A156,$A$4),Data!$A$2:$AA$1200,Lookup!H$3,FALSE)),"",VLOOKUP(CONCATENATE($A156,$A$4),Data!$A$2:$AA$1200,Lookup!H$3,FALSE))</f>
        <v/>
      </c>
      <c r="H156" s="31" t="str">
        <f>IF(ISNA(VLOOKUP(CONCATENATE($A156,$A$4),Data!$A$2:$AA$1200,Lookup!I$3,FALSE)),"",VLOOKUP(CONCATENATE($A156,$A$4),Data!$A$2:$AA$1200,Lookup!I$3,FALSE))</f>
        <v/>
      </c>
      <c r="I156" s="29" t="str">
        <f>IF(ISNA(VLOOKUP(CONCATENATE($A156,$A$4),Data!$A$2:$AA$1200,Lookup!J$3,FALSE)),"",VLOOKUP(CONCATENATE($A156,$A$4),Data!$A$2:$AA$1200,Lookup!J$3,FALSE))</f>
        <v/>
      </c>
      <c r="J156" s="31" t="str">
        <f>IF(ISNA(VLOOKUP(CONCATENATE($A156,$A$4),Data!$A$2:$AA$1200,Lookup!K$3,FALSE)),"",VLOOKUP(CONCATENATE($A156,$A$4),Data!$A$2:$AA$1200,Lookup!K$3,FALSE))</f>
        <v/>
      </c>
      <c r="K156" s="29" t="str">
        <f>IF(ISNA(VLOOKUP(CONCATENATE($A156,$A$4),Data!$A$2:$AA$1200,Lookup!L$3,FALSE)),"",VLOOKUP(CONCATENATE($A156,$A$4),Data!$A$2:$AA$1200,Lookup!L$3,FALSE))</f>
        <v/>
      </c>
      <c r="L156" s="31" t="str">
        <f>IF(ISNA(VLOOKUP(CONCATENATE($A156,$A$4),Data!$A$2:$AA$1200,Lookup!M$3,FALSE)),"",VLOOKUP(CONCATENATE($A156,$A$4),Data!$A$2:$AA$1200,Lookup!M$3,FALSE))</f>
        <v/>
      </c>
      <c r="M156" s="29" t="str">
        <f>IF(ISNA(VLOOKUP(CONCATENATE($A156,$A$4),Data!$A$2:$AA$1200,Lookup!N$3,FALSE)),"",VLOOKUP(CONCATENATE($A156,$A$4),Data!$A$2:$AA$1200,Lookup!N$3,FALSE))</f>
        <v/>
      </c>
      <c r="P156" s="24"/>
      <c r="Q156" s="24"/>
      <c r="R156" s="25"/>
      <c r="S156" s="24"/>
      <c r="T156" s="24"/>
      <c r="U156" s="24"/>
      <c r="V156" s="24"/>
      <c r="W156" s="24"/>
      <c r="X156" s="24"/>
      <c r="AB156" s="24"/>
      <c r="AC156" s="24"/>
      <c r="AD156" s="25"/>
      <c r="AE156" s="24"/>
      <c r="AF156" s="24"/>
      <c r="AG156" s="24"/>
      <c r="AH156" s="24"/>
      <c r="AI156" s="24"/>
      <c r="AJ156" s="24"/>
      <c r="AN156" s="24"/>
      <c r="AO156" s="24"/>
      <c r="AP156" s="25"/>
      <c r="AQ156" s="24"/>
      <c r="AR156" s="24"/>
      <c r="AS156" s="24"/>
      <c r="AT156" s="24"/>
      <c r="AU156" s="24"/>
      <c r="AV156" s="24"/>
      <c r="AZ156" s="24"/>
      <c r="BA156" s="24"/>
      <c r="BB156" s="25"/>
      <c r="BC156" s="24"/>
      <c r="BD156" s="24"/>
      <c r="BE156" s="24"/>
      <c r="BF156" s="24"/>
      <c r="BG156" s="24"/>
      <c r="BH156" s="24"/>
      <c r="BL156" s="24"/>
      <c r="BM156" s="24"/>
      <c r="BN156" s="25"/>
      <c r="BO156" s="24"/>
      <c r="BP156" s="24"/>
      <c r="BQ156" s="24"/>
      <c r="BR156" s="24"/>
      <c r="BS156" s="24"/>
      <c r="BT156" s="24"/>
      <c r="BX156" s="24"/>
      <c r="BY156" s="24"/>
      <c r="BZ156" s="25"/>
      <c r="CA156" s="24"/>
      <c r="CB156" s="24"/>
      <c r="CC156" s="24"/>
      <c r="CD156" s="24"/>
      <c r="CE156" s="24"/>
      <c r="CF156" s="24"/>
      <c r="CJ156" s="24"/>
      <c r="CK156" s="24"/>
      <c r="CL156" s="25"/>
      <c r="CM156" s="24"/>
      <c r="CN156" s="24"/>
      <c r="CO156" s="24"/>
      <c r="CP156" s="24"/>
      <c r="CQ156" s="24"/>
      <c r="CR156" s="24"/>
      <c r="CV156" s="24"/>
      <c r="CW156" s="24"/>
      <c r="CX156" s="25"/>
      <c r="CY156" s="24"/>
      <c r="CZ156" s="24"/>
      <c r="DA156" s="24"/>
      <c r="DB156" s="24"/>
      <c r="DC156" s="24"/>
      <c r="DD156" s="24"/>
      <c r="DH156" s="24"/>
      <c r="DI156" s="24"/>
      <c r="DJ156" s="25"/>
      <c r="DK156" s="24"/>
      <c r="DL156" s="24"/>
      <c r="DM156" s="24"/>
      <c r="DN156" s="24"/>
      <c r="DO156" s="24"/>
      <c r="DP156" s="24"/>
      <c r="DT156" s="24"/>
      <c r="DU156" s="24"/>
      <c r="DV156" s="25"/>
      <c r="DW156" s="24"/>
      <c r="DX156" s="24"/>
      <c r="DY156" s="24"/>
      <c r="DZ156" s="24"/>
      <c r="EA156" s="24"/>
      <c r="EB156" s="24"/>
      <c r="EF156" s="24"/>
      <c r="EG156" s="24"/>
      <c r="EH156" s="25"/>
      <c r="EI156" s="24"/>
      <c r="EJ156" s="24"/>
      <c r="EK156" s="24"/>
      <c r="EL156" s="24"/>
      <c r="EM156" s="24"/>
      <c r="EN156" s="24"/>
      <c r="ER156" s="24"/>
      <c r="ES156" s="24"/>
      <c r="ET156" s="25"/>
      <c r="EU156" s="24"/>
      <c r="EV156" s="24"/>
      <c r="EW156" s="24"/>
      <c r="EX156" s="24"/>
      <c r="EY156" s="24"/>
      <c r="EZ156" s="24"/>
      <c r="FD156" s="24"/>
      <c r="FE156" s="24"/>
      <c r="FF156" s="25"/>
      <c r="FG156" s="24"/>
      <c r="FH156" s="24"/>
      <c r="FI156" s="24"/>
      <c r="FJ156" s="24"/>
      <c r="FK156" s="24"/>
      <c r="FL156" s="24"/>
      <c r="FP156" s="24"/>
      <c r="FQ156" s="24"/>
      <c r="FR156" s="25"/>
      <c r="FS156" s="24"/>
      <c r="FT156" s="24"/>
      <c r="FU156" s="24"/>
      <c r="FV156" s="24"/>
      <c r="FW156" s="24"/>
      <c r="FX156" s="24"/>
      <c r="GB156" s="24"/>
      <c r="GC156" s="24"/>
      <c r="GD156" s="25"/>
      <c r="GE156" s="24"/>
      <c r="GF156" s="24"/>
      <c r="GG156" s="24"/>
      <c r="GH156" s="24"/>
      <c r="GI156" s="24"/>
      <c r="GJ156" s="24"/>
      <c r="GN156" s="24"/>
      <c r="GO156" s="24"/>
      <c r="GP156" s="25"/>
      <c r="GQ156" s="24"/>
      <c r="GR156" s="24"/>
      <c r="GS156" s="24"/>
      <c r="GT156" s="24"/>
      <c r="GU156" s="24"/>
      <c r="GV156" s="24"/>
      <c r="GZ156" s="24"/>
      <c r="HA156" s="24"/>
      <c r="HB156" s="25"/>
      <c r="HC156" s="24"/>
      <c r="HD156" s="24"/>
      <c r="HE156" s="24"/>
      <c r="HF156" s="24"/>
      <c r="HG156" s="24"/>
      <c r="HH156" s="24"/>
      <c r="HL156" s="24"/>
      <c r="HM156" s="24"/>
      <c r="HN156" s="25"/>
      <c r="HO156" s="24"/>
      <c r="HP156" s="24"/>
      <c r="HQ156" s="24"/>
      <c r="HR156" s="24"/>
      <c r="HS156" s="24"/>
      <c r="HT156" s="24"/>
      <c r="HX156" s="24"/>
      <c r="HY156" s="24"/>
      <c r="HZ156" s="25"/>
      <c r="IA156" s="24"/>
      <c r="IB156" s="24"/>
      <c r="IC156" s="24"/>
      <c r="ID156" s="24"/>
      <c r="IE156" s="24"/>
      <c r="IF156" s="24"/>
      <c r="IJ156" s="24"/>
      <c r="IK156" s="24"/>
      <c r="IL156" s="25"/>
      <c r="IM156" s="24"/>
      <c r="IN156" s="24"/>
      <c r="IO156" s="24"/>
      <c r="IP156" s="24"/>
      <c r="IQ156" s="24"/>
      <c r="IR156" s="24"/>
      <c r="IV156" s="24"/>
    </row>
    <row r="157" spans="1:256" ht="15" customHeight="1" x14ac:dyDescent="0.25">
      <c r="A157" s="12">
        <v>146</v>
      </c>
      <c r="B157" s="30" t="str">
        <f>IF(ISNA(VLOOKUP(CONCATENATE($A157,$A$4),Data!$A$2:$AA$1200,Lookup!C$3,FALSE)),"",VLOOKUP(CONCATENATE($A157,$A$4),Data!$A$2:$AA$1200,Lookup!C$3,FALSE))</f>
        <v/>
      </c>
      <c r="C157" s="30" t="str">
        <f>IF(ISNA(VLOOKUP(CONCATENATE($A157,$A$4),Data!$A$2:$AA$1200,Lookup!D$3,FALSE)),"",VLOOKUP(CONCATENATE($A157,$A$4),Data!$A$2:$AA$1200,Lookup!D$3,FALSE))</f>
        <v/>
      </c>
      <c r="D157" s="30" t="str">
        <f>IF(ISNA(VLOOKUP(CONCATENATE($A157,$A$4),Data!$A$2:$AA$1200,Lookup!E$3,FALSE)),"",VLOOKUP(CONCATENATE($A157,$A$4),Data!$A$2:$AA$1200,Lookup!E$3,FALSE))</f>
        <v/>
      </c>
      <c r="E157" s="29" t="str">
        <f>IF(ISNA(VLOOKUP(CONCATENATE($A157,$A$4),Data!$A$2:$AA$1200,Lookup!F$3,FALSE)),"",VLOOKUP(CONCATENATE($A157,$A$4),Data!$A$2:$AA$1200,Lookup!F$3,FALSE))</f>
        <v/>
      </c>
      <c r="F157" s="31" t="str">
        <f>IF(ISNA(VLOOKUP(CONCATENATE($A157,$A$4),Data!$A$2:$AA$1200,Lookup!G$3,FALSE)),"",VLOOKUP(CONCATENATE($A157,$A$4),Data!$A$2:$AA$1200,Lookup!G$3,FALSE))</f>
        <v/>
      </c>
      <c r="G157" s="32" t="str">
        <f>IF(ISNA(VLOOKUP(CONCATENATE($A157,$A$4),Data!$A$2:$AA$1200,Lookup!H$3,FALSE)),"",VLOOKUP(CONCATENATE($A157,$A$4),Data!$A$2:$AA$1200,Lookup!H$3,FALSE))</f>
        <v/>
      </c>
      <c r="H157" s="31" t="str">
        <f>IF(ISNA(VLOOKUP(CONCATENATE($A157,$A$4),Data!$A$2:$AA$1200,Lookup!I$3,FALSE)),"",VLOOKUP(CONCATENATE($A157,$A$4),Data!$A$2:$AA$1200,Lookup!I$3,FALSE))</f>
        <v/>
      </c>
      <c r="I157" s="29" t="str">
        <f>IF(ISNA(VLOOKUP(CONCATENATE($A157,$A$4),Data!$A$2:$AA$1200,Lookup!J$3,FALSE)),"",VLOOKUP(CONCATENATE($A157,$A$4),Data!$A$2:$AA$1200,Lookup!J$3,FALSE))</f>
        <v/>
      </c>
      <c r="J157" s="31" t="str">
        <f>IF(ISNA(VLOOKUP(CONCATENATE($A157,$A$4),Data!$A$2:$AA$1200,Lookup!K$3,FALSE)),"",VLOOKUP(CONCATENATE($A157,$A$4),Data!$A$2:$AA$1200,Lookup!K$3,FALSE))</f>
        <v/>
      </c>
      <c r="K157" s="29" t="str">
        <f>IF(ISNA(VLOOKUP(CONCATENATE($A157,$A$4),Data!$A$2:$AA$1200,Lookup!L$3,FALSE)),"",VLOOKUP(CONCATENATE($A157,$A$4),Data!$A$2:$AA$1200,Lookup!L$3,FALSE))</f>
        <v/>
      </c>
      <c r="L157" s="31" t="str">
        <f>IF(ISNA(VLOOKUP(CONCATENATE($A157,$A$4),Data!$A$2:$AA$1200,Lookup!M$3,FALSE)),"",VLOOKUP(CONCATENATE($A157,$A$4),Data!$A$2:$AA$1200,Lookup!M$3,FALSE))</f>
        <v/>
      </c>
      <c r="M157" s="29" t="str">
        <f>IF(ISNA(VLOOKUP(CONCATENATE($A157,$A$4),Data!$A$2:$AA$1200,Lookup!N$3,FALSE)),"",VLOOKUP(CONCATENATE($A157,$A$4),Data!$A$2:$AA$1200,Lookup!N$3,FALSE))</f>
        <v/>
      </c>
      <c r="P157" s="24"/>
      <c r="Q157" s="24"/>
      <c r="R157" s="25"/>
      <c r="S157" s="24"/>
      <c r="T157" s="24"/>
      <c r="U157" s="24"/>
      <c r="V157" s="24"/>
      <c r="W157" s="24"/>
      <c r="X157" s="24"/>
      <c r="AB157" s="24"/>
      <c r="AC157" s="24"/>
      <c r="AD157" s="25"/>
      <c r="AE157" s="24"/>
      <c r="AF157" s="24"/>
      <c r="AG157" s="24"/>
      <c r="AH157" s="24"/>
      <c r="AI157" s="24"/>
      <c r="AJ157" s="24"/>
      <c r="AN157" s="24"/>
      <c r="AO157" s="24"/>
      <c r="AP157" s="25"/>
      <c r="AQ157" s="24"/>
      <c r="AR157" s="24"/>
      <c r="AS157" s="24"/>
      <c r="AT157" s="24"/>
      <c r="AU157" s="24"/>
      <c r="AV157" s="24"/>
      <c r="AZ157" s="24"/>
      <c r="BA157" s="24"/>
      <c r="BB157" s="25"/>
      <c r="BC157" s="24"/>
      <c r="BD157" s="24"/>
      <c r="BE157" s="24"/>
      <c r="BF157" s="24"/>
      <c r="BG157" s="24"/>
      <c r="BH157" s="24"/>
      <c r="BL157" s="24"/>
      <c r="BM157" s="24"/>
      <c r="BN157" s="25"/>
      <c r="BO157" s="24"/>
      <c r="BP157" s="24"/>
      <c r="BQ157" s="24"/>
      <c r="BR157" s="24"/>
      <c r="BS157" s="24"/>
      <c r="BT157" s="24"/>
      <c r="BX157" s="24"/>
      <c r="BY157" s="24"/>
      <c r="BZ157" s="25"/>
      <c r="CA157" s="24"/>
      <c r="CB157" s="24"/>
      <c r="CC157" s="24"/>
      <c r="CD157" s="24"/>
      <c r="CE157" s="24"/>
      <c r="CF157" s="24"/>
      <c r="CJ157" s="24"/>
      <c r="CK157" s="24"/>
      <c r="CL157" s="25"/>
      <c r="CM157" s="24"/>
      <c r="CN157" s="24"/>
      <c r="CO157" s="24"/>
      <c r="CP157" s="24"/>
      <c r="CQ157" s="24"/>
      <c r="CR157" s="24"/>
      <c r="CV157" s="24"/>
      <c r="CW157" s="24"/>
      <c r="CX157" s="25"/>
      <c r="CY157" s="24"/>
      <c r="CZ157" s="24"/>
      <c r="DA157" s="24"/>
      <c r="DB157" s="24"/>
      <c r="DC157" s="24"/>
      <c r="DD157" s="24"/>
      <c r="DH157" s="24"/>
      <c r="DI157" s="24"/>
      <c r="DJ157" s="25"/>
      <c r="DK157" s="24"/>
      <c r="DL157" s="24"/>
      <c r="DM157" s="24"/>
      <c r="DN157" s="24"/>
      <c r="DO157" s="24"/>
      <c r="DP157" s="24"/>
      <c r="DT157" s="24"/>
      <c r="DU157" s="24"/>
      <c r="DV157" s="25"/>
      <c r="DW157" s="24"/>
      <c r="DX157" s="24"/>
      <c r="DY157" s="24"/>
      <c r="DZ157" s="24"/>
      <c r="EA157" s="24"/>
      <c r="EB157" s="24"/>
      <c r="EF157" s="24"/>
      <c r="EG157" s="24"/>
      <c r="EH157" s="25"/>
      <c r="EI157" s="24"/>
      <c r="EJ157" s="24"/>
      <c r="EK157" s="24"/>
      <c r="EL157" s="24"/>
      <c r="EM157" s="24"/>
      <c r="EN157" s="24"/>
      <c r="ER157" s="24"/>
      <c r="ES157" s="24"/>
      <c r="ET157" s="25"/>
      <c r="EU157" s="24"/>
      <c r="EV157" s="24"/>
      <c r="EW157" s="24"/>
      <c r="EX157" s="24"/>
      <c r="EY157" s="24"/>
      <c r="EZ157" s="24"/>
      <c r="FD157" s="24"/>
      <c r="FE157" s="24"/>
      <c r="FF157" s="25"/>
      <c r="FG157" s="24"/>
      <c r="FH157" s="24"/>
      <c r="FI157" s="24"/>
      <c r="FJ157" s="24"/>
      <c r="FK157" s="24"/>
      <c r="FL157" s="24"/>
      <c r="FP157" s="24"/>
      <c r="FQ157" s="24"/>
      <c r="FR157" s="25"/>
      <c r="FS157" s="24"/>
      <c r="FT157" s="24"/>
      <c r="FU157" s="24"/>
      <c r="FV157" s="24"/>
      <c r="FW157" s="24"/>
      <c r="FX157" s="24"/>
      <c r="GB157" s="24"/>
      <c r="GC157" s="24"/>
      <c r="GD157" s="25"/>
      <c r="GE157" s="24"/>
      <c r="GF157" s="24"/>
      <c r="GG157" s="24"/>
      <c r="GH157" s="24"/>
      <c r="GI157" s="24"/>
      <c r="GJ157" s="24"/>
      <c r="GN157" s="24"/>
      <c r="GO157" s="24"/>
      <c r="GP157" s="25"/>
      <c r="GQ157" s="24"/>
      <c r="GR157" s="24"/>
      <c r="GS157" s="24"/>
      <c r="GT157" s="24"/>
      <c r="GU157" s="24"/>
      <c r="GV157" s="24"/>
      <c r="GZ157" s="24"/>
      <c r="HA157" s="24"/>
      <c r="HB157" s="25"/>
      <c r="HC157" s="24"/>
      <c r="HD157" s="24"/>
      <c r="HE157" s="24"/>
      <c r="HF157" s="24"/>
      <c r="HG157" s="24"/>
      <c r="HH157" s="24"/>
      <c r="HL157" s="24"/>
      <c r="HM157" s="24"/>
      <c r="HN157" s="25"/>
      <c r="HO157" s="24"/>
      <c r="HP157" s="24"/>
      <c r="HQ157" s="24"/>
      <c r="HR157" s="24"/>
      <c r="HS157" s="24"/>
      <c r="HT157" s="24"/>
      <c r="HX157" s="24"/>
      <c r="HY157" s="24"/>
      <c r="HZ157" s="25"/>
      <c r="IA157" s="24"/>
      <c r="IB157" s="24"/>
      <c r="IC157" s="24"/>
      <c r="ID157" s="24"/>
      <c r="IE157" s="24"/>
      <c r="IF157" s="24"/>
      <c r="IJ157" s="24"/>
      <c r="IK157" s="24"/>
      <c r="IL157" s="25"/>
      <c r="IM157" s="24"/>
      <c r="IN157" s="24"/>
      <c r="IO157" s="24"/>
      <c r="IP157" s="24"/>
      <c r="IQ157" s="24"/>
      <c r="IR157" s="24"/>
      <c r="IV157" s="24"/>
    </row>
    <row r="158" spans="1:256" ht="15" customHeight="1" x14ac:dyDescent="0.25">
      <c r="A158" s="12">
        <v>147</v>
      </c>
      <c r="B158" s="30" t="str">
        <f>IF(ISNA(VLOOKUP(CONCATENATE($A158,$A$4),Data!$A$2:$AA$1200,Lookup!C$3,FALSE)),"",VLOOKUP(CONCATENATE($A158,$A$4),Data!$A$2:$AA$1200,Lookup!C$3,FALSE))</f>
        <v/>
      </c>
      <c r="C158" s="30" t="str">
        <f>IF(ISNA(VLOOKUP(CONCATENATE($A158,$A$4),Data!$A$2:$AA$1200,Lookup!D$3,FALSE)),"",VLOOKUP(CONCATENATE($A158,$A$4),Data!$A$2:$AA$1200,Lookup!D$3,FALSE))</f>
        <v/>
      </c>
      <c r="D158" s="30" t="str">
        <f>IF(ISNA(VLOOKUP(CONCATENATE($A158,$A$4),Data!$A$2:$AA$1200,Lookup!E$3,FALSE)),"",VLOOKUP(CONCATENATE($A158,$A$4),Data!$A$2:$AA$1200,Lookup!E$3,FALSE))</f>
        <v/>
      </c>
      <c r="E158" s="29" t="str">
        <f>IF(ISNA(VLOOKUP(CONCATENATE($A158,$A$4),Data!$A$2:$AA$1200,Lookup!F$3,FALSE)),"",VLOOKUP(CONCATENATE($A158,$A$4),Data!$A$2:$AA$1200,Lookup!F$3,FALSE))</f>
        <v/>
      </c>
      <c r="F158" s="31" t="str">
        <f>IF(ISNA(VLOOKUP(CONCATENATE($A158,$A$4),Data!$A$2:$AA$1200,Lookup!G$3,FALSE)),"",VLOOKUP(CONCATENATE($A158,$A$4),Data!$A$2:$AA$1200,Lookup!G$3,FALSE))</f>
        <v/>
      </c>
      <c r="G158" s="32" t="str">
        <f>IF(ISNA(VLOOKUP(CONCATENATE($A158,$A$4),Data!$A$2:$AA$1200,Lookup!H$3,FALSE)),"",VLOOKUP(CONCATENATE($A158,$A$4),Data!$A$2:$AA$1200,Lookup!H$3,FALSE))</f>
        <v/>
      </c>
      <c r="H158" s="31" t="str">
        <f>IF(ISNA(VLOOKUP(CONCATENATE($A158,$A$4),Data!$A$2:$AA$1200,Lookup!I$3,FALSE)),"",VLOOKUP(CONCATENATE($A158,$A$4),Data!$A$2:$AA$1200,Lookup!I$3,FALSE))</f>
        <v/>
      </c>
      <c r="I158" s="29" t="str">
        <f>IF(ISNA(VLOOKUP(CONCATENATE($A158,$A$4),Data!$A$2:$AA$1200,Lookup!J$3,FALSE)),"",VLOOKUP(CONCATENATE($A158,$A$4),Data!$A$2:$AA$1200,Lookup!J$3,FALSE))</f>
        <v/>
      </c>
      <c r="J158" s="31" t="str">
        <f>IF(ISNA(VLOOKUP(CONCATENATE($A158,$A$4),Data!$A$2:$AA$1200,Lookup!K$3,FALSE)),"",VLOOKUP(CONCATENATE($A158,$A$4),Data!$A$2:$AA$1200,Lookup!K$3,FALSE))</f>
        <v/>
      </c>
      <c r="K158" s="29" t="str">
        <f>IF(ISNA(VLOOKUP(CONCATENATE($A158,$A$4),Data!$A$2:$AA$1200,Lookup!L$3,FALSE)),"",VLOOKUP(CONCATENATE($A158,$A$4),Data!$A$2:$AA$1200,Lookup!L$3,FALSE))</f>
        <v/>
      </c>
      <c r="L158" s="31" t="str">
        <f>IF(ISNA(VLOOKUP(CONCATENATE($A158,$A$4),Data!$A$2:$AA$1200,Lookup!M$3,FALSE)),"",VLOOKUP(CONCATENATE($A158,$A$4),Data!$A$2:$AA$1200,Lookup!M$3,FALSE))</f>
        <v/>
      </c>
      <c r="M158" s="29" t="str">
        <f>IF(ISNA(VLOOKUP(CONCATENATE($A158,$A$4),Data!$A$2:$AA$1200,Lookup!N$3,FALSE)),"",VLOOKUP(CONCATENATE($A158,$A$4),Data!$A$2:$AA$1200,Lookup!N$3,FALSE))</f>
        <v/>
      </c>
      <c r="P158" s="24"/>
      <c r="Q158" s="24"/>
      <c r="R158" s="25"/>
      <c r="S158" s="24"/>
      <c r="T158" s="24"/>
      <c r="U158" s="24"/>
      <c r="V158" s="24"/>
      <c r="W158" s="24"/>
      <c r="X158" s="24"/>
      <c r="AB158" s="24"/>
      <c r="AC158" s="24"/>
      <c r="AD158" s="25"/>
      <c r="AE158" s="24"/>
      <c r="AF158" s="24"/>
      <c r="AG158" s="24"/>
      <c r="AH158" s="24"/>
      <c r="AI158" s="24"/>
      <c r="AJ158" s="24"/>
      <c r="AN158" s="24"/>
      <c r="AO158" s="24"/>
      <c r="AP158" s="25"/>
      <c r="AQ158" s="24"/>
      <c r="AR158" s="24"/>
      <c r="AS158" s="24"/>
      <c r="AT158" s="24"/>
      <c r="AU158" s="24"/>
      <c r="AV158" s="24"/>
      <c r="AZ158" s="24"/>
      <c r="BA158" s="24"/>
      <c r="BB158" s="25"/>
      <c r="BC158" s="24"/>
      <c r="BD158" s="24"/>
      <c r="BE158" s="24"/>
      <c r="BF158" s="24"/>
      <c r="BG158" s="24"/>
      <c r="BH158" s="24"/>
      <c r="BL158" s="24"/>
      <c r="BM158" s="24"/>
      <c r="BN158" s="25"/>
      <c r="BO158" s="24"/>
      <c r="BP158" s="24"/>
      <c r="BQ158" s="24"/>
      <c r="BR158" s="24"/>
      <c r="BS158" s="24"/>
      <c r="BT158" s="24"/>
      <c r="BX158" s="24"/>
      <c r="BY158" s="24"/>
      <c r="BZ158" s="25"/>
      <c r="CA158" s="24"/>
      <c r="CB158" s="24"/>
      <c r="CC158" s="24"/>
      <c r="CD158" s="24"/>
      <c r="CE158" s="24"/>
      <c r="CF158" s="24"/>
      <c r="CJ158" s="24"/>
      <c r="CK158" s="24"/>
      <c r="CL158" s="25"/>
      <c r="CM158" s="24"/>
      <c r="CN158" s="24"/>
      <c r="CO158" s="24"/>
      <c r="CP158" s="24"/>
      <c r="CQ158" s="24"/>
      <c r="CR158" s="24"/>
      <c r="CV158" s="24"/>
      <c r="CW158" s="24"/>
      <c r="CX158" s="25"/>
      <c r="CY158" s="24"/>
      <c r="CZ158" s="24"/>
      <c r="DA158" s="24"/>
      <c r="DB158" s="24"/>
      <c r="DC158" s="24"/>
      <c r="DD158" s="24"/>
      <c r="DH158" s="24"/>
      <c r="DI158" s="24"/>
      <c r="DJ158" s="25"/>
      <c r="DK158" s="24"/>
      <c r="DL158" s="24"/>
      <c r="DM158" s="24"/>
      <c r="DN158" s="24"/>
      <c r="DO158" s="24"/>
      <c r="DP158" s="24"/>
      <c r="DT158" s="24"/>
      <c r="DU158" s="24"/>
      <c r="DV158" s="25"/>
      <c r="DW158" s="24"/>
      <c r="DX158" s="24"/>
      <c r="DY158" s="24"/>
      <c r="DZ158" s="24"/>
      <c r="EA158" s="24"/>
      <c r="EB158" s="24"/>
      <c r="EF158" s="24"/>
      <c r="EG158" s="24"/>
      <c r="EH158" s="25"/>
      <c r="EI158" s="24"/>
      <c r="EJ158" s="24"/>
      <c r="EK158" s="24"/>
      <c r="EL158" s="24"/>
      <c r="EM158" s="24"/>
      <c r="EN158" s="24"/>
      <c r="ER158" s="24"/>
      <c r="ES158" s="24"/>
      <c r="ET158" s="25"/>
      <c r="EU158" s="24"/>
      <c r="EV158" s="24"/>
      <c r="EW158" s="24"/>
      <c r="EX158" s="24"/>
      <c r="EY158" s="24"/>
      <c r="EZ158" s="24"/>
      <c r="FD158" s="24"/>
      <c r="FE158" s="24"/>
      <c r="FF158" s="25"/>
      <c r="FG158" s="24"/>
      <c r="FH158" s="24"/>
      <c r="FI158" s="24"/>
      <c r="FJ158" s="24"/>
      <c r="FK158" s="24"/>
      <c r="FL158" s="24"/>
      <c r="FP158" s="24"/>
      <c r="FQ158" s="24"/>
      <c r="FR158" s="25"/>
      <c r="FS158" s="24"/>
      <c r="FT158" s="24"/>
      <c r="FU158" s="24"/>
      <c r="FV158" s="24"/>
      <c r="FW158" s="24"/>
      <c r="FX158" s="24"/>
      <c r="GB158" s="24"/>
      <c r="GC158" s="24"/>
      <c r="GD158" s="25"/>
      <c r="GE158" s="24"/>
      <c r="GF158" s="24"/>
      <c r="GG158" s="24"/>
      <c r="GH158" s="24"/>
      <c r="GI158" s="24"/>
      <c r="GJ158" s="24"/>
      <c r="GN158" s="24"/>
      <c r="GO158" s="24"/>
      <c r="GP158" s="25"/>
      <c r="GQ158" s="24"/>
      <c r="GR158" s="24"/>
      <c r="GS158" s="24"/>
      <c r="GT158" s="24"/>
      <c r="GU158" s="24"/>
      <c r="GV158" s="24"/>
      <c r="GZ158" s="24"/>
      <c r="HA158" s="24"/>
      <c r="HB158" s="25"/>
      <c r="HC158" s="24"/>
      <c r="HD158" s="24"/>
      <c r="HE158" s="24"/>
      <c r="HF158" s="24"/>
      <c r="HG158" s="24"/>
      <c r="HH158" s="24"/>
      <c r="HL158" s="24"/>
      <c r="HM158" s="24"/>
      <c r="HN158" s="25"/>
      <c r="HO158" s="24"/>
      <c r="HP158" s="24"/>
      <c r="HQ158" s="24"/>
      <c r="HR158" s="24"/>
      <c r="HS158" s="24"/>
      <c r="HT158" s="24"/>
      <c r="HX158" s="24"/>
      <c r="HY158" s="24"/>
      <c r="HZ158" s="25"/>
      <c r="IA158" s="24"/>
      <c r="IB158" s="24"/>
      <c r="IC158" s="24"/>
      <c r="ID158" s="24"/>
      <c r="IE158" s="24"/>
      <c r="IF158" s="24"/>
      <c r="IJ158" s="24"/>
      <c r="IK158" s="24"/>
      <c r="IL158" s="25"/>
      <c r="IM158" s="24"/>
      <c r="IN158" s="24"/>
      <c r="IO158" s="24"/>
      <c r="IP158" s="24"/>
      <c r="IQ158" s="24"/>
      <c r="IR158" s="24"/>
      <c r="IV158" s="24"/>
    </row>
    <row r="159" spans="1:256" ht="15" customHeight="1" x14ac:dyDescent="0.25">
      <c r="A159" s="12">
        <v>148</v>
      </c>
      <c r="B159" s="30" t="str">
        <f>IF(ISNA(VLOOKUP(CONCATENATE($A159,$A$4),Data!$A$2:$AA$1200,Lookup!C$3,FALSE)),"",VLOOKUP(CONCATENATE($A159,$A$4),Data!$A$2:$AA$1200,Lookup!C$3,FALSE))</f>
        <v/>
      </c>
      <c r="C159" s="30" t="str">
        <f>IF(ISNA(VLOOKUP(CONCATENATE($A159,$A$4),Data!$A$2:$AA$1200,Lookup!D$3,FALSE)),"",VLOOKUP(CONCATENATE($A159,$A$4),Data!$A$2:$AA$1200,Lookup!D$3,FALSE))</f>
        <v/>
      </c>
      <c r="D159" s="30" t="str">
        <f>IF(ISNA(VLOOKUP(CONCATENATE($A159,$A$4),Data!$A$2:$AA$1200,Lookup!E$3,FALSE)),"",VLOOKUP(CONCATENATE($A159,$A$4),Data!$A$2:$AA$1200,Lookup!E$3,FALSE))</f>
        <v/>
      </c>
      <c r="E159" s="29" t="str">
        <f>IF(ISNA(VLOOKUP(CONCATENATE($A159,$A$4),Data!$A$2:$AA$1200,Lookup!F$3,FALSE)),"",VLOOKUP(CONCATENATE($A159,$A$4),Data!$A$2:$AA$1200,Lookup!F$3,FALSE))</f>
        <v/>
      </c>
      <c r="F159" s="31" t="str">
        <f>IF(ISNA(VLOOKUP(CONCATENATE($A159,$A$4),Data!$A$2:$AA$1200,Lookup!G$3,FALSE)),"",VLOOKUP(CONCATENATE($A159,$A$4),Data!$A$2:$AA$1200,Lookup!G$3,FALSE))</f>
        <v/>
      </c>
      <c r="G159" s="32" t="str">
        <f>IF(ISNA(VLOOKUP(CONCATENATE($A159,$A$4),Data!$A$2:$AA$1200,Lookup!H$3,FALSE)),"",VLOOKUP(CONCATENATE($A159,$A$4),Data!$A$2:$AA$1200,Lookup!H$3,FALSE))</f>
        <v/>
      </c>
      <c r="H159" s="31" t="str">
        <f>IF(ISNA(VLOOKUP(CONCATENATE($A159,$A$4),Data!$A$2:$AA$1200,Lookup!I$3,FALSE)),"",VLOOKUP(CONCATENATE($A159,$A$4),Data!$A$2:$AA$1200,Lookup!I$3,FALSE))</f>
        <v/>
      </c>
      <c r="I159" s="29" t="str">
        <f>IF(ISNA(VLOOKUP(CONCATENATE($A159,$A$4),Data!$A$2:$AA$1200,Lookup!J$3,FALSE)),"",VLOOKUP(CONCATENATE($A159,$A$4),Data!$A$2:$AA$1200,Lookup!J$3,FALSE))</f>
        <v/>
      </c>
      <c r="J159" s="31" t="str">
        <f>IF(ISNA(VLOOKUP(CONCATENATE($A159,$A$4),Data!$A$2:$AA$1200,Lookup!K$3,FALSE)),"",VLOOKUP(CONCATENATE($A159,$A$4),Data!$A$2:$AA$1200,Lookup!K$3,FALSE))</f>
        <v/>
      </c>
      <c r="K159" s="29" t="str">
        <f>IF(ISNA(VLOOKUP(CONCATENATE($A159,$A$4),Data!$A$2:$AA$1200,Lookup!L$3,FALSE)),"",VLOOKUP(CONCATENATE($A159,$A$4),Data!$A$2:$AA$1200,Lookup!L$3,FALSE))</f>
        <v/>
      </c>
      <c r="L159" s="31" t="str">
        <f>IF(ISNA(VLOOKUP(CONCATENATE($A159,$A$4),Data!$A$2:$AA$1200,Lookup!M$3,FALSE)),"",VLOOKUP(CONCATENATE($A159,$A$4),Data!$A$2:$AA$1200,Lookup!M$3,FALSE))</f>
        <v/>
      </c>
      <c r="M159" s="29" t="str">
        <f>IF(ISNA(VLOOKUP(CONCATENATE($A159,$A$4),Data!$A$2:$AA$1200,Lookup!N$3,FALSE)),"",VLOOKUP(CONCATENATE($A159,$A$4),Data!$A$2:$AA$1200,Lookup!N$3,FALSE))</f>
        <v/>
      </c>
      <c r="P159" s="24"/>
      <c r="Q159" s="24"/>
      <c r="R159" s="25"/>
      <c r="S159" s="24"/>
      <c r="T159" s="24"/>
      <c r="U159" s="24"/>
      <c r="V159" s="24"/>
      <c r="W159" s="24"/>
      <c r="X159" s="24"/>
      <c r="AB159" s="24"/>
      <c r="AC159" s="24"/>
      <c r="AD159" s="25"/>
      <c r="AE159" s="24"/>
      <c r="AF159" s="24"/>
      <c r="AG159" s="24"/>
      <c r="AH159" s="24"/>
      <c r="AI159" s="24"/>
      <c r="AJ159" s="24"/>
      <c r="AN159" s="24"/>
      <c r="AO159" s="24"/>
      <c r="AP159" s="25"/>
      <c r="AQ159" s="24"/>
      <c r="AR159" s="24"/>
      <c r="AS159" s="24"/>
      <c r="AT159" s="24"/>
      <c r="AU159" s="24"/>
      <c r="AV159" s="24"/>
      <c r="AZ159" s="24"/>
      <c r="BA159" s="24"/>
      <c r="BB159" s="25"/>
      <c r="BC159" s="24"/>
      <c r="BD159" s="24"/>
      <c r="BE159" s="24"/>
      <c r="BF159" s="24"/>
      <c r="BG159" s="24"/>
      <c r="BH159" s="24"/>
      <c r="BL159" s="24"/>
      <c r="BM159" s="24"/>
      <c r="BN159" s="25"/>
      <c r="BO159" s="24"/>
      <c r="BP159" s="24"/>
      <c r="BQ159" s="24"/>
      <c r="BR159" s="24"/>
      <c r="BS159" s="24"/>
      <c r="BT159" s="24"/>
      <c r="BX159" s="24"/>
      <c r="BY159" s="24"/>
      <c r="BZ159" s="25"/>
      <c r="CA159" s="24"/>
      <c r="CB159" s="24"/>
      <c r="CC159" s="24"/>
      <c r="CD159" s="24"/>
      <c r="CE159" s="24"/>
      <c r="CF159" s="24"/>
      <c r="CJ159" s="24"/>
      <c r="CK159" s="24"/>
      <c r="CL159" s="25"/>
      <c r="CM159" s="24"/>
      <c r="CN159" s="24"/>
      <c r="CO159" s="24"/>
      <c r="CP159" s="24"/>
      <c r="CQ159" s="24"/>
      <c r="CR159" s="24"/>
      <c r="CV159" s="24"/>
      <c r="CW159" s="24"/>
      <c r="CX159" s="25"/>
      <c r="CY159" s="24"/>
      <c r="CZ159" s="24"/>
      <c r="DA159" s="24"/>
      <c r="DB159" s="24"/>
      <c r="DC159" s="24"/>
      <c r="DD159" s="24"/>
      <c r="DH159" s="24"/>
      <c r="DI159" s="24"/>
      <c r="DJ159" s="25"/>
      <c r="DK159" s="24"/>
      <c r="DL159" s="24"/>
      <c r="DM159" s="24"/>
      <c r="DN159" s="24"/>
      <c r="DO159" s="24"/>
      <c r="DP159" s="24"/>
      <c r="DT159" s="24"/>
      <c r="DU159" s="24"/>
      <c r="DV159" s="25"/>
      <c r="DW159" s="24"/>
      <c r="DX159" s="24"/>
      <c r="DY159" s="24"/>
      <c r="DZ159" s="24"/>
      <c r="EA159" s="24"/>
      <c r="EB159" s="24"/>
      <c r="EF159" s="24"/>
      <c r="EG159" s="24"/>
      <c r="EH159" s="25"/>
      <c r="EI159" s="24"/>
      <c r="EJ159" s="24"/>
      <c r="EK159" s="24"/>
      <c r="EL159" s="24"/>
      <c r="EM159" s="24"/>
      <c r="EN159" s="24"/>
      <c r="ER159" s="24"/>
      <c r="ES159" s="24"/>
      <c r="ET159" s="25"/>
      <c r="EU159" s="24"/>
      <c r="EV159" s="24"/>
      <c r="EW159" s="24"/>
      <c r="EX159" s="24"/>
      <c r="EY159" s="24"/>
      <c r="EZ159" s="24"/>
      <c r="FD159" s="24"/>
      <c r="FE159" s="24"/>
      <c r="FF159" s="25"/>
      <c r="FG159" s="24"/>
      <c r="FH159" s="24"/>
      <c r="FI159" s="24"/>
      <c r="FJ159" s="24"/>
      <c r="FK159" s="24"/>
      <c r="FL159" s="24"/>
      <c r="FP159" s="24"/>
      <c r="FQ159" s="24"/>
      <c r="FR159" s="25"/>
      <c r="FS159" s="24"/>
      <c r="FT159" s="24"/>
      <c r="FU159" s="24"/>
      <c r="FV159" s="24"/>
      <c r="FW159" s="24"/>
      <c r="FX159" s="24"/>
      <c r="GB159" s="24"/>
      <c r="GC159" s="24"/>
      <c r="GD159" s="25"/>
      <c r="GE159" s="24"/>
      <c r="GF159" s="24"/>
      <c r="GG159" s="24"/>
      <c r="GH159" s="24"/>
      <c r="GI159" s="24"/>
      <c r="GJ159" s="24"/>
      <c r="GN159" s="24"/>
      <c r="GO159" s="24"/>
      <c r="GP159" s="25"/>
      <c r="GQ159" s="24"/>
      <c r="GR159" s="24"/>
      <c r="GS159" s="24"/>
      <c r="GT159" s="24"/>
      <c r="GU159" s="24"/>
      <c r="GV159" s="24"/>
      <c r="GZ159" s="24"/>
      <c r="HA159" s="24"/>
      <c r="HB159" s="25"/>
      <c r="HC159" s="24"/>
      <c r="HD159" s="24"/>
      <c r="HE159" s="24"/>
      <c r="HF159" s="24"/>
      <c r="HG159" s="24"/>
      <c r="HH159" s="24"/>
      <c r="HL159" s="24"/>
      <c r="HM159" s="24"/>
      <c r="HN159" s="25"/>
      <c r="HO159" s="24"/>
      <c r="HP159" s="24"/>
      <c r="HQ159" s="24"/>
      <c r="HR159" s="24"/>
      <c r="HS159" s="24"/>
      <c r="HT159" s="24"/>
      <c r="HX159" s="24"/>
      <c r="HY159" s="24"/>
      <c r="HZ159" s="25"/>
      <c r="IA159" s="24"/>
      <c r="IB159" s="24"/>
      <c r="IC159" s="24"/>
      <c r="ID159" s="24"/>
      <c r="IE159" s="24"/>
      <c r="IF159" s="24"/>
      <c r="IJ159" s="24"/>
      <c r="IK159" s="24"/>
      <c r="IL159" s="25"/>
      <c r="IM159" s="24"/>
      <c r="IN159" s="24"/>
      <c r="IO159" s="24"/>
      <c r="IP159" s="24"/>
      <c r="IQ159" s="24"/>
      <c r="IR159" s="24"/>
      <c r="IV159" s="24"/>
    </row>
    <row r="160" spans="1:256" ht="15" customHeight="1" x14ac:dyDescent="0.25">
      <c r="A160" s="12">
        <v>149</v>
      </c>
      <c r="B160" s="30" t="str">
        <f>IF(ISNA(VLOOKUP(CONCATENATE($A160,$A$4),Data!$A$2:$AA$1200,Lookup!C$3,FALSE)),"",VLOOKUP(CONCATENATE($A160,$A$4),Data!$A$2:$AA$1200,Lookup!C$3,FALSE))</f>
        <v/>
      </c>
      <c r="C160" s="30" t="str">
        <f>IF(ISNA(VLOOKUP(CONCATENATE($A160,$A$4),Data!$A$2:$AA$1200,Lookup!D$3,FALSE)),"",VLOOKUP(CONCATENATE($A160,$A$4),Data!$A$2:$AA$1200,Lookup!D$3,FALSE))</f>
        <v/>
      </c>
      <c r="D160" s="30" t="str">
        <f>IF(ISNA(VLOOKUP(CONCATENATE($A160,$A$4),Data!$A$2:$AA$1200,Lookup!E$3,FALSE)),"",VLOOKUP(CONCATENATE($A160,$A$4),Data!$A$2:$AA$1200,Lookup!E$3,FALSE))</f>
        <v/>
      </c>
      <c r="E160" s="29" t="str">
        <f>IF(ISNA(VLOOKUP(CONCATENATE($A160,$A$4),Data!$A$2:$AA$1200,Lookup!F$3,FALSE)),"",VLOOKUP(CONCATENATE($A160,$A$4),Data!$A$2:$AA$1200,Lookup!F$3,FALSE))</f>
        <v/>
      </c>
      <c r="F160" s="31" t="str">
        <f>IF(ISNA(VLOOKUP(CONCATENATE($A160,$A$4),Data!$A$2:$AA$1200,Lookup!G$3,FALSE)),"",VLOOKUP(CONCATENATE($A160,$A$4),Data!$A$2:$AA$1200,Lookup!G$3,FALSE))</f>
        <v/>
      </c>
      <c r="G160" s="32" t="str">
        <f>IF(ISNA(VLOOKUP(CONCATENATE($A160,$A$4),Data!$A$2:$AA$1200,Lookup!H$3,FALSE)),"",VLOOKUP(CONCATENATE($A160,$A$4),Data!$A$2:$AA$1200,Lookup!H$3,FALSE))</f>
        <v/>
      </c>
      <c r="H160" s="31" t="str">
        <f>IF(ISNA(VLOOKUP(CONCATENATE($A160,$A$4),Data!$A$2:$AA$1200,Lookup!I$3,FALSE)),"",VLOOKUP(CONCATENATE($A160,$A$4),Data!$A$2:$AA$1200,Lookup!I$3,FALSE))</f>
        <v/>
      </c>
      <c r="I160" s="29" t="str">
        <f>IF(ISNA(VLOOKUP(CONCATENATE($A160,$A$4),Data!$A$2:$AA$1200,Lookup!J$3,FALSE)),"",VLOOKUP(CONCATENATE($A160,$A$4),Data!$A$2:$AA$1200,Lookup!J$3,FALSE))</f>
        <v/>
      </c>
      <c r="J160" s="31" t="str">
        <f>IF(ISNA(VLOOKUP(CONCATENATE($A160,$A$4),Data!$A$2:$AA$1200,Lookup!K$3,FALSE)),"",VLOOKUP(CONCATENATE($A160,$A$4),Data!$A$2:$AA$1200,Lookup!K$3,FALSE))</f>
        <v/>
      </c>
      <c r="K160" s="29" t="str">
        <f>IF(ISNA(VLOOKUP(CONCATENATE($A160,$A$4),Data!$A$2:$AA$1200,Lookup!L$3,FALSE)),"",VLOOKUP(CONCATENATE($A160,$A$4),Data!$A$2:$AA$1200,Lookup!L$3,FALSE))</f>
        <v/>
      </c>
      <c r="L160" s="31" t="str">
        <f>IF(ISNA(VLOOKUP(CONCATENATE($A160,$A$4),Data!$A$2:$AA$1200,Lookup!M$3,FALSE)),"",VLOOKUP(CONCATENATE($A160,$A$4),Data!$A$2:$AA$1200,Lookup!M$3,FALSE))</f>
        <v/>
      </c>
      <c r="M160" s="29" t="str">
        <f>IF(ISNA(VLOOKUP(CONCATENATE($A160,$A$4),Data!$A$2:$AA$1200,Lookup!N$3,FALSE)),"",VLOOKUP(CONCATENATE($A160,$A$4),Data!$A$2:$AA$1200,Lookup!N$3,FALSE))</f>
        <v/>
      </c>
      <c r="P160" s="24"/>
      <c r="Q160" s="24"/>
      <c r="R160" s="25"/>
      <c r="S160" s="24"/>
      <c r="T160" s="24"/>
      <c r="U160" s="24"/>
      <c r="V160" s="24"/>
      <c r="W160" s="24"/>
      <c r="X160" s="24"/>
      <c r="AB160" s="24"/>
      <c r="AC160" s="24"/>
      <c r="AD160" s="25"/>
      <c r="AE160" s="24"/>
      <c r="AF160" s="24"/>
      <c r="AG160" s="24"/>
      <c r="AH160" s="24"/>
      <c r="AI160" s="24"/>
      <c r="AJ160" s="24"/>
      <c r="AN160" s="24"/>
      <c r="AO160" s="24"/>
      <c r="AP160" s="25"/>
      <c r="AQ160" s="24"/>
      <c r="AR160" s="24"/>
      <c r="AS160" s="24"/>
      <c r="AT160" s="24"/>
      <c r="AU160" s="24"/>
      <c r="AV160" s="24"/>
      <c r="AZ160" s="24"/>
      <c r="BA160" s="24"/>
      <c r="BB160" s="25"/>
      <c r="BC160" s="24"/>
      <c r="BD160" s="24"/>
      <c r="BE160" s="24"/>
      <c r="BF160" s="24"/>
      <c r="BG160" s="24"/>
      <c r="BH160" s="24"/>
      <c r="BL160" s="24"/>
      <c r="BM160" s="24"/>
      <c r="BN160" s="25"/>
      <c r="BO160" s="24"/>
      <c r="BP160" s="24"/>
      <c r="BQ160" s="24"/>
      <c r="BR160" s="24"/>
      <c r="BS160" s="24"/>
      <c r="BT160" s="24"/>
      <c r="BX160" s="24"/>
      <c r="BY160" s="24"/>
      <c r="BZ160" s="25"/>
      <c r="CA160" s="24"/>
      <c r="CB160" s="24"/>
      <c r="CC160" s="24"/>
      <c r="CD160" s="24"/>
      <c r="CE160" s="24"/>
      <c r="CF160" s="24"/>
      <c r="CJ160" s="24"/>
      <c r="CK160" s="24"/>
      <c r="CL160" s="25"/>
      <c r="CM160" s="24"/>
      <c r="CN160" s="24"/>
      <c r="CO160" s="24"/>
      <c r="CP160" s="24"/>
      <c r="CQ160" s="24"/>
      <c r="CR160" s="24"/>
      <c r="CV160" s="24"/>
      <c r="CW160" s="24"/>
      <c r="CX160" s="25"/>
      <c r="CY160" s="24"/>
      <c r="CZ160" s="24"/>
      <c r="DA160" s="24"/>
      <c r="DB160" s="24"/>
      <c r="DC160" s="24"/>
      <c r="DD160" s="24"/>
      <c r="DH160" s="24"/>
      <c r="DI160" s="24"/>
      <c r="DJ160" s="25"/>
      <c r="DK160" s="24"/>
      <c r="DL160" s="24"/>
      <c r="DM160" s="24"/>
      <c r="DN160" s="24"/>
      <c r="DO160" s="24"/>
      <c r="DP160" s="24"/>
      <c r="DT160" s="24"/>
      <c r="DU160" s="24"/>
      <c r="DV160" s="25"/>
      <c r="DW160" s="24"/>
      <c r="DX160" s="24"/>
      <c r="DY160" s="24"/>
      <c r="DZ160" s="24"/>
      <c r="EA160" s="24"/>
      <c r="EB160" s="24"/>
      <c r="EF160" s="24"/>
      <c r="EG160" s="24"/>
      <c r="EH160" s="25"/>
      <c r="EI160" s="24"/>
      <c r="EJ160" s="24"/>
      <c r="EK160" s="24"/>
      <c r="EL160" s="24"/>
      <c r="EM160" s="24"/>
      <c r="EN160" s="24"/>
      <c r="ER160" s="24"/>
      <c r="ES160" s="24"/>
      <c r="ET160" s="25"/>
      <c r="EU160" s="24"/>
      <c r="EV160" s="24"/>
      <c r="EW160" s="24"/>
      <c r="EX160" s="24"/>
      <c r="EY160" s="24"/>
      <c r="EZ160" s="24"/>
      <c r="FD160" s="24"/>
      <c r="FE160" s="24"/>
      <c r="FF160" s="25"/>
      <c r="FG160" s="24"/>
      <c r="FH160" s="24"/>
      <c r="FI160" s="24"/>
      <c r="FJ160" s="24"/>
      <c r="FK160" s="24"/>
      <c r="FL160" s="24"/>
      <c r="FP160" s="24"/>
      <c r="FQ160" s="24"/>
      <c r="FR160" s="25"/>
      <c r="FS160" s="24"/>
      <c r="FT160" s="24"/>
      <c r="FU160" s="24"/>
      <c r="FV160" s="24"/>
      <c r="FW160" s="24"/>
      <c r="FX160" s="24"/>
      <c r="GB160" s="24"/>
      <c r="GC160" s="24"/>
      <c r="GD160" s="25"/>
      <c r="GE160" s="24"/>
      <c r="GF160" s="24"/>
      <c r="GG160" s="24"/>
      <c r="GH160" s="24"/>
      <c r="GI160" s="24"/>
      <c r="GJ160" s="24"/>
      <c r="GN160" s="24"/>
      <c r="GO160" s="24"/>
      <c r="GP160" s="25"/>
      <c r="GQ160" s="24"/>
      <c r="GR160" s="24"/>
      <c r="GS160" s="24"/>
      <c r="GT160" s="24"/>
      <c r="GU160" s="24"/>
      <c r="GV160" s="24"/>
      <c r="GZ160" s="24"/>
      <c r="HA160" s="24"/>
      <c r="HB160" s="25"/>
      <c r="HC160" s="24"/>
      <c r="HD160" s="24"/>
      <c r="HE160" s="24"/>
      <c r="HF160" s="24"/>
      <c r="HG160" s="24"/>
      <c r="HH160" s="24"/>
      <c r="HL160" s="24"/>
      <c r="HM160" s="24"/>
      <c r="HN160" s="25"/>
      <c r="HO160" s="24"/>
      <c r="HP160" s="24"/>
      <c r="HQ160" s="24"/>
      <c r="HR160" s="24"/>
      <c r="HS160" s="24"/>
      <c r="HT160" s="24"/>
      <c r="HX160" s="24"/>
      <c r="HY160" s="24"/>
      <c r="HZ160" s="25"/>
      <c r="IA160" s="24"/>
      <c r="IB160" s="24"/>
      <c r="IC160" s="24"/>
      <c r="ID160" s="24"/>
      <c r="IE160" s="24"/>
      <c r="IF160" s="24"/>
      <c r="IJ160" s="24"/>
      <c r="IK160" s="24"/>
      <c r="IL160" s="25"/>
      <c r="IM160" s="24"/>
      <c r="IN160" s="24"/>
      <c r="IO160" s="24"/>
      <c r="IP160" s="24"/>
      <c r="IQ160" s="24"/>
      <c r="IR160" s="24"/>
      <c r="IV160" s="24"/>
    </row>
    <row r="161" spans="1:256" ht="15" customHeight="1" x14ac:dyDescent="0.25">
      <c r="A161" s="12">
        <v>150</v>
      </c>
      <c r="B161" s="30" t="str">
        <f>IF(ISNA(VLOOKUP(CONCATENATE($A161,$A$4),Data!$A$2:$AA$1200,Lookup!C$3,FALSE)),"",VLOOKUP(CONCATENATE($A161,$A$4),Data!$A$2:$AA$1200,Lookup!C$3,FALSE))</f>
        <v/>
      </c>
      <c r="C161" s="30" t="str">
        <f>IF(ISNA(VLOOKUP(CONCATENATE($A161,$A$4),Data!$A$2:$AA$1200,Lookup!D$3,FALSE)),"",VLOOKUP(CONCATENATE($A161,$A$4),Data!$A$2:$AA$1200,Lookup!D$3,FALSE))</f>
        <v/>
      </c>
      <c r="D161" s="30" t="str">
        <f>IF(ISNA(VLOOKUP(CONCATENATE($A161,$A$4),Data!$A$2:$AA$1200,Lookup!E$3,FALSE)),"",VLOOKUP(CONCATENATE($A161,$A$4),Data!$A$2:$AA$1200,Lookup!E$3,FALSE))</f>
        <v/>
      </c>
      <c r="E161" s="29" t="str">
        <f>IF(ISNA(VLOOKUP(CONCATENATE($A161,$A$4),Data!$A$2:$AA$1200,Lookup!F$3,FALSE)),"",VLOOKUP(CONCATENATE($A161,$A$4),Data!$A$2:$AA$1200,Lookup!F$3,FALSE))</f>
        <v/>
      </c>
      <c r="F161" s="31" t="str">
        <f>IF(ISNA(VLOOKUP(CONCATENATE($A161,$A$4),Data!$A$2:$AA$1200,Lookup!G$3,FALSE)),"",VLOOKUP(CONCATENATE($A161,$A$4),Data!$A$2:$AA$1200,Lookup!G$3,FALSE))</f>
        <v/>
      </c>
      <c r="G161" s="32" t="str">
        <f>IF(ISNA(VLOOKUP(CONCATENATE($A161,$A$4),Data!$A$2:$AA$1200,Lookup!H$3,FALSE)),"",VLOOKUP(CONCATENATE($A161,$A$4),Data!$A$2:$AA$1200,Lookup!H$3,FALSE))</f>
        <v/>
      </c>
      <c r="H161" s="31" t="str">
        <f>IF(ISNA(VLOOKUP(CONCATENATE($A161,$A$4),Data!$A$2:$AA$1200,Lookup!I$3,FALSE)),"",VLOOKUP(CONCATENATE($A161,$A$4),Data!$A$2:$AA$1200,Lookup!I$3,FALSE))</f>
        <v/>
      </c>
      <c r="I161" s="29" t="str">
        <f>IF(ISNA(VLOOKUP(CONCATENATE($A161,$A$4),Data!$A$2:$AA$1200,Lookup!J$3,FALSE)),"",VLOOKUP(CONCATENATE($A161,$A$4),Data!$A$2:$AA$1200,Lookup!J$3,FALSE))</f>
        <v/>
      </c>
      <c r="J161" s="31" t="str">
        <f>IF(ISNA(VLOOKUP(CONCATENATE($A161,$A$4),Data!$A$2:$AA$1200,Lookup!K$3,FALSE)),"",VLOOKUP(CONCATENATE($A161,$A$4),Data!$A$2:$AA$1200,Lookup!K$3,FALSE))</f>
        <v/>
      </c>
      <c r="K161" s="29" t="str">
        <f>IF(ISNA(VLOOKUP(CONCATENATE($A161,$A$4),Data!$A$2:$AA$1200,Lookup!L$3,FALSE)),"",VLOOKUP(CONCATENATE($A161,$A$4),Data!$A$2:$AA$1200,Lookup!L$3,FALSE))</f>
        <v/>
      </c>
      <c r="L161" s="31" t="str">
        <f>IF(ISNA(VLOOKUP(CONCATENATE($A161,$A$4),Data!$A$2:$AA$1200,Lookup!M$3,FALSE)),"",VLOOKUP(CONCATENATE($A161,$A$4),Data!$A$2:$AA$1200,Lookup!M$3,FALSE))</f>
        <v/>
      </c>
      <c r="M161" s="29" t="str">
        <f>IF(ISNA(VLOOKUP(CONCATENATE($A161,$A$4),Data!$A$2:$AA$1200,Lookup!N$3,FALSE)),"",VLOOKUP(CONCATENATE($A161,$A$4),Data!$A$2:$AA$1200,Lookup!N$3,FALSE))</f>
        <v/>
      </c>
      <c r="P161" s="24"/>
      <c r="Q161" s="24"/>
      <c r="R161" s="25"/>
      <c r="S161" s="24"/>
      <c r="T161" s="24"/>
      <c r="U161" s="24"/>
      <c r="V161" s="24"/>
      <c r="W161" s="24"/>
      <c r="X161" s="24"/>
      <c r="AB161" s="24"/>
      <c r="AC161" s="24"/>
      <c r="AD161" s="25"/>
      <c r="AE161" s="24"/>
      <c r="AF161" s="24"/>
      <c r="AG161" s="24"/>
      <c r="AH161" s="24"/>
      <c r="AI161" s="24"/>
      <c r="AJ161" s="24"/>
      <c r="AN161" s="24"/>
      <c r="AO161" s="24"/>
      <c r="AP161" s="25"/>
      <c r="AQ161" s="24"/>
      <c r="AR161" s="24"/>
      <c r="AS161" s="24"/>
      <c r="AT161" s="24"/>
      <c r="AU161" s="24"/>
      <c r="AV161" s="24"/>
      <c r="AZ161" s="24"/>
      <c r="BA161" s="24"/>
      <c r="BB161" s="25"/>
      <c r="BC161" s="24"/>
      <c r="BD161" s="24"/>
      <c r="BE161" s="24"/>
      <c r="BF161" s="24"/>
      <c r="BG161" s="24"/>
      <c r="BH161" s="24"/>
      <c r="BL161" s="24"/>
      <c r="BM161" s="24"/>
      <c r="BN161" s="25"/>
      <c r="BO161" s="24"/>
      <c r="BP161" s="24"/>
      <c r="BQ161" s="24"/>
      <c r="BR161" s="24"/>
      <c r="BS161" s="24"/>
      <c r="BT161" s="24"/>
      <c r="BX161" s="24"/>
      <c r="BY161" s="24"/>
      <c r="BZ161" s="25"/>
      <c r="CA161" s="24"/>
      <c r="CB161" s="24"/>
      <c r="CC161" s="24"/>
      <c r="CD161" s="24"/>
      <c r="CE161" s="24"/>
      <c r="CF161" s="24"/>
      <c r="CJ161" s="24"/>
      <c r="CK161" s="24"/>
      <c r="CL161" s="25"/>
      <c r="CM161" s="24"/>
      <c r="CN161" s="24"/>
      <c r="CO161" s="24"/>
      <c r="CP161" s="24"/>
      <c r="CQ161" s="24"/>
      <c r="CR161" s="24"/>
      <c r="CV161" s="24"/>
      <c r="CW161" s="24"/>
      <c r="CX161" s="25"/>
      <c r="CY161" s="24"/>
      <c r="CZ161" s="24"/>
      <c r="DA161" s="24"/>
      <c r="DB161" s="24"/>
      <c r="DC161" s="24"/>
      <c r="DD161" s="24"/>
      <c r="DH161" s="24"/>
      <c r="DI161" s="24"/>
      <c r="DJ161" s="25"/>
      <c r="DK161" s="24"/>
      <c r="DL161" s="24"/>
      <c r="DM161" s="24"/>
      <c r="DN161" s="24"/>
      <c r="DO161" s="24"/>
      <c r="DP161" s="24"/>
      <c r="DT161" s="24"/>
      <c r="DU161" s="24"/>
      <c r="DV161" s="25"/>
      <c r="DW161" s="24"/>
      <c r="DX161" s="24"/>
      <c r="DY161" s="24"/>
      <c r="DZ161" s="24"/>
      <c r="EA161" s="24"/>
      <c r="EB161" s="24"/>
      <c r="EF161" s="24"/>
      <c r="EG161" s="24"/>
      <c r="EH161" s="25"/>
      <c r="EI161" s="24"/>
      <c r="EJ161" s="24"/>
      <c r="EK161" s="24"/>
      <c r="EL161" s="24"/>
      <c r="EM161" s="24"/>
      <c r="EN161" s="24"/>
      <c r="ER161" s="24"/>
      <c r="ES161" s="24"/>
      <c r="ET161" s="25"/>
      <c r="EU161" s="24"/>
      <c r="EV161" s="24"/>
      <c r="EW161" s="24"/>
      <c r="EX161" s="24"/>
      <c r="EY161" s="24"/>
      <c r="EZ161" s="24"/>
      <c r="FD161" s="24"/>
      <c r="FE161" s="24"/>
      <c r="FF161" s="25"/>
      <c r="FG161" s="24"/>
      <c r="FH161" s="24"/>
      <c r="FI161" s="24"/>
      <c r="FJ161" s="24"/>
      <c r="FK161" s="24"/>
      <c r="FL161" s="24"/>
      <c r="FP161" s="24"/>
      <c r="FQ161" s="24"/>
      <c r="FR161" s="25"/>
      <c r="FS161" s="24"/>
      <c r="FT161" s="24"/>
      <c r="FU161" s="24"/>
      <c r="FV161" s="24"/>
      <c r="FW161" s="24"/>
      <c r="FX161" s="24"/>
      <c r="GB161" s="24"/>
      <c r="GC161" s="24"/>
      <c r="GD161" s="25"/>
      <c r="GE161" s="24"/>
      <c r="GF161" s="24"/>
      <c r="GG161" s="24"/>
      <c r="GH161" s="24"/>
      <c r="GI161" s="24"/>
      <c r="GJ161" s="24"/>
      <c r="GN161" s="24"/>
      <c r="GO161" s="24"/>
      <c r="GP161" s="25"/>
      <c r="GQ161" s="24"/>
      <c r="GR161" s="24"/>
      <c r="GS161" s="24"/>
      <c r="GT161" s="24"/>
      <c r="GU161" s="24"/>
      <c r="GV161" s="24"/>
      <c r="GZ161" s="24"/>
      <c r="HA161" s="24"/>
      <c r="HB161" s="25"/>
      <c r="HC161" s="24"/>
      <c r="HD161" s="24"/>
      <c r="HE161" s="24"/>
      <c r="HF161" s="24"/>
      <c r="HG161" s="24"/>
      <c r="HH161" s="24"/>
      <c r="HL161" s="24"/>
      <c r="HM161" s="24"/>
      <c r="HN161" s="25"/>
      <c r="HO161" s="24"/>
      <c r="HP161" s="24"/>
      <c r="HQ161" s="24"/>
      <c r="HR161" s="24"/>
      <c r="HS161" s="24"/>
      <c r="HT161" s="24"/>
      <c r="HX161" s="24"/>
      <c r="HY161" s="24"/>
      <c r="HZ161" s="25"/>
      <c r="IA161" s="24"/>
      <c r="IB161" s="24"/>
      <c r="IC161" s="24"/>
      <c r="ID161" s="24"/>
      <c r="IE161" s="24"/>
      <c r="IF161" s="24"/>
      <c r="IJ161" s="24"/>
      <c r="IK161" s="24"/>
      <c r="IL161" s="25"/>
      <c r="IM161" s="24"/>
      <c r="IN161" s="24"/>
      <c r="IO161" s="24"/>
      <c r="IP161" s="24"/>
      <c r="IQ161" s="24"/>
      <c r="IR161" s="24"/>
      <c r="IV161" s="24"/>
    </row>
    <row r="162" spans="1:256" ht="15" customHeight="1" x14ac:dyDescent="0.25">
      <c r="A162" s="12">
        <v>151</v>
      </c>
      <c r="B162" s="30" t="str">
        <f>IF(ISNA(VLOOKUP(CONCATENATE($A162,$A$4),Data!$A$2:$AA$1200,Lookup!C$3,FALSE)),"",VLOOKUP(CONCATENATE($A162,$A$4),Data!$A$2:$AA$1200,Lookup!C$3,FALSE))</f>
        <v/>
      </c>
      <c r="C162" s="30" t="str">
        <f>IF(ISNA(VLOOKUP(CONCATENATE($A162,$A$4),Data!$A$2:$AA$1200,Lookup!D$3,FALSE)),"",VLOOKUP(CONCATENATE($A162,$A$4),Data!$A$2:$AA$1200,Lookup!D$3,FALSE))</f>
        <v/>
      </c>
      <c r="D162" s="30" t="str">
        <f>IF(ISNA(VLOOKUP(CONCATENATE($A162,$A$4),Data!$A$2:$AA$1200,Lookup!E$3,FALSE)),"",VLOOKUP(CONCATENATE($A162,$A$4),Data!$A$2:$AA$1200,Lookup!E$3,FALSE))</f>
        <v/>
      </c>
      <c r="E162" s="29" t="str">
        <f>IF(ISNA(VLOOKUP(CONCATENATE($A162,$A$4),Data!$A$2:$AA$1200,Lookup!F$3,FALSE)),"",VLOOKUP(CONCATENATE($A162,$A$4),Data!$A$2:$AA$1200,Lookup!F$3,FALSE))</f>
        <v/>
      </c>
      <c r="F162" s="31" t="str">
        <f>IF(ISNA(VLOOKUP(CONCATENATE($A162,$A$4),Data!$A$2:$AA$1200,Lookup!G$3,FALSE)),"",VLOOKUP(CONCATENATE($A162,$A$4),Data!$A$2:$AA$1200,Lookup!G$3,FALSE))</f>
        <v/>
      </c>
      <c r="G162" s="32" t="str">
        <f>IF(ISNA(VLOOKUP(CONCATENATE($A162,$A$4),Data!$A$2:$AA$1200,Lookup!H$3,FALSE)),"",VLOOKUP(CONCATENATE($A162,$A$4),Data!$A$2:$AA$1200,Lookup!H$3,FALSE))</f>
        <v/>
      </c>
      <c r="H162" s="31" t="str">
        <f>IF(ISNA(VLOOKUP(CONCATENATE($A162,$A$4),Data!$A$2:$AA$1200,Lookup!I$3,FALSE)),"",VLOOKUP(CONCATENATE($A162,$A$4),Data!$A$2:$AA$1200,Lookup!I$3,FALSE))</f>
        <v/>
      </c>
      <c r="I162" s="29" t="str">
        <f>IF(ISNA(VLOOKUP(CONCATENATE($A162,$A$4),Data!$A$2:$AA$1200,Lookup!J$3,FALSE)),"",VLOOKUP(CONCATENATE($A162,$A$4),Data!$A$2:$AA$1200,Lookup!J$3,FALSE))</f>
        <v/>
      </c>
      <c r="J162" s="31" t="str">
        <f>IF(ISNA(VLOOKUP(CONCATENATE($A162,$A$4),Data!$A$2:$AA$1200,Lookup!K$3,FALSE)),"",VLOOKUP(CONCATENATE($A162,$A$4),Data!$A$2:$AA$1200,Lookup!K$3,FALSE))</f>
        <v/>
      </c>
      <c r="K162" s="29" t="str">
        <f>IF(ISNA(VLOOKUP(CONCATENATE($A162,$A$4),Data!$A$2:$AA$1200,Lookup!L$3,FALSE)),"",VLOOKUP(CONCATENATE($A162,$A$4),Data!$A$2:$AA$1200,Lookup!L$3,FALSE))</f>
        <v/>
      </c>
      <c r="L162" s="31" t="str">
        <f>IF(ISNA(VLOOKUP(CONCATENATE($A162,$A$4),Data!$A$2:$AA$1200,Lookup!M$3,FALSE)),"",VLOOKUP(CONCATENATE($A162,$A$4),Data!$A$2:$AA$1200,Lookup!M$3,FALSE))</f>
        <v/>
      </c>
      <c r="M162" s="29" t="str">
        <f>IF(ISNA(VLOOKUP(CONCATENATE($A162,$A$4),Data!$A$2:$AA$1200,Lookup!N$3,FALSE)),"",VLOOKUP(CONCATENATE($A162,$A$4),Data!$A$2:$AA$1200,Lookup!N$3,FALSE))</f>
        <v/>
      </c>
      <c r="P162" s="24"/>
      <c r="Q162" s="24"/>
      <c r="R162" s="25"/>
      <c r="S162" s="24"/>
      <c r="T162" s="24"/>
      <c r="U162" s="24"/>
      <c r="V162" s="24"/>
      <c r="W162" s="24"/>
      <c r="X162" s="24"/>
      <c r="AB162" s="24"/>
      <c r="AC162" s="24"/>
      <c r="AD162" s="25"/>
      <c r="AE162" s="24"/>
      <c r="AF162" s="24"/>
      <c r="AG162" s="24"/>
      <c r="AH162" s="24"/>
      <c r="AI162" s="24"/>
      <c r="AJ162" s="24"/>
      <c r="AN162" s="24"/>
      <c r="AO162" s="24"/>
      <c r="AP162" s="25"/>
      <c r="AQ162" s="24"/>
      <c r="AR162" s="24"/>
      <c r="AS162" s="24"/>
      <c r="AT162" s="24"/>
      <c r="AU162" s="24"/>
      <c r="AV162" s="24"/>
      <c r="AZ162" s="24"/>
      <c r="BA162" s="24"/>
      <c r="BB162" s="25"/>
      <c r="BC162" s="24"/>
      <c r="BD162" s="24"/>
      <c r="BE162" s="24"/>
      <c r="BF162" s="24"/>
      <c r="BG162" s="24"/>
      <c r="BH162" s="24"/>
      <c r="BL162" s="24"/>
      <c r="BM162" s="24"/>
      <c r="BN162" s="25"/>
      <c r="BO162" s="24"/>
      <c r="BP162" s="24"/>
      <c r="BQ162" s="24"/>
      <c r="BR162" s="24"/>
      <c r="BS162" s="24"/>
      <c r="BT162" s="24"/>
      <c r="BX162" s="24"/>
      <c r="BY162" s="24"/>
      <c r="BZ162" s="25"/>
      <c r="CA162" s="24"/>
      <c r="CB162" s="24"/>
      <c r="CC162" s="24"/>
      <c r="CD162" s="24"/>
      <c r="CE162" s="24"/>
      <c r="CF162" s="24"/>
      <c r="CJ162" s="24"/>
      <c r="CK162" s="24"/>
      <c r="CL162" s="25"/>
      <c r="CM162" s="24"/>
      <c r="CN162" s="24"/>
      <c r="CO162" s="24"/>
      <c r="CP162" s="24"/>
      <c r="CQ162" s="24"/>
      <c r="CR162" s="24"/>
      <c r="CV162" s="24"/>
      <c r="CW162" s="24"/>
      <c r="CX162" s="25"/>
      <c r="CY162" s="24"/>
      <c r="CZ162" s="24"/>
      <c r="DA162" s="24"/>
      <c r="DB162" s="24"/>
      <c r="DC162" s="24"/>
      <c r="DD162" s="24"/>
      <c r="DH162" s="24"/>
      <c r="DI162" s="24"/>
      <c r="DJ162" s="25"/>
      <c r="DK162" s="24"/>
      <c r="DL162" s="24"/>
      <c r="DM162" s="24"/>
      <c r="DN162" s="24"/>
      <c r="DO162" s="24"/>
      <c r="DP162" s="24"/>
      <c r="DT162" s="24"/>
      <c r="DU162" s="24"/>
      <c r="DV162" s="25"/>
      <c r="DW162" s="24"/>
      <c r="DX162" s="24"/>
      <c r="DY162" s="24"/>
      <c r="DZ162" s="24"/>
      <c r="EA162" s="24"/>
      <c r="EB162" s="24"/>
      <c r="EF162" s="24"/>
      <c r="EG162" s="24"/>
      <c r="EH162" s="25"/>
      <c r="EI162" s="24"/>
      <c r="EJ162" s="24"/>
      <c r="EK162" s="24"/>
      <c r="EL162" s="24"/>
      <c r="EM162" s="24"/>
      <c r="EN162" s="24"/>
      <c r="ER162" s="24"/>
      <c r="ES162" s="24"/>
      <c r="ET162" s="25"/>
      <c r="EU162" s="24"/>
      <c r="EV162" s="24"/>
      <c r="EW162" s="24"/>
      <c r="EX162" s="24"/>
      <c r="EY162" s="24"/>
      <c r="EZ162" s="24"/>
      <c r="FD162" s="24"/>
      <c r="FE162" s="24"/>
      <c r="FF162" s="25"/>
      <c r="FG162" s="24"/>
      <c r="FH162" s="24"/>
      <c r="FI162" s="24"/>
      <c r="FJ162" s="24"/>
      <c r="FK162" s="24"/>
      <c r="FL162" s="24"/>
      <c r="FP162" s="24"/>
      <c r="FQ162" s="24"/>
      <c r="FR162" s="25"/>
      <c r="FS162" s="24"/>
      <c r="FT162" s="24"/>
      <c r="FU162" s="24"/>
      <c r="FV162" s="24"/>
      <c r="FW162" s="24"/>
      <c r="FX162" s="24"/>
      <c r="GB162" s="24"/>
      <c r="GC162" s="24"/>
      <c r="GD162" s="25"/>
      <c r="GE162" s="24"/>
      <c r="GF162" s="24"/>
      <c r="GG162" s="24"/>
      <c r="GH162" s="24"/>
      <c r="GI162" s="24"/>
      <c r="GJ162" s="24"/>
      <c r="GN162" s="24"/>
      <c r="GO162" s="24"/>
      <c r="GP162" s="25"/>
      <c r="GQ162" s="24"/>
      <c r="GR162" s="24"/>
      <c r="GS162" s="24"/>
      <c r="GT162" s="24"/>
      <c r="GU162" s="24"/>
      <c r="GV162" s="24"/>
      <c r="GZ162" s="24"/>
      <c r="HA162" s="24"/>
      <c r="HB162" s="25"/>
      <c r="HC162" s="24"/>
      <c r="HD162" s="24"/>
      <c r="HE162" s="24"/>
      <c r="HF162" s="24"/>
      <c r="HG162" s="24"/>
      <c r="HH162" s="24"/>
      <c r="HL162" s="24"/>
      <c r="HM162" s="24"/>
      <c r="HN162" s="25"/>
      <c r="HO162" s="24"/>
      <c r="HP162" s="24"/>
      <c r="HQ162" s="24"/>
      <c r="HR162" s="24"/>
      <c r="HS162" s="24"/>
      <c r="HT162" s="24"/>
      <c r="HX162" s="24"/>
      <c r="HY162" s="24"/>
      <c r="HZ162" s="25"/>
      <c r="IA162" s="24"/>
      <c r="IB162" s="24"/>
      <c r="IC162" s="24"/>
      <c r="ID162" s="24"/>
      <c r="IE162" s="24"/>
      <c r="IF162" s="24"/>
      <c r="IJ162" s="24"/>
      <c r="IK162" s="24"/>
      <c r="IL162" s="25"/>
      <c r="IM162" s="24"/>
      <c r="IN162" s="24"/>
      <c r="IO162" s="24"/>
      <c r="IP162" s="24"/>
      <c r="IQ162" s="24"/>
      <c r="IR162" s="24"/>
      <c r="IV162" s="24"/>
    </row>
    <row r="163" spans="1:256" ht="15" customHeight="1" x14ac:dyDescent="0.25">
      <c r="A163" s="12">
        <v>152</v>
      </c>
      <c r="B163" s="30" t="str">
        <f>IF(ISNA(VLOOKUP(CONCATENATE($A163,$A$4),Data!$A$2:$AA$1200,Lookup!C$3,FALSE)),"",VLOOKUP(CONCATENATE($A163,$A$4),Data!$A$2:$AA$1200,Lookup!C$3,FALSE))</f>
        <v/>
      </c>
      <c r="C163" s="30" t="str">
        <f>IF(ISNA(VLOOKUP(CONCATENATE($A163,$A$4),Data!$A$2:$AA$1200,Lookup!D$3,FALSE)),"",VLOOKUP(CONCATENATE($A163,$A$4),Data!$A$2:$AA$1200,Lookup!D$3,FALSE))</f>
        <v/>
      </c>
      <c r="D163" s="30" t="str">
        <f>IF(ISNA(VLOOKUP(CONCATENATE($A163,$A$4),Data!$A$2:$AA$1200,Lookup!E$3,FALSE)),"",VLOOKUP(CONCATENATE($A163,$A$4),Data!$A$2:$AA$1200,Lookup!E$3,FALSE))</f>
        <v/>
      </c>
      <c r="E163" s="29" t="str">
        <f>IF(ISNA(VLOOKUP(CONCATENATE($A163,$A$4),Data!$A$2:$AA$1200,Lookup!F$3,FALSE)),"",VLOOKUP(CONCATENATE($A163,$A$4),Data!$A$2:$AA$1200,Lookup!F$3,FALSE))</f>
        <v/>
      </c>
      <c r="F163" s="31" t="str">
        <f>IF(ISNA(VLOOKUP(CONCATENATE($A163,$A$4),Data!$A$2:$AA$1200,Lookup!G$3,FALSE)),"",VLOOKUP(CONCATENATE($A163,$A$4),Data!$A$2:$AA$1200,Lookup!G$3,FALSE))</f>
        <v/>
      </c>
      <c r="G163" s="32" t="str">
        <f>IF(ISNA(VLOOKUP(CONCATENATE($A163,$A$4),Data!$A$2:$AA$1200,Lookup!H$3,FALSE)),"",VLOOKUP(CONCATENATE($A163,$A$4),Data!$A$2:$AA$1200,Lookup!H$3,FALSE))</f>
        <v/>
      </c>
      <c r="H163" s="31" t="str">
        <f>IF(ISNA(VLOOKUP(CONCATENATE($A163,$A$4),Data!$A$2:$AA$1200,Lookup!I$3,FALSE)),"",VLOOKUP(CONCATENATE($A163,$A$4),Data!$A$2:$AA$1200,Lookup!I$3,FALSE))</f>
        <v/>
      </c>
      <c r="I163" s="29" t="str">
        <f>IF(ISNA(VLOOKUP(CONCATENATE($A163,$A$4),Data!$A$2:$AA$1200,Lookup!J$3,FALSE)),"",VLOOKUP(CONCATENATE($A163,$A$4),Data!$A$2:$AA$1200,Lookup!J$3,FALSE))</f>
        <v/>
      </c>
      <c r="J163" s="31" t="str">
        <f>IF(ISNA(VLOOKUP(CONCATENATE($A163,$A$4),Data!$A$2:$AA$1200,Lookup!K$3,FALSE)),"",VLOOKUP(CONCATENATE($A163,$A$4),Data!$A$2:$AA$1200,Lookup!K$3,FALSE))</f>
        <v/>
      </c>
      <c r="K163" s="29" t="str">
        <f>IF(ISNA(VLOOKUP(CONCATENATE($A163,$A$4),Data!$A$2:$AA$1200,Lookup!L$3,FALSE)),"",VLOOKUP(CONCATENATE($A163,$A$4),Data!$A$2:$AA$1200,Lookup!L$3,FALSE))</f>
        <v/>
      </c>
      <c r="L163" s="31" t="str">
        <f>IF(ISNA(VLOOKUP(CONCATENATE($A163,$A$4),Data!$A$2:$AA$1200,Lookup!M$3,FALSE)),"",VLOOKUP(CONCATENATE($A163,$A$4),Data!$A$2:$AA$1200,Lookup!M$3,FALSE))</f>
        <v/>
      </c>
      <c r="M163" s="29" t="str">
        <f>IF(ISNA(VLOOKUP(CONCATENATE($A163,$A$4),Data!$A$2:$AA$1200,Lookup!N$3,FALSE)),"",VLOOKUP(CONCATENATE($A163,$A$4),Data!$A$2:$AA$1200,Lookup!N$3,FALSE))</f>
        <v/>
      </c>
      <c r="P163" s="24"/>
      <c r="Q163" s="24"/>
      <c r="R163" s="25"/>
      <c r="S163" s="24"/>
      <c r="T163" s="24"/>
      <c r="U163" s="24"/>
      <c r="V163" s="24"/>
      <c r="W163" s="24"/>
      <c r="X163" s="24"/>
      <c r="AB163" s="24"/>
      <c r="AC163" s="24"/>
      <c r="AD163" s="25"/>
      <c r="AE163" s="24"/>
      <c r="AF163" s="24"/>
      <c r="AG163" s="24"/>
      <c r="AH163" s="24"/>
      <c r="AI163" s="24"/>
      <c r="AJ163" s="24"/>
      <c r="AN163" s="24"/>
      <c r="AO163" s="24"/>
      <c r="AP163" s="25"/>
      <c r="AQ163" s="24"/>
      <c r="AR163" s="24"/>
      <c r="AS163" s="24"/>
      <c r="AT163" s="24"/>
      <c r="AU163" s="24"/>
      <c r="AV163" s="24"/>
      <c r="AZ163" s="24"/>
      <c r="BA163" s="24"/>
      <c r="BB163" s="25"/>
      <c r="BC163" s="24"/>
      <c r="BD163" s="24"/>
      <c r="BE163" s="24"/>
      <c r="BF163" s="24"/>
      <c r="BG163" s="24"/>
      <c r="BH163" s="24"/>
      <c r="BL163" s="24"/>
      <c r="BM163" s="24"/>
      <c r="BN163" s="25"/>
      <c r="BO163" s="24"/>
      <c r="BP163" s="24"/>
      <c r="BQ163" s="24"/>
      <c r="BR163" s="24"/>
      <c r="BS163" s="24"/>
      <c r="BT163" s="24"/>
      <c r="BX163" s="24"/>
      <c r="BY163" s="24"/>
      <c r="BZ163" s="25"/>
      <c r="CA163" s="24"/>
      <c r="CB163" s="24"/>
      <c r="CC163" s="24"/>
      <c r="CD163" s="24"/>
      <c r="CE163" s="24"/>
      <c r="CF163" s="24"/>
      <c r="CJ163" s="24"/>
      <c r="CK163" s="24"/>
      <c r="CL163" s="25"/>
      <c r="CM163" s="24"/>
      <c r="CN163" s="24"/>
      <c r="CO163" s="24"/>
      <c r="CP163" s="24"/>
      <c r="CQ163" s="24"/>
      <c r="CR163" s="24"/>
      <c r="CV163" s="24"/>
      <c r="CW163" s="24"/>
      <c r="CX163" s="25"/>
      <c r="CY163" s="24"/>
      <c r="CZ163" s="24"/>
      <c r="DA163" s="24"/>
      <c r="DB163" s="24"/>
      <c r="DC163" s="24"/>
      <c r="DD163" s="24"/>
      <c r="DH163" s="24"/>
      <c r="DI163" s="24"/>
      <c r="DJ163" s="25"/>
      <c r="DK163" s="24"/>
      <c r="DL163" s="24"/>
      <c r="DM163" s="24"/>
      <c r="DN163" s="24"/>
      <c r="DO163" s="24"/>
      <c r="DP163" s="24"/>
      <c r="DT163" s="24"/>
      <c r="DU163" s="24"/>
      <c r="DV163" s="25"/>
      <c r="DW163" s="24"/>
      <c r="DX163" s="24"/>
      <c r="DY163" s="24"/>
      <c r="DZ163" s="24"/>
      <c r="EA163" s="24"/>
      <c r="EB163" s="24"/>
      <c r="EF163" s="24"/>
      <c r="EG163" s="24"/>
      <c r="EH163" s="25"/>
      <c r="EI163" s="24"/>
      <c r="EJ163" s="24"/>
      <c r="EK163" s="24"/>
      <c r="EL163" s="24"/>
      <c r="EM163" s="24"/>
      <c r="EN163" s="24"/>
      <c r="ER163" s="24"/>
      <c r="ES163" s="24"/>
      <c r="ET163" s="25"/>
      <c r="EU163" s="24"/>
      <c r="EV163" s="24"/>
      <c r="EW163" s="24"/>
      <c r="EX163" s="24"/>
      <c r="EY163" s="24"/>
      <c r="EZ163" s="24"/>
      <c r="FD163" s="24"/>
      <c r="FE163" s="24"/>
      <c r="FF163" s="25"/>
      <c r="FG163" s="24"/>
      <c r="FH163" s="24"/>
      <c r="FI163" s="24"/>
      <c r="FJ163" s="24"/>
      <c r="FK163" s="24"/>
      <c r="FL163" s="24"/>
      <c r="FP163" s="24"/>
      <c r="FQ163" s="24"/>
      <c r="FR163" s="25"/>
      <c r="FS163" s="24"/>
      <c r="FT163" s="24"/>
      <c r="FU163" s="24"/>
      <c r="FV163" s="24"/>
      <c r="FW163" s="24"/>
      <c r="FX163" s="24"/>
      <c r="GB163" s="24"/>
      <c r="GC163" s="24"/>
      <c r="GD163" s="25"/>
      <c r="GE163" s="24"/>
      <c r="GF163" s="24"/>
      <c r="GG163" s="24"/>
      <c r="GH163" s="24"/>
      <c r="GI163" s="24"/>
      <c r="GJ163" s="24"/>
      <c r="GN163" s="24"/>
      <c r="GO163" s="24"/>
      <c r="GP163" s="25"/>
      <c r="GQ163" s="24"/>
      <c r="GR163" s="24"/>
      <c r="GS163" s="24"/>
      <c r="GT163" s="24"/>
      <c r="GU163" s="24"/>
      <c r="GV163" s="24"/>
      <c r="GZ163" s="24"/>
      <c r="HA163" s="24"/>
      <c r="HB163" s="25"/>
      <c r="HC163" s="24"/>
      <c r="HD163" s="24"/>
      <c r="HE163" s="24"/>
      <c r="HF163" s="24"/>
      <c r="HG163" s="24"/>
      <c r="HH163" s="24"/>
      <c r="HL163" s="24"/>
      <c r="HM163" s="24"/>
      <c r="HN163" s="25"/>
      <c r="HO163" s="24"/>
      <c r="HP163" s="24"/>
      <c r="HQ163" s="24"/>
      <c r="HR163" s="24"/>
      <c r="HS163" s="24"/>
      <c r="HT163" s="24"/>
      <c r="HX163" s="24"/>
      <c r="HY163" s="24"/>
      <c r="HZ163" s="25"/>
      <c r="IA163" s="24"/>
      <c r="IB163" s="24"/>
      <c r="IC163" s="24"/>
      <c r="ID163" s="24"/>
      <c r="IE163" s="24"/>
      <c r="IF163" s="24"/>
      <c r="IJ163" s="24"/>
      <c r="IK163" s="24"/>
      <c r="IL163" s="25"/>
      <c r="IM163" s="24"/>
      <c r="IN163" s="24"/>
      <c r="IO163" s="24"/>
      <c r="IP163" s="24"/>
      <c r="IQ163" s="24"/>
      <c r="IR163" s="24"/>
      <c r="IV163" s="24"/>
    </row>
    <row r="164" spans="1:256" ht="12.75" customHeight="1" x14ac:dyDescent="0.25">
      <c r="B164" s="1"/>
      <c r="C164" s="1"/>
      <c r="D164" s="1"/>
      <c r="E164" s="17"/>
      <c r="F164" s="17"/>
      <c r="G164" s="21"/>
      <c r="H164" s="17"/>
      <c r="I164" s="17"/>
      <c r="J164" s="17"/>
      <c r="K164" s="17"/>
      <c r="L164" s="17"/>
      <c r="M164" s="17"/>
    </row>
    <row r="165" spans="1:256" ht="12.75" customHeight="1" x14ac:dyDescent="0.25">
      <c r="B165" s="1"/>
      <c r="C165" s="1"/>
      <c r="D165" s="1"/>
      <c r="E165" s="17"/>
      <c r="F165" s="17"/>
      <c r="G165" s="21"/>
      <c r="H165" s="17"/>
      <c r="I165" s="17"/>
      <c r="J165" s="17"/>
      <c r="K165" s="17"/>
      <c r="L165" s="17"/>
      <c r="M165" s="17"/>
    </row>
    <row r="166" spans="1:256" ht="12.75" customHeight="1" x14ac:dyDescent="0.25">
      <c r="B166" s="1"/>
      <c r="C166" s="1"/>
      <c r="D166" s="1"/>
      <c r="E166" s="17"/>
      <c r="F166" s="17"/>
      <c r="G166" s="21"/>
      <c r="H166" s="17"/>
      <c r="I166" s="17"/>
      <c r="J166" s="17"/>
      <c r="K166" s="17"/>
      <c r="L166" s="17"/>
      <c r="M166" s="17"/>
    </row>
    <row r="167" spans="1:256" ht="12.75" customHeight="1" x14ac:dyDescent="0.25">
      <c r="B167" s="1"/>
      <c r="C167" s="1"/>
      <c r="D167" s="1"/>
      <c r="E167" s="17"/>
      <c r="F167" s="17"/>
      <c r="G167" s="21"/>
      <c r="H167" s="17"/>
      <c r="I167" s="17"/>
      <c r="J167" s="17"/>
      <c r="K167" s="17"/>
      <c r="L167" s="17"/>
      <c r="M167" s="17"/>
    </row>
    <row r="168" spans="1:256" ht="12.75" customHeight="1" x14ac:dyDescent="0.25">
      <c r="B168" s="1"/>
      <c r="C168" s="1"/>
      <c r="D168" s="1"/>
      <c r="E168" s="17"/>
      <c r="F168" s="17"/>
      <c r="G168" s="21"/>
      <c r="H168" s="17"/>
      <c r="I168" s="17"/>
      <c r="J168" s="17"/>
      <c r="K168" s="17"/>
      <c r="L168" s="17"/>
      <c r="M168" s="17"/>
    </row>
    <row r="169" spans="1:256" ht="12.75" customHeight="1" x14ac:dyDescent="0.25">
      <c r="B169" s="1"/>
      <c r="C169" s="1"/>
      <c r="D169" s="1"/>
      <c r="E169" s="17"/>
      <c r="F169" s="17"/>
      <c r="G169" s="21"/>
      <c r="H169" s="17"/>
      <c r="I169" s="17"/>
      <c r="J169" s="17"/>
      <c r="K169" s="17"/>
      <c r="L169" s="17"/>
      <c r="M169" s="17"/>
    </row>
    <row r="170" spans="1:256" ht="12.75" customHeight="1" x14ac:dyDescent="0.25">
      <c r="B170" s="1"/>
      <c r="C170" s="1"/>
      <c r="D170" s="1"/>
      <c r="E170" s="17"/>
      <c r="F170" s="17"/>
      <c r="G170" s="21"/>
      <c r="H170" s="17"/>
      <c r="I170" s="17"/>
      <c r="J170" s="17"/>
      <c r="K170" s="17"/>
      <c r="L170" s="17"/>
      <c r="M170" s="17"/>
    </row>
    <row r="171" spans="1:256" ht="12.75" customHeight="1" x14ac:dyDescent="0.25">
      <c r="B171" s="1"/>
      <c r="C171" s="1"/>
      <c r="D171" s="1"/>
      <c r="E171" s="17"/>
      <c r="F171" s="17"/>
      <c r="G171" s="21"/>
      <c r="H171" s="17"/>
      <c r="I171" s="17"/>
      <c r="J171" s="17"/>
      <c r="K171" s="17"/>
      <c r="L171" s="17"/>
      <c r="M171" s="17"/>
    </row>
    <row r="172" spans="1:256" ht="12.75" customHeight="1" x14ac:dyDescent="0.25">
      <c r="B172" s="1"/>
      <c r="C172" s="1"/>
      <c r="D172" s="1"/>
      <c r="E172" s="17"/>
      <c r="F172" s="17"/>
      <c r="G172" s="21"/>
      <c r="H172" s="17"/>
      <c r="I172" s="17"/>
      <c r="J172" s="17"/>
      <c r="K172" s="17"/>
      <c r="L172" s="17"/>
      <c r="M172" s="17"/>
    </row>
    <row r="173" spans="1:256" ht="12.75" customHeight="1" x14ac:dyDescent="0.25">
      <c r="B173" s="1"/>
      <c r="C173" s="1"/>
      <c r="D173" s="1"/>
      <c r="E173" s="17"/>
      <c r="F173" s="17"/>
      <c r="G173" s="21"/>
      <c r="H173" s="17"/>
      <c r="I173" s="17"/>
      <c r="J173" s="17"/>
      <c r="K173" s="17"/>
      <c r="L173" s="17"/>
      <c r="M173" s="17"/>
    </row>
    <row r="174" spans="1:256" ht="12.75" customHeight="1" x14ac:dyDescent="0.25">
      <c r="B174" s="1"/>
      <c r="C174" s="1"/>
      <c r="D174" s="1"/>
      <c r="E174" s="17"/>
      <c r="F174" s="17"/>
      <c r="G174" s="21"/>
      <c r="H174" s="17"/>
      <c r="I174" s="17"/>
      <c r="J174" s="17"/>
      <c r="K174" s="17"/>
      <c r="L174" s="17"/>
      <c r="M174" s="17"/>
    </row>
    <row r="175" spans="1:256" ht="12.75" customHeight="1" x14ac:dyDescent="0.25">
      <c r="B175" s="1"/>
      <c r="C175" s="1"/>
      <c r="D175" s="1"/>
      <c r="E175" s="17"/>
      <c r="F175" s="17"/>
      <c r="G175" s="21"/>
      <c r="H175" s="17"/>
      <c r="I175" s="17"/>
      <c r="J175" s="17"/>
      <c r="K175" s="17"/>
      <c r="L175" s="17"/>
      <c r="M175" s="17"/>
    </row>
    <row r="176" spans="1:256" ht="12.75" customHeight="1" x14ac:dyDescent="0.25">
      <c r="B176" s="1"/>
      <c r="C176" s="1"/>
      <c r="D176" s="1"/>
      <c r="E176" s="17"/>
      <c r="F176" s="17"/>
      <c r="G176" s="21"/>
      <c r="H176" s="17"/>
      <c r="I176" s="17"/>
      <c r="J176" s="17"/>
      <c r="K176" s="17"/>
      <c r="L176" s="17"/>
      <c r="M176" s="17"/>
    </row>
    <row r="177" spans="2:13" ht="12.75" customHeight="1" x14ac:dyDescent="0.25">
      <c r="B177" s="1"/>
      <c r="C177" s="1"/>
      <c r="D177" s="1"/>
      <c r="E177" s="17"/>
      <c r="F177" s="17"/>
      <c r="G177" s="21"/>
      <c r="H177" s="17"/>
      <c r="I177" s="17"/>
      <c r="J177" s="17"/>
      <c r="K177" s="17"/>
      <c r="L177" s="17"/>
      <c r="M177" s="17"/>
    </row>
    <row r="178" spans="2:13" ht="12.75" customHeight="1" x14ac:dyDescent="0.25">
      <c r="B178" s="1"/>
      <c r="C178" s="1"/>
      <c r="D178" s="1"/>
      <c r="E178" s="17"/>
      <c r="F178" s="17"/>
      <c r="G178" s="21"/>
      <c r="H178" s="17"/>
      <c r="I178" s="17"/>
      <c r="J178" s="17"/>
      <c r="K178" s="17"/>
      <c r="L178" s="17"/>
      <c r="M178" s="17"/>
    </row>
    <row r="179" spans="2:13" ht="12.75" customHeight="1" x14ac:dyDescent="0.25">
      <c r="B179" s="1"/>
      <c r="C179" s="1"/>
      <c r="D179" s="1"/>
      <c r="E179" s="17"/>
      <c r="F179" s="17"/>
      <c r="G179" s="21"/>
      <c r="H179" s="17"/>
      <c r="I179" s="17"/>
      <c r="J179" s="17"/>
      <c r="K179" s="17"/>
      <c r="L179" s="17"/>
      <c r="M179" s="17"/>
    </row>
    <row r="180" spans="2:13" ht="12.75" customHeight="1" x14ac:dyDescent="0.25">
      <c r="B180" s="1"/>
      <c r="C180" s="1"/>
      <c r="D180" s="1"/>
      <c r="E180" s="17"/>
      <c r="F180" s="17"/>
      <c r="G180" s="21"/>
      <c r="H180" s="17"/>
      <c r="I180" s="17"/>
      <c r="J180" s="17"/>
      <c r="K180" s="17"/>
      <c r="L180" s="17"/>
      <c r="M180" s="17"/>
    </row>
    <row r="181" spans="2:13" ht="12.75" customHeight="1" x14ac:dyDescent="0.25">
      <c r="B181" s="1"/>
      <c r="C181" s="1"/>
      <c r="D181" s="1"/>
      <c r="E181" s="17"/>
      <c r="F181" s="17"/>
      <c r="G181" s="21"/>
      <c r="H181" s="17"/>
      <c r="I181" s="17"/>
      <c r="J181" s="17"/>
      <c r="K181" s="17"/>
      <c r="L181" s="17"/>
      <c r="M181" s="17"/>
    </row>
    <row r="182" spans="2:13" ht="12.75" customHeight="1" x14ac:dyDescent="0.25">
      <c r="B182" s="1"/>
      <c r="C182" s="1"/>
      <c r="D182" s="1"/>
      <c r="E182" s="17"/>
      <c r="F182" s="17"/>
      <c r="G182" s="21"/>
      <c r="H182" s="17"/>
      <c r="I182" s="17"/>
      <c r="J182" s="17"/>
      <c r="K182" s="17"/>
      <c r="L182" s="17"/>
      <c r="M182" s="17"/>
    </row>
    <row r="183" spans="2:13" ht="12.75" customHeight="1" x14ac:dyDescent="0.25">
      <c r="B183" s="1"/>
      <c r="C183" s="1"/>
      <c r="D183" s="1"/>
      <c r="E183" s="17"/>
      <c r="F183" s="17"/>
      <c r="G183" s="21"/>
      <c r="H183" s="17"/>
      <c r="I183" s="17"/>
      <c r="J183" s="17"/>
      <c r="K183" s="17"/>
      <c r="L183" s="17"/>
      <c r="M183" s="17"/>
    </row>
    <row r="184" spans="2:13" ht="12.75" customHeight="1" x14ac:dyDescent="0.25">
      <c r="B184" s="1"/>
      <c r="C184" s="1"/>
      <c r="D184" s="1"/>
      <c r="E184" s="17"/>
      <c r="F184" s="17"/>
      <c r="G184" s="21"/>
      <c r="H184" s="17"/>
      <c r="I184" s="17"/>
      <c r="J184" s="17"/>
      <c r="K184" s="17"/>
      <c r="L184" s="17"/>
      <c r="M184" s="17"/>
    </row>
    <row r="185" spans="2:13" ht="12.75" customHeight="1" x14ac:dyDescent="0.25">
      <c r="B185" s="1"/>
      <c r="C185" s="1"/>
      <c r="D185" s="1"/>
      <c r="E185" s="17"/>
      <c r="F185" s="17"/>
      <c r="G185" s="21"/>
      <c r="H185" s="17"/>
      <c r="I185" s="17"/>
      <c r="J185" s="17"/>
      <c r="K185" s="17"/>
      <c r="L185" s="17"/>
      <c r="M185" s="17"/>
    </row>
    <row r="186" spans="2:13" ht="12.75" customHeight="1" x14ac:dyDescent="0.25">
      <c r="B186" s="1"/>
      <c r="C186" s="1"/>
      <c r="D186" s="1"/>
      <c r="E186" s="17"/>
      <c r="F186" s="17"/>
      <c r="G186" s="21"/>
      <c r="H186" s="17"/>
      <c r="I186" s="17"/>
      <c r="J186" s="17"/>
      <c r="K186" s="17"/>
      <c r="L186" s="17"/>
      <c r="M186" s="17"/>
    </row>
    <row r="187" spans="2:13" ht="12.75" customHeight="1" x14ac:dyDescent="0.25">
      <c r="B187" s="1"/>
      <c r="C187" s="1"/>
      <c r="D187" s="1"/>
      <c r="E187" s="17"/>
      <c r="F187" s="17"/>
      <c r="G187" s="21"/>
      <c r="H187" s="17"/>
      <c r="I187" s="17"/>
      <c r="J187" s="17"/>
      <c r="K187" s="17"/>
      <c r="L187" s="17"/>
      <c r="M187" s="17"/>
    </row>
    <row r="188" spans="2:13" ht="12.75" customHeight="1" x14ac:dyDescent="0.25">
      <c r="B188" s="1"/>
      <c r="C188" s="1"/>
      <c r="D188" s="1"/>
      <c r="E188" s="17"/>
      <c r="F188" s="17"/>
      <c r="G188" s="21"/>
      <c r="H188" s="17"/>
      <c r="I188" s="17"/>
      <c r="J188" s="17"/>
      <c r="K188" s="17"/>
      <c r="L188" s="17"/>
      <c r="M188" s="17"/>
    </row>
    <row r="189" spans="2:13" ht="12.75" customHeight="1" x14ac:dyDescent="0.25">
      <c r="B189" s="1"/>
      <c r="C189" s="1"/>
      <c r="D189" s="1"/>
      <c r="E189" s="17"/>
      <c r="F189" s="17"/>
      <c r="G189" s="21"/>
      <c r="H189" s="17"/>
      <c r="I189" s="17"/>
      <c r="J189" s="17"/>
      <c r="K189" s="17"/>
      <c r="L189" s="17"/>
      <c r="M189" s="17"/>
    </row>
    <row r="190" spans="2:13" ht="12.75" customHeight="1" x14ac:dyDescent="0.25">
      <c r="B190" s="1"/>
      <c r="C190" s="1"/>
      <c r="D190" s="1"/>
      <c r="E190" s="17"/>
      <c r="F190" s="17"/>
      <c r="G190" s="21"/>
      <c r="H190" s="17"/>
      <c r="I190" s="17"/>
      <c r="J190" s="17"/>
      <c r="K190" s="17"/>
      <c r="L190" s="17"/>
      <c r="M190" s="17"/>
    </row>
    <row r="191" spans="2:13" ht="12.75" customHeight="1" x14ac:dyDescent="0.25">
      <c r="B191" s="1"/>
      <c r="C191" s="1"/>
      <c r="D191" s="1"/>
      <c r="E191" s="17"/>
      <c r="F191" s="17"/>
      <c r="G191" s="21"/>
      <c r="H191" s="17"/>
      <c r="I191" s="17"/>
      <c r="J191" s="17"/>
      <c r="K191" s="17"/>
      <c r="L191" s="17"/>
      <c r="M191" s="17"/>
    </row>
    <row r="192" spans="2:13" ht="12.75" customHeight="1" x14ac:dyDescent="0.25">
      <c r="B192" s="1"/>
      <c r="C192" s="1"/>
      <c r="D192" s="1"/>
      <c r="E192" s="17"/>
      <c r="F192" s="17"/>
      <c r="G192" s="21"/>
      <c r="H192" s="17"/>
      <c r="I192" s="17"/>
      <c r="J192" s="17"/>
      <c r="K192" s="17"/>
      <c r="L192" s="17"/>
      <c r="M192" s="17"/>
    </row>
    <row r="193" spans="2:13" ht="12.75" customHeight="1" x14ac:dyDescent="0.25">
      <c r="B193" s="1"/>
      <c r="C193" s="1"/>
      <c r="D193" s="1"/>
      <c r="E193" s="17"/>
      <c r="F193" s="17"/>
      <c r="G193" s="21"/>
      <c r="H193" s="17"/>
      <c r="I193" s="17"/>
      <c r="J193" s="17"/>
      <c r="K193" s="17"/>
      <c r="L193" s="17"/>
      <c r="M193" s="17"/>
    </row>
    <row r="194" spans="2:13" ht="12.75" customHeight="1" x14ac:dyDescent="0.25">
      <c r="B194" s="1"/>
      <c r="C194" s="1"/>
      <c r="D194" s="1"/>
      <c r="E194" s="17"/>
      <c r="F194" s="17"/>
      <c r="G194" s="21"/>
      <c r="H194" s="17"/>
      <c r="I194" s="17"/>
      <c r="J194" s="17"/>
      <c r="K194" s="17"/>
      <c r="L194" s="17"/>
      <c r="M194" s="17"/>
    </row>
    <row r="195" spans="2:13" ht="12.75" customHeight="1" x14ac:dyDescent="0.25">
      <c r="B195" s="1"/>
      <c r="C195" s="1"/>
      <c r="D195" s="1"/>
      <c r="E195" s="17"/>
      <c r="F195" s="17"/>
      <c r="G195" s="21"/>
      <c r="H195" s="17"/>
      <c r="I195" s="17"/>
      <c r="J195" s="17"/>
      <c r="K195" s="17"/>
      <c r="L195" s="17"/>
      <c r="M195" s="17"/>
    </row>
    <row r="196" spans="2:13" ht="12.75" customHeight="1" x14ac:dyDescent="0.25">
      <c r="B196" s="1"/>
      <c r="C196" s="1"/>
      <c r="D196" s="1"/>
      <c r="E196" s="17"/>
      <c r="F196" s="17"/>
      <c r="G196" s="21"/>
      <c r="H196" s="17"/>
      <c r="I196" s="17"/>
      <c r="J196" s="17"/>
      <c r="K196" s="17"/>
      <c r="L196" s="17"/>
      <c r="M196" s="17"/>
    </row>
    <row r="197" spans="2:13" ht="12.75" customHeight="1" x14ac:dyDescent="0.25">
      <c r="B197" s="1"/>
      <c r="C197" s="1"/>
      <c r="D197" s="1"/>
      <c r="E197" s="17"/>
      <c r="F197" s="17"/>
      <c r="G197" s="21"/>
      <c r="H197" s="17"/>
      <c r="I197" s="17"/>
      <c r="J197" s="17"/>
      <c r="K197" s="17"/>
      <c r="L197" s="17"/>
      <c r="M197" s="17"/>
    </row>
    <row r="198" spans="2:13" ht="12.75" customHeight="1" x14ac:dyDescent="0.25">
      <c r="B198" s="1"/>
      <c r="C198" s="1"/>
      <c r="D198" s="1"/>
      <c r="E198" s="17"/>
      <c r="F198" s="17"/>
      <c r="G198" s="21"/>
      <c r="H198" s="17"/>
      <c r="I198" s="17"/>
      <c r="J198" s="17"/>
      <c r="K198" s="17"/>
      <c r="L198" s="17"/>
      <c r="M198" s="17"/>
    </row>
    <row r="199" spans="2:13" ht="12.75" customHeight="1" x14ac:dyDescent="0.25">
      <c r="B199" s="1"/>
      <c r="C199" s="1"/>
      <c r="D199" s="1"/>
      <c r="E199" s="17"/>
      <c r="F199" s="17"/>
      <c r="G199" s="21"/>
      <c r="H199" s="17"/>
      <c r="I199" s="17"/>
      <c r="J199" s="17"/>
      <c r="K199" s="17"/>
      <c r="L199" s="17"/>
      <c r="M199" s="17"/>
    </row>
    <row r="200" spans="2:13" ht="12.75" customHeight="1" x14ac:dyDescent="0.25">
      <c r="B200" s="1"/>
      <c r="C200" s="1"/>
      <c r="D200" s="1"/>
      <c r="E200" s="17"/>
      <c r="F200" s="17"/>
      <c r="G200" s="21"/>
      <c r="H200" s="17"/>
      <c r="I200" s="17"/>
      <c r="J200" s="17"/>
      <c r="K200" s="17"/>
      <c r="L200" s="17"/>
      <c r="M200" s="17"/>
    </row>
    <row r="201" spans="2:13" ht="12.75" customHeight="1" x14ac:dyDescent="0.25">
      <c r="E201" s="24"/>
      <c r="F201" s="24"/>
      <c r="G201" s="25"/>
      <c r="H201" s="24"/>
      <c r="I201" s="24"/>
      <c r="J201" s="24"/>
      <c r="K201" s="24"/>
      <c r="L201" s="24"/>
      <c r="M201" s="24"/>
    </row>
    <row r="202" spans="2:13" ht="12.75" customHeight="1" x14ac:dyDescent="0.25">
      <c r="E202" s="24"/>
      <c r="F202" s="24"/>
      <c r="G202" s="25"/>
      <c r="H202" s="24"/>
      <c r="I202" s="24"/>
      <c r="J202" s="24"/>
      <c r="K202" s="24"/>
      <c r="L202" s="24"/>
      <c r="M202" s="24"/>
    </row>
    <row r="203" spans="2:13" ht="12.75" customHeight="1" x14ac:dyDescent="0.25">
      <c r="E203" s="24"/>
      <c r="F203" s="24"/>
      <c r="G203" s="25"/>
      <c r="H203" s="24"/>
      <c r="I203" s="24"/>
      <c r="J203" s="24"/>
      <c r="K203" s="24"/>
      <c r="L203" s="24"/>
      <c r="M203" s="24"/>
    </row>
    <row r="204" spans="2:13" ht="12.75" customHeight="1" x14ac:dyDescent="0.25">
      <c r="E204" s="24"/>
      <c r="F204" s="24"/>
      <c r="G204" s="25"/>
      <c r="H204" s="24"/>
      <c r="I204" s="24"/>
      <c r="J204" s="24"/>
      <c r="K204" s="24"/>
      <c r="L204" s="24"/>
      <c r="M204" s="24"/>
    </row>
    <row r="205" spans="2:13" ht="12.75" customHeight="1" x14ac:dyDescent="0.25">
      <c r="E205" s="24"/>
      <c r="F205" s="24"/>
      <c r="G205" s="25"/>
      <c r="H205" s="24"/>
      <c r="I205" s="24"/>
      <c r="J205" s="24"/>
      <c r="K205" s="24"/>
      <c r="L205" s="24"/>
      <c r="M205" s="24"/>
    </row>
    <row r="206" spans="2:13" ht="12.75" customHeight="1" x14ac:dyDescent="0.25">
      <c r="E206" s="24"/>
      <c r="F206" s="24"/>
      <c r="G206" s="25"/>
      <c r="H206" s="24"/>
      <c r="I206" s="24"/>
      <c r="J206" s="24"/>
      <c r="K206" s="24"/>
      <c r="L206" s="24"/>
      <c r="M206" s="24"/>
    </row>
    <row r="207" spans="2:13" ht="12.75" customHeight="1" x14ac:dyDescent="0.25">
      <c r="E207" s="24"/>
      <c r="F207" s="24"/>
      <c r="G207" s="25"/>
      <c r="H207" s="24"/>
      <c r="I207" s="24"/>
      <c r="J207" s="24"/>
      <c r="K207" s="24"/>
      <c r="L207" s="24"/>
      <c r="M207" s="24"/>
    </row>
    <row r="208" spans="2:13" ht="12.75" customHeight="1" x14ac:dyDescent="0.25">
      <c r="E208" s="24"/>
      <c r="F208" s="24"/>
      <c r="G208" s="25"/>
      <c r="H208" s="24"/>
      <c r="I208" s="24"/>
      <c r="J208" s="24"/>
      <c r="K208" s="24"/>
      <c r="L208" s="24"/>
      <c r="M208" s="24"/>
    </row>
    <row r="209" spans="5:13" ht="12.75" customHeight="1" x14ac:dyDescent="0.25">
      <c r="E209" s="24"/>
      <c r="F209" s="24"/>
      <c r="G209" s="25"/>
      <c r="H209" s="24"/>
      <c r="I209" s="24"/>
      <c r="J209" s="24"/>
      <c r="K209" s="24"/>
      <c r="L209" s="24"/>
      <c r="M209" s="24"/>
    </row>
    <row r="210" spans="5:13" ht="12.75" customHeight="1" x14ac:dyDescent="0.25">
      <c r="E210" s="24"/>
      <c r="F210" s="24"/>
      <c r="G210" s="25"/>
      <c r="H210" s="24"/>
      <c r="I210" s="24"/>
      <c r="J210" s="24"/>
      <c r="K210" s="24"/>
      <c r="L210" s="24"/>
      <c r="M210" s="24"/>
    </row>
    <row r="211" spans="5:13" ht="12.75" customHeight="1" x14ac:dyDescent="0.25">
      <c r="E211" s="24"/>
      <c r="F211" s="24"/>
      <c r="G211" s="25"/>
      <c r="H211" s="24"/>
      <c r="I211" s="24"/>
      <c r="J211" s="24"/>
      <c r="K211" s="24"/>
      <c r="L211" s="24"/>
      <c r="M211" s="24"/>
    </row>
    <row r="212" spans="5:13" ht="12.75" customHeight="1" x14ac:dyDescent="0.25">
      <c r="E212" s="24"/>
      <c r="F212" s="24"/>
      <c r="G212" s="25"/>
      <c r="H212" s="24"/>
      <c r="I212" s="24"/>
      <c r="J212" s="24"/>
      <c r="K212" s="24"/>
      <c r="L212" s="24"/>
      <c r="M212" s="24"/>
    </row>
    <row r="213" spans="5:13" ht="12.75" customHeight="1" x14ac:dyDescent="0.25">
      <c r="E213" s="24"/>
      <c r="F213" s="24"/>
      <c r="G213" s="25"/>
      <c r="H213" s="24"/>
      <c r="I213" s="24"/>
      <c r="J213" s="24"/>
      <c r="K213" s="24"/>
      <c r="L213" s="24"/>
      <c r="M213" s="24"/>
    </row>
    <row r="214" spans="5:13" ht="12.75" customHeight="1" x14ac:dyDescent="0.25">
      <c r="E214" s="24"/>
      <c r="F214" s="24"/>
      <c r="G214" s="25"/>
      <c r="H214" s="24"/>
      <c r="I214" s="24"/>
      <c r="J214" s="24"/>
      <c r="K214" s="24"/>
      <c r="L214" s="24"/>
      <c r="M214" s="24"/>
    </row>
    <row r="215" spans="5:13" ht="12.75" customHeight="1" x14ac:dyDescent="0.25">
      <c r="E215" s="24"/>
      <c r="F215" s="24"/>
      <c r="G215" s="25"/>
      <c r="H215" s="24"/>
      <c r="I215" s="24"/>
      <c r="J215" s="24"/>
      <c r="K215" s="24"/>
      <c r="L215" s="24"/>
      <c r="M215" s="24"/>
    </row>
    <row r="216" spans="5:13" ht="12.75" customHeight="1" x14ac:dyDescent="0.25">
      <c r="E216" s="24"/>
      <c r="F216" s="24"/>
      <c r="G216" s="25"/>
      <c r="H216" s="24"/>
      <c r="I216" s="24"/>
      <c r="J216" s="24"/>
      <c r="K216" s="24"/>
      <c r="L216" s="24"/>
      <c r="M216" s="24"/>
    </row>
    <row r="217" spans="5:13" ht="12.75" customHeight="1" x14ac:dyDescent="0.25">
      <c r="E217" s="24"/>
      <c r="F217" s="24"/>
      <c r="G217" s="25"/>
      <c r="H217" s="24"/>
      <c r="I217" s="24"/>
      <c r="J217" s="24"/>
      <c r="K217" s="24"/>
      <c r="L217" s="24"/>
      <c r="M217" s="24"/>
    </row>
    <row r="218" spans="5:13" ht="12.75" customHeight="1" x14ac:dyDescent="0.25">
      <c r="E218" s="24"/>
      <c r="F218" s="24"/>
      <c r="G218" s="25"/>
      <c r="H218" s="24"/>
      <c r="I218" s="24"/>
      <c r="J218" s="24"/>
      <c r="K218" s="24"/>
      <c r="L218" s="24"/>
      <c r="M218" s="24"/>
    </row>
    <row r="219" spans="5:13" ht="12.75" customHeight="1" x14ac:dyDescent="0.25">
      <c r="E219" s="24"/>
      <c r="F219" s="24"/>
      <c r="G219" s="25"/>
      <c r="H219" s="24"/>
      <c r="I219" s="24"/>
      <c r="J219" s="24"/>
      <c r="K219" s="24"/>
      <c r="L219" s="24"/>
      <c r="M219" s="24"/>
    </row>
    <row r="220" spans="5:13" ht="12.75" customHeight="1" x14ac:dyDescent="0.25">
      <c r="E220" s="24"/>
      <c r="F220" s="24"/>
      <c r="G220" s="25"/>
      <c r="H220" s="24"/>
      <c r="I220" s="24"/>
      <c r="J220" s="24"/>
      <c r="K220" s="24"/>
      <c r="L220" s="24"/>
      <c r="M220" s="24"/>
    </row>
    <row r="221" spans="5:13" ht="12.75" customHeight="1" x14ac:dyDescent="0.25">
      <c r="E221" s="24"/>
      <c r="F221" s="24"/>
      <c r="G221" s="25"/>
      <c r="H221" s="24"/>
      <c r="I221" s="24"/>
      <c r="J221" s="24"/>
      <c r="K221" s="24"/>
      <c r="L221" s="24"/>
      <c r="M221" s="24"/>
    </row>
    <row r="222" spans="5:13" ht="12.75" customHeight="1" x14ac:dyDescent="0.25">
      <c r="E222" s="24"/>
      <c r="F222" s="24"/>
      <c r="G222" s="25"/>
      <c r="H222" s="24"/>
      <c r="I222" s="24"/>
      <c r="J222" s="24"/>
      <c r="K222" s="24"/>
      <c r="L222" s="24"/>
      <c r="M222" s="24"/>
    </row>
    <row r="223" spans="5:13" ht="12.75" customHeight="1" x14ac:dyDescent="0.25">
      <c r="E223" s="24"/>
      <c r="F223" s="24"/>
      <c r="G223" s="25"/>
      <c r="H223" s="24"/>
      <c r="I223" s="24"/>
      <c r="J223" s="24"/>
      <c r="K223" s="24"/>
      <c r="L223" s="24"/>
      <c r="M223" s="24"/>
    </row>
    <row r="224" spans="5:13" ht="12.75" customHeight="1" x14ac:dyDescent="0.25">
      <c r="E224" s="24"/>
      <c r="F224" s="24"/>
      <c r="G224" s="25"/>
      <c r="H224" s="24"/>
      <c r="I224" s="24"/>
      <c r="J224" s="24"/>
      <c r="K224" s="24"/>
      <c r="L224" s="24"/>
      <c r="M224" s="24"/>
    </row>
    <row r="225" spans="5:13" ht="12.75" customHeight="1" x14ac:dyDescent="0.25">
      <c r="E225" s="24"/>
      <c r="F225" s="24"/>
      <c r="G225" s="25"/>
      <c r="H225" s="24"/>
      <c r="I225" s="24"/>
      <c r="J225" s="24"/>
      <c r="K225" s="24"/>
      <c r="L225" s="24"/>
      <c r="M225" s="24"/>
    </row>
    <row r="226" spans="5:13" ht="12.75" customHeight="1" x14ac:dyDescent="0.25">
      <c r="E226" s="24"/>
      <c r="F226" s="24"/>
      <c r="G226" s="25"/>
      <c r="H226" s="24"/>
      <c r="I226" s="24"/>
      <c r="J226" s="24"/>
      <c r="K226" s="24"/>
      <c r="L226" s="24"/>
      <c r="M226" s="24"/>
    </row>
    <row r="227" spans="5:13" ht="12.75" customHeight="1" x14ac:dyDescent="0.25">
      <c r="E227" s="24"/>
      <c r="F227" s="24"/>
      <c r="G227" s="25"/>
      <c r="H227" s="24"/>
      <c r="I227" s="24"/>
      <c r="J227" s="24"/>
      <c r="K227" s="24"/>
      <c r="L227" s="24"/>
      <c r="M227" s="24"/>
    </row>
    <row r="228" spans="5:13" ht="12.75" customHeight="1" x14ac:dyDescent="0.25">
      <c r="E228" s="24"/>
      <c r="F228" s="24"/>
      <c r="G228" s="25"/>
      <c r="H228" s="24"/>
      <c r="I228" s="24"/>
      <c r="J228" s="24"/>
      <c r="K228" s="24"/>
      <c r="L228" s="24"/>
      <c r="M228" s="24"/>
    </row>
    <row r="229" spans="5:13" ht="12.75" customHeight="1" x14ac:dyDescent="0.25">
      <c r="E229" s="24"/>
      <c r="F229" s="24"/>
      <c r="G229" s="25"/>
      <c r="H229" s="24"/>
      <c r="I229" s="24"/>
      <c r="J229" s="24"/>
      <c r="K229" s="24"/>
      <c r="L229" s="24"/>
      <c r="M229" s="24"/>
    </row>
    <row r="230" spans="5:13" ht="12.75" customHeight="1" x14ac:dyDescent="0.25">
      <c r="E230" s="24"/>
      <c r="F230" s="24"/>
      <c r="G230" s="25"/>
      <c r="H230" s="24"/>
      <c r="I230" s="24"/>
      <c r="J230" s="24"/>
      <c r="K230" s="24"/>
      <c r="L230" s="24"/>
      <c r="M230" s="24"/>
    </row>
    <row r="231" spans="5:13" ht="12.75" customHeight="1" x14ac:dyDescent="0.25">
      <c r="E231" s="24"/>
      <c r="F231" s="24"/>
      <c r="G231" s="25"/>
      <c r="H231" s="24"/>
      <c r="I231" s="24"/>
      <c r="J231" s="24"/>
      <c r="K231" s="24"/>
      <c r="L231" s="24"/>
      <c r="M231" s="24"/>
    </row>
    <row r="232" spans="5:13" ht="12.75" customHeight="1" x14ac:dyDescent="0.25">
      <c r="E232" s="24"/>
      <c r="F232" s="24"/>
      <c r="G232" s="25"/>
      <c r="H232" s="24"/>
      <c r="I232" s="24"/>
      <c r="J232" s="24"/>
      <c r="K232" s="24"/>
      <c r="L232" s="24"/>
      <c r="M232" s="24"/>
    </row>
    <row r="233" spans="5:13" ht="12.75" customHeight="1" x14ac:dyDescent="0.25">
      <c r="E233" s="24"/>
      <c r="F233" s="24"/>
      <c r="G233" s="25"/>
      <c r="H233" s="24"/>
      <c r="I233" s="24"/>
      <c r="J233" s="24"/>
      <c r="K233" s="24"/>
      <c r="L233" s="24"/>
      <c r="M233" s="24"/>
    </row>
    <row r="234" spans="5:13" ht="12.75" customHeight="1" x14ac:dyDescent="0.25">
      <c r="E234" s="24"/>
      <c r="F234" s="24"/>
      <c r="G234" s="25"/>
      <c r="H234" s="24"/>
      <c r="I234" s="24"/>
      <c r="J234" s="24"/>
      <c r="K234" s="24"/>
      <c r="L234" s="24"/>
      <c r="M234" s="24"/>
    </row>
    <row r="235" spans="5:13" ht="12.75" customHeight="1" x14ac:dyDescent="0.25">
      <c r="E235" s="24"/>
      <c r="F235" s="24"/>
      <c r="G235" s="25"/>
      <c r="H235" s="24"/>
      <c r="I235" s="24"/>
      <c r="J235" s="24"/>
      <c r="K235" s="24"/>
      <c r="L235" s="24"/>
      <c r="M235" s="24"/>
    </row>
    <row r="236" spans="5:13" ht="12.75" customHeight="1" x14ac:dyDescent="0.25">
      <c r="E236" s="24"/>
      <c r="F236" s="24"/>
      <c r="G236" s="25"/>
      <c r="H236" s="24"/>
      <c r="I236" s="24"/>
      <c r="J236" s="24"/>
      <c r="K236" s="24"/>
      <c r="L236" s="24"/>
      <c r="M236" s="24"/>
    </row>
    <row r="237" spans="5:13" ht="12.75" customHeight="1" x14ac:dyDescent="0.25">
      <c r="E237" s="24"/>
      <c r="F237" s="24"/>
      <c r="G237" s="25"/>
      <c r="H237" s="24"/>
      <c r="I237" s="24"/>
      <c r="J237" s="24"/>
      <c r="K237" s="24"/>
      <c r="L237" s="24"/>
      <c r="M237" s="24"/>
    </row>
    <row r="238" spans="5:13" ht="12.75" customHeight="1" x14ac:dyDescent="0.25">
      <c r="E238" s="24"/>
      <c r="F238" s="24"/>
      <c r="G238" s="25"/>
      <c r="H238" s="24"/>
      <c r="I238" s="24"/>
      <c r="J238" s="24"/>
      <c r="K238" s="24"/>
      <c r="L238" s="24"/>
      <c r="M238" s="24"/>
    </row>
    <row r="239" spans="5:13" ht="12.75" customHeight="1" x14ac:dyDescent="0.25">
      <c r="E239" s="24"/>
      <c r="F239" s="24"/>
      <c r="G239" s="25"/>
      <c r="H239" s="24"/>
      <c r="I239" s="24"/>
      <c r="J239" s="24"/>
      <c r="K239" s="24"/>
      <c r="L239" s="24"/>
      <c r="M239" s="24"/>
    </row>
    <row r="240" spans="5:13" ht="12.75" customHeight="1" x14ac:dyDescent="0.25">
      <c r="E240" s="24"/>
      <c r="F240" s="24"/>
      <c r="G240" s="25"/>
      <c r="H240" s="24"/>
      <c r="I240" s="24"/>
      <c r="J240" s="24"/>
      <c r="K240" s="24"/>
      <c r="L240" s="24"/>
      <c r="M240" s="24"/>
    </row>
    <row r="241" spans="5:13" ht="12.75" customHeight="1" x14ac:dyDescent="0.25">
      <c r="E241" s="24"/>
      <c r="F241" s="24"/>
      <c r="G241" s="25"/>
      <c r="H241" s="24"/>
      <c r="I241" s="24"/>
      <c r="J241" s="24"/>
      <c r="K241" s="24"/>
      <c r="L241" s="24"/>
      <c r="M241" s="24"/>
    </row>
    <row r="242" spans="5:13" ht="12.75" customHeight="1" x14ac:dyDescent="0.25">
      <c r="E242" s="24"/>
      <c r="F242" s="24"/>
      <c r="G242" s="25"/>
      <c r="H242" s="24"/>
      <c r="I242" s="24"/>
      <c r="J242" s="24"/>
      <c r="K242" s="24"/>
      <c r="L242" s="24"/>
      <c r="M242" s="24"/>
    </row>
    <row r="243" spans="5:13" ht="12.75" customHeight="1" x14ac:dyDescent="0.25">
      <c r="E243" s="24"/>
      <c r="F243" s="24"/>
      <c r="G243" s="25"/>
      <c r="H243" s="24"/>
      <c r="I243" s="24"/>
      <c r="J243" s="24"/>
      <c r="K243" s="24"/>
      <c r="L243" s="24"/>
      <c r="M243" s="24"/>
    </row>
    <row r="244" spans="5:13" ht="12.75" customHeight="1" x14ac:dyDescent="0.25">
      <c r="E244" s="24"/>
      <c r="F244" s="24"/>
      <c r="G244" s="25"/>
      <c r="H244" s="24"/>
      <c r="I244" s="24"/>
      <c r="J244" s="24"/>
      <c r="K244" s="24"/>
      <c r="L244" s="24"/>
      <c r="M244" s="24"/>
    </row>
    <row r="245" spans="5:13" ht="12.75" customHeight="1" x14ac:dyDescent="0.25">
      <c r="E245" s="24"/>
      <c r="F245" s="24"/>
      <c r="G245" s="25"/>
      <c r="H245" s="24"/>
      <c r="I245" s="24"/>
      <c r="J245" s="24"/>
      <c r="K245" s="24"/>
      <c r="L245" s="24"/>
      <c r="M245" s="24"/>
    </row>
    <row r="246" spans="5:13" ht="12.75" customHeight="1" x14ac:dyDescent="0.25">
      <c r="E246" s="24"/>
      <c r="F246" s="24"/>
      <c r="G246" s="25"/>
      <c r="H246" s="24"/>
      <c r="I246" s="24"/>
      <c r="J246" s="24"/>
      <c r="K246" s="24"/>
      <c r="L246" s="24"/>
      <c r="M246" s="24"/>
    </row>
    <row r="247" spans="5:13" ht="12.75" customHeight="1" x14ac:dyDescent="0.25">
      <c r="E247" s="24"/>
      <c r="F247" s="24"/>
      <c r="G247" s="25"/>
      <c r="H247" s="24"/>
      <c r="I247" s="24"/>
      <c r="J247" s="24"/>
      <c r="K247" s="24"/>
      <c r="L247" s="24"/>
      <c r="M247" s="24"/>
    </row>
    <row r="248" spans="5:13" ht="12.75" customHeight="1" x14ac:dyDescent="0.25">
      <c r="E248" s="24"/>
      <c r="F248" s="24"/>
      <c r="G248" s="25"/>
      <c r="H248" s="24"/>
      <c r="I248" s="24"/>
      <c r="J248" s="24"/>
      <c r="K248" s="24"/>
      <c r="L248" s="24"/>
      <c r="M248" s="24"/>
    </row>
    <row r="249" spans="5:13" ht="12.75" customHeight="1" x14ac:dyDescent="0.25">
      <c r="E249" s="24"/>
      <c r="F249" s="24"/>
      <c r="G249" s="25"/>
      <c r="H249" s="24"/>
      <c r="I249" s="24"/>
      <c r="J249" s="24"/>
      <c r="K249" s="24"/>
      <c r="L249" s="24"/>
      <c r="M249" s="24"/>
    </row>
    <row r="250" spans="5:13" ht="12.75" customHeight="1" x14ac:dyDescent="0.25">
      <c r="E250" s="24"/>
      <c r="F250" s="24"/>
      <c r="G250" s="25"/>
      <c r="H250" s="24"/>
      <c r="I250" s="24"/>
      <c r="J250" s="24"/>
      <c r="K250" s="24"/>
      <c r="L250" s="24"/>
      <c r="M250" s="24"/>
    </row>
    <row r="251" spans="5:13" ht="12.75" customHeight="1" x14ac:dyDescent="0.25">
      <c r="E251" s="24"/>
      <c r="F251" s="24"/>
      <c r="G251" s="25"/>
      <c r="H251" s="24"/>
      <c r="I251" s="24"/>
      <c r="J251" s="24"/>
      <c r="K251" s="24"/>
      <c r="L251" s="24"/>
      <c r="M251" s="24"/>
    </row>
    <row r="252" spans="5:13" ht="12.75" customHeight="1" x14ac:dyDescent="0.25">
      <c r="E252" s="24"/>
      <c r="F252" s="24"/>
      <c r="G252" s="25"/>
      <c r="H252" s="24"/>
      <c r="I252" s="24"/>
      <c r="J252" s="24"/>
      <c r="K252" s="24"/>
      <c r="L252" s="24"/>
      <c r="M252" s="24"/>
    </row>
    <row r="253" spans="5:13" ht="12.75" customHeight="1" x14ac:dyDescent="0.25">
      <c r="E253" s="24"/>
      <c r="F253" s="24"/>
      <c r="G253" s="25"/>
      <c r="H253" s="24"/>
      <c r="I253" s="24"/>
      <c r="J253" s="24"/>
      <c r="K253" s="24"/>
      <c r="L253" s="24"/>
      <c r="M253" s="24"/>
    </row>
    <row r="254" spans="5:13" ht="12.75" customHeight="1" x14ac:dyDescent="0.25">
      <c r="E254" s="24"/>
      <c r="F254" s="24"/>
      <c r="G254" s="25"/>
      <c r="H254" s="24"/>
      <c r="I254" s="24"/>
      <c r="J254" s="24"/>
      <c r="K254" s="24"/>
      <c r="L254" s="24"/>
      <c r="M254" s="24"/>
    </row>
    <row r="255" spans="5:13" ht="12.75" customHeight="1" x14ac:dyDescent="0.25">
      <c r="E255" s="24"/>
      <c r="F255" s="24"/>
      <c r="G255" s="25"/>
      <c r="H255" s="24"/>
      <c r="I255" s="24"/>
      <c r="J255" s="24"/>
      <c r="K255" s="24"/>
      <c r="L255" s="24"/>
      <c r="M255" s="24"/>
    </row>
    <row r="256" spans="5:13" ht="12.75" customHeight="1" x14ac:dyDescent="0.25">
      <c r="E256" s="24"/>
      <c r="F256" s="24"/>
      <c r="G256" s="25"/>
      <c r="H256" s="24"/>
      <c r="I256" s="24"/>
      <c r="J256" s="24"/>
      <c r="K256" s="24"/>
      <c r="L256" s="24"/>
      <c r="M256" s="24"/>
    </row>
    <row r="257" spans="5:13" ht="12.75" customHeight="1" x14ac:dyDescent="0.25">
      <c r="E257" s="24"/>
      <c r="F257" s="24"/>
      <c r="G257" s="25"/>
      <c r="H257" s="24"/>
      <c r="I257" s="24"/>
      <c r="J257" s="24"/>
      <c r="K257" s="24"/>
      <c r="L257" s="24"/>
      <c r="M257" s="24"/>
    </row>
    <row r="258" spans="5:13" ht="12.75" customHeight="1" x14ac:dyDescent="0.25">
      <c r="E258" s="24"/>
      <c r="F258" s="24"/>
      <c r="G258" s="25"/>
      <c r="H258" s="24"/>
      <c r="I258" s="24"/>
      <c r="J258" s="24"/>
      <c r="K258" s="24"/>
      <c r="L258" s="24"/>
      <c r="M258" s="24"/>
    </row>
    <row r="259" spans="5:13" ht="12.75" customHeight="1" x14ac:dyDescent="0.25">
      <c r="E259" s="24"/>
      <c r="F259" s="24"/>
      <c r="G259" s="25"/>
      <c r="H259" s="24"/>
      <c r="I259" s="24"/>
      <c r="J259" s="24"/>
      <c r="K259" s="24"/>
      <c r="L259" s="24"/>
      <c r="M259" s="24"/>
    </row>
    <row r="260" spans="5:13" ht="12.75" customHeight="1" x14ac:dyDescent="0.25">
      <c r="E260" s="24"/>
      <c r="F260" s="24"/>
      <c r="G260" s="25"/>
      <c r="H260" s="24"/>
      <c r="I260" s="24"/>
      <c r="J260" s="24"/>
      <c r="K260" s="24"/>
      <c r="L260" s="24"/>
      <c r="M260" s="24"/>
    </row>
    <row r="261" spans="5:13" ht="12.75" customHeight="1" x14ac:dyDescent="0.25">
      <c r="E261" s="24"/>
      <c r="F261" s="24"/>
      <c r="G261" s="25"/>
      <c r="H261" s="24"/>
      <c r="I261" s="24"/>
      <c r="J261" s="24"/>
      <c r="K261" s="24"/>
      <c r="L261" s="24"/>
      <c r="M261" s="24"/>
    </row>
    <row r="262" spans="5:13" ht="12.75" customHeight="1" x14ac:dyDescent="0.25">
      <c r="E262" s="24"/>
      <c r="F262" s="24"/>
      <c r="G262" s="25"/>
      <c r="H262" s="24"/>
      <c r="I262" s="24"/>
      <c r="J262" s="24"/>
      <c r="K262" s="24"/>
      <c r="L262" s="24"/>
      <c r="M262" s="24"/>
    </row>
    <row r="263" spans="5:13" ht="12.75" customHeight="1" x14ac:dyDescent="0.25">
      <c r="E263" s="24"/>
      <c r="F263" s="24"/>
      <c r="G263" s="25"/>
      <c r="H263" s="24"/>
      <c r="I263" s="24"/>
      <c r="J263" s="24"/>
      <c r="K263" s="24"/>
      <c r="L263" s="24"/>
      <c r="M263" s="24"/>
    </row>
    <row r="264" spans="5:13" ht="12.75" customHeight="1" x14ac:dyDescent="0.25">
      <c r="E264" s="24"/>
      <c r="F264" s="24"/>
      <c r="G264" s="25"/>
      <c r="H264" s="24"/>
      <c r="I264" s="24"/>
      <c r="J264" s="24"/>
      <c r="K264" s="24"/>
      <c r="L264" s="24"/>
      <c r="M264" s="24"/>
    </row>
    <row r="265" spans="5:13" ht="12.75" customHeight="1" x14ac:dyDescent="0.25">
      <c r="E265" s="24"/>
      <c r="F265" s="24"/>
      <c r="G265" s="25"/>
      <c r="H265" s="24"/>
      <c r="I265" s="24"/>
      <c r="J265" s="24"/>
      <c r="K265" s="24"/>
      <c r="L265" s="24"/>
      <c r="M265" s="24"/>
    </row>
    <row r="266" spans="5:13" ht="12.75" customHeight="1" x14ac:dyDescent="0.25">
      <c r="E266" s="24"/>
      <c r="F266" s="24"/>
      <c r="G266" s="25"/>
      <c r="H266" s="24"/>
      <c r="I266" s="24"/>
      <c r="J266" s="24"/>
      <c r="K266" s="24"/>
      <c r="L266" s="24"/>
      <c r="M266" s="24"/>
    </row>
    <row r="267" spans="5:13" ht="12.75" customHeight="1" x14ac:dyDescent="0.25">
      <c r="E267" s="24"/>
      <c r="F267" s="24"/>
      <c r="G267" s="25"/>
      <c r="H267" s="24"/>
      <c r="I267" s="24"/>
      <c r="J267" s="24"/>
      <c r="K267" s="24"/>
      <c r="L267" s="24"/>
      <c r="M267" s="24"/>
    </row>
    <row r="268" spans="5:13" ht="12.75" customHeight="1" x14ac:dyDescent="0.25">
      <c r="E268" s="24"/>
      <c r="F268" s="24"/>
      <c r="G268" s="25"/>
      <c r="H268" s="24"/>
      <c r="I268" s="24"/>
      <c r="J268" s="24"/>
      <c r="K268" s="24"/>
      <c r="L268" s="24"/>
      <c r="M268" s="24"/>
    </row>
    <row r="269" spans="5:13" ht="12.75" customHeight="1" x14ac:dyDescent="0.25">
      <c r="E269" s="24"/>
      <c r="F269" s="24"/>
      <c r="G269" s="25"/>
      <c r="H269" s="24"/>
      <c r="I269" s="24"/>
      <c r="J269" s="24"/>
      <c r="K269" s="24"/>
      <c r="L269" s="24"/>
      <c r="M269" s="24"/>
    </row>
    <row r="270" spans="5:13" ht="12.75" customHeight="1" x14ac:dyDescent="0.25">
      <c r="E270" s="24"/>
      <c r="F270" s="24"/>
      <c r="G270" s="25"/>
      <c r="H270" s="24"/>
      <c r="I270" s="24"/>
      <c r="J270" s="24"/>
      <c r="K270" s="24"/>
      <c r="L270" s="24"/>
      <c r="M270" s="24"/>
    </row>
    <row r="271" spans="5:13" ht="12.75" customHeight="1" x14ac:dyDescent="0.25">
      <c r="E271" s="24"/>
      <c r="F271" s="24"/>
      <c r="G271" s="25"/>
      <c r="H271" s="24"/>
      <c r="I271" s="24"/>
      <c r="J271" s="24"/>
      <c r="K271" s="24"/>
      <c r="L271" s="24"/>
      <c r="M271" s="24"/>
    </row>
    <row r="272" spans="5:13" ht="12.75" customHeight="1" x14ac:dyDescent="0.25">
      <c r="E272" s="24"/>
      <c r="F272" s="24"/>
      <c r="G272" s="25"/>
      <c r="H272" s="24"/>
      <c r="I272" s="24"/>
      <c r="J272" s="24"/>
      <c r="K272" s="24"/>
      <c r="L272" s="24"/>
      <c r="M272" s="24"/>
    </row>
    <row r="273" spans="5:13" ht="12.75" customHeight="1" x14ac:dyDescent="0.25">
      <c r="E273" s="24"/>
      <c r="F273" s="24"/>
      <c r="G273" s="25"/>
      <c r="H273" s="24"/>
      <c r="I273" s="24"/>
      <c r="J273" s="24"/>
      <c r="K273" s="24"/>
      <c r="L273" s="24"/>
      <c r="M273" s="24"/>
    </row>
    <row r="274" spans="5:13" ht="12.75" customHeight="1" x14ac:dyDescent="0.25">
      <c r="E274" s="24"/>
      <c r="F274" s="24"/>
      <c r="G274" s="25"/>
      <c r="H274" s="24"/>
      <c r="I274" s="24"/>
      <c r="J274" s="24"/>
      <c r="K274" s="24"/>
      <c r="L274" s="24"/>
      <c r="M274" s="24"/>
    </row>
    <row r="275" spans="5:13" ht="12.75" customHeight="1" x14ac:dyDescent="0.25">
      <c r="E275" s="24"/>
      <c r="F275" s="24"/>
      <c r="G275" s="25"/>
      <c r="H275" s="24"/>
      <c r="I275" s="24"/>
      <c r="J275" s="24"/>
      <c r="K275" s="24"/>
      <c r="L275" s="24"/>
      <c r="M275" s="24"/>
    </row>
    <row r="276" spans="5:13" ht="12.75" customHeight="1" x14ac:dyDescent="0.25">
      <c r="E276" s="24"/>
      <c r="F276" s="24"/>
      <c r="G276" s="25"/>
      <c r="H276" s="24"/>
      <c r="I276" s="24"/>
      <c r="J276" s="24"/>
      <c r="K276" s="24"/>
      <c r="L276" s="24"/>
      <c r="M276" s="24"/>
    </row>
    <row r="277" spans="5:13" ht="12.75" customHeight="1" x14ac:dyDescent="0.25">
      <c r="E277" s="24"/>
      <c r="F277" s="24"/>
      <c r="G277" s="25"/>
      <c r="H277" s="24"/>
      <c r="I277" s="24"/>
      <c r="J277" s="24"/>
      <c r="K277" s="24"/>
      <c r="L277" s="24"/>
      <c r="M277" s="24"/>
    </row>
    <row r="278" spans="5:13" ht="12.75" customHeight="1" x14ac:dyDescent="0.25">
      <c r="E278" s="24"/>
      <c r="F278" s="24"/>
      <c r="G278" s="25"/>
      <c r="H278" s="24"/>
      <c r="I278" s="24"/>
      <c r="J278" s="24"/>
      <c r="K278" s="24"/>
      <c r="L278" s="24"/>
      <c r="M278" s="24"/>
    </row>
    <row r="279" spans="5:13" ht="12.75" customHeight="1" x14ac:dyDescent="0.25">
      <c r="E279" s="24"/>
      <c r="F279" s="24"/>
      <c r="G279" s="25"/>
      <c r="H279" s="24"/>
      <c r="I279" s="24"/>
      <c r="J279" s="24"/>
      <c r="K279" s="24"/>
      <c r="L279" s="24"/>
      <c r="M279" s="24"/>
    </row>
    <row r="280" spans="5:13" ht="12.75" customHeight="1" x14ac:dyDescent="0.25">
      <c r="E280" s="24"/>
      <c r="F280" s="24"/>
      <c r="G280" s="25"/>
      <c r="H280" s="24"/>
      <c r="I280" s="24"/>
      <c r="J280" s="24"/>
      <c r="K280" s="24"/>
      <c r="L280" s="24"/>
      <c r="M280" s="24"/>
    </row>
    <row r="281" spans="5:13" ht="12.75" customHeight="1" x14ac:dyDescent="0.25">
      <c r="E281" s="24"/>
      <c r="F281" s="24"/>
      <c r="G281" s="25"/>
      <c r="H281" s="24"/>
      <c r="I281" s="24"/>
      <c r="J281" s="24"/>
      <c r="K281" s="24"/>
      <c r="L281" s="24"/>
      <c r="M281" s="24"/>
    </row>
    <row r="282" spans="5:13" ht="12.75" customHeight="1" x14ac:dyDescent="0.25">
      <c r="E282" s="24"/>
      <c r="F282" s="24"/>
      <c r="G282" s="25"/>
      <c r="H282" s="24"/>
      <c r="I282" s="24"/>
      <c r="J282" s="24"/>
      <c r="K282" s="24"/>
      <c r="L282" s="24"/>
      <c r="M282" s="24"/>
    </row>
    <row r="283" spans="5:13" ht="12.75" customHeight="1" x14ac:dyDescent="0.25">
      <c r="E283" s="24"/>
      <c r="F283" s="24"/>
      <c r="G283" s="25"/>
      <c r="H283" s="24"/>
      <c r="I283" s="24"/>
      <c r="J283" s="24"/>
      <c r="K283" s="24"/>
      <c r="L283" s="24"/>
      <c r="M283" s="24"/>
    </row>
    <row r="284" spans="5:13" ht="12.75" customHeight="1" x14ac:dyDescent="0.25">
      <c r="E284" s="24"/>
      <c r="F284" s="24"/>
      <c r="G284" s="25"/>
      <c r="H284" s="24"/>
      <c r="I284" s="24"/>
      <c r="J284" s="24"/>
      <c r="K284" s="24"/>
      <c r="L284" s="24"/>
      <c r="M284" s="24"/>
    </row>
    <row r="285" spans="5:13" ht="12.75" customHeight="1" x14ac:dyDescent="0.25">
      <c r="E285" s="24"/>
      <c r="F285" s="24"/>
      <c r="G285" s="25"/>
      <c r="H285" s="24"/>
      <c r="I285" s="24"/>
      <c r="J285" s="24"/>
      <c r="K285" s="24"/>
      <c r="L285" s="24"/>
      <c r="M285" s="24"/>
    </row>
    <row r="286" spans="5:13" ht="12.75" customHeight="1" x14ac:dyDescent="0.25">
      <c r="E286" s="24"/>
      <c r="F286" s="24"/>
      <c r="G286" s="25"/>
      <c r="H286" s="24"/>
      <c r="I286" s="24"/>
      <c r="J286" s="24"/>
      <c r="K286" s="24"/>
      <c r="L286" s="24"/>
      <c r="M286" s="24"/>
    </row>
    <row r="287" spans="5:13" ht="12.75" customHeight="1" x14ac:dyDescent="0.25">
      <c r="E287" s="24"/>
      <c r="F287" s="24"/>
      <c r="G287" s="25"/>
      <c r="H287" s="24"/>
      <c r="I287" s="24"/>
      <c r="J287" s="24"/>
      <c r="K287" s="24"/>
      <c r="L287" s="24"/>
      <c r="M287" s="24"/>
    </row>
    <row r="288" spans="5:13" ht="12.75" customHeight="1" x14ac:dyDescent="0.25">
      <c r="E288" s="24"/>
      <c r="F288" s="24"/>
      <c r="G288" s="25"/>
      <c r="H288" s="24"/>
      <c r="I288" s="24"/>
      <c r="J288" s="24"/>
      <c r="K288" s="24"/>
      <c r="L288" s="24"/>
      <c r="M288" s="24"/>
    </row>
    <row r="289" spans="5:13" ht="12.75" customHeight="1" x14ac:dyDescent="0.25">
      <c r="E289" s="24"/>
      <c r="F289" s="24"/>
      <c r="G289" s="25"/>
      <c r="H289" s="24"/>
      <c r="I289" s="24"/>
      <c r="J289" s="24"/>
      <c r="K289" s="24"/>
      <c r="L289" s="24"/>
      <c r="M289" s="24"/>
    </row>
    <row r="290" spans="5:13" ht="12.75" customHeight="1" x14ac:dyDescent="0.25">
      <c r="E290" s="24"/>
      <c r="F290" s="24"/>
      <c r="G290" s="25"/>
      <c r="H290" s="24"/>
      <c r="I290" s="24"/>
      <c r="J290" s="24"/>
      <c r="K290" s="24"/>
      <c r="L290" s="24"/>
      <c r="M290" s="24"/>
    </row>
    <row r="291" spans="5:13" ht="12.75" customHeight="1" x14ac:dyDescent="0.25">
      <c r="E291" s="24"/>
      <c r="F291" s="24"/>
      <c r="G291" s="25"/>
      <c r="H291" s="24"/>
      <c r="I291" s="24"/>
      <c r="J291" s="24"/>
      <c r="K291" s="24"/>
      <c r="L291" s="24"/>
      <c r="M291" s="24"/>
    </row>
    <row r="292" spans="5:13" ht="12.75" customHeight="1" x14ac:dyDescent="0.25">
      <c r="E292" s="24"/>
      <c r="F292" s="24"/>
      <c r="G292" s="25"/>
      <c r="H292" s="24"/>
      <c r="I292" s="24"/>
      <c r="J292" s="24"/>
      <c r="K292" s="24"/>
      <c r="L292" s="24"/>
      <c r="M292" s="24"/>
    </row>
    <row r="293" spans="5:13" ht="12.75" customHeight="1" x14ac:dyDescent="0.25">
      <c r="E293" s="24"/>
      <c r="F293" s="24"/>
      <c r="G293" s="25"/>
      <c r="H293" s="24"/>
      <c r="I293" s="24"/>
      <c r="J293" s="24"/>
      <c r="K293" s="24"/>
      <c r="L293" s="24"/>
      <c r="M293" s="24"/>
    </row>
    <row r="294" spans="5:13" ht="12.75" customHeight="1" x14ac:dyDescent="0.25">
      <c r="E294" s="24"/>
      <c r="F294" s="24"/>
      <c r="G294" s="25"/>
      <c r="H294" s="24"/>
      <c r="I294" s="24"/>
      <c r="J294" s="24"/>
      <c r="K294" s="24"/>
      <c r="L294" s="24"/>
      <c r="M294" s="24"/>
    </row>
    <row r="295" spans="5:13" ht="12.75" customHeight="1" x14ac:dyDescent="0.25">
      <c r="E295" s="24"/>
      <c r="F295" s="24"/>
      <c r="G295" s="25"/>
      <c r="H295" s="24"/>
      <c r="I295" s="24"/>
      <c r="J295" s="24"/>
      <c r="K295" s="24"/>
      <c r="L295" s="24"/>
      <c r="M295" s="24"/>
    </row>
    <row r="296" spans="5:13" ht="12.75" customHeight="1" x14ac:dyDescent="0.25">
      <c r="E296" s="24"/>
      <c r="F296" s="24"/>
      <c r="G296" s="25"/>
      <c r="H296" s="24"/>
      <c r="I296" s="24"/>
      <c r="J296" s="24"/>
      <c r="K296" s="24"/>
      <c r="L296" s="24"/>
      <c r="M296" s="24"/>
    </row>
    <row r="297" spans="5:13" ht="12.75" customHeight="1" x14ac:dyDescent="0.25">
      <c r="E297" s="24"/>
      <c r="F297" s="24"/>
      <c r="G297" s="25"/>
      <c r="H297" s="24"/>
      <c r="I297" s="24"/>
      <c r="J297" s="24"/>
      <c r="K297" s="24"/>
      <c r="L297" s="24"/>
      <c r="M297" s="24"/>
    </row>
    <row r="298" spans="5:13" ht="12.75" customHeight="1" x14ac:dyDescent="0.25">
      <c r="E298" s="24"/>
      <c r="F298" s="24"/>
      <c r="G298" s="25"/>
      <c r="H298" s="24"/>
      <c r="I298" s="24"/>
      <c r="J298" s="24"/>
      <c r="K298" s="24"/>
      <c r="L298" s="24"/>
      <c r="M298" s="24"/>
    </row>
    <row r="299" spans="5:13" ht="12.75" customHeight="1" x14ac:dyDescent="0.25">
      <c r="E299" s="24"/>
      <c r="F299" s="24"/>
      <c r="G299" s="25"/>
      <c r="H299" s="24"/>
      <c r="I299" s="24"/>
      <c r="J299" s="24"/>
      <c r="K299" s="24"/>
      <c r="L299" s="24"/>
      <c r="M299" s="24"/>
    </row>
    <row r="300" spans="5:13" ht="12.75" customHeight="1" x14ac:dyDescent="0.25">
      <c r="E300" s="24"/>
      <c r="F300" s="24"/>
      <c r="G300" s="25"/>
      <c r="H300" s="24"/>
      <c r="I300" s="24"/>
      <c r="J300" s="24"/>
      <c r="K300" s="24"/>
      <c r="L300" s="24"/>
      <c r="M300" s="24"/>
    </row>
    <row r="301" spans="5:13" ht="12.75" customHeight="1" x14ac:dyDescent="0.25">
      <c r="E301" s="24"/>
      <c r="F301" s="24"/>
      <c r="G301" s="25"/>
      <c r="H301" s="24"/>
      <c r="I301" s="24"/>
      <c r="J301" s="24"/>
      <c r="K301" s="24"/>
      <c r="L301" s="24"/>
      <c r="M301" s="24"/>
    </row>
    <row r="302" spans="5:13" ht="12.75" customHeight="1" x14ac:dyDescent="0.25">
      <c r="E302" s="24"/>
      <c r="F302" s="24"/>
      <c r="G302" s="25"/>
      <c r="H302" s="24"/>
      <c r="I302" s="24"/>
      <c r="J302" s="24"/>
      <c r="K302" s="24"/>
      <c r="L302" s="24"/>
      <c r="M302" s="24"/>
    </row>
    <row r="303" spans="5:13" ht="12.75" customHeight="1" x14ac:dyDescent="0.25">
      <c r="E303" s="24"/>
      <c r="F303" s="24"/>
      <c r="G303" s="25"/>
      <c r="H303" s="24"/>
      <c r="I303" s="24"/>
      <c r="J303" s="24"/>
      <c r="K303" s="24"/>
      <c r="L303" s="24"/>
      <c r="M303" s="24"/>
    </row>
    <row r="304" spans="5:13" ht="12.75" customHeight="1" x14ac:dyDescent="0.25">
      <c r="E304" s="24"/>
      <c r="F304" s="24"/>
      <c r="G304" s="25"/>
      <c r="H304" s="24"/>
      <c r="I304" s="24"/>
      <c r="J304" s="24"/>
      <c r="K304" s="24"/>
      <c r="L304" s="24"/>
      <c r="M304" s="24"/>
    </row>
    <row r="305" spans="5:13" ht="12.75" customHeight="1" x14ac:dyDescent="0.25">
      <c r="E305" s="24"/>
      <c r="F305" s="24"/>
      <c r="G305" s="25"/>
      <c r="H305" s="24"/>
      <c r="I305" s="24"/>
      <c r="J305" s="24"/>
      <c r="K305" s="24"/>
      <c r="L305" s="24"/>
      <c r="M305" s="24"/>
    </row>
    <row r="306" spans="5:13" ht="12.75" customHeight="1" x14ac:dyDescent="0.25">
      <c r="E306" s="24"/>
      <c r="F306" s="24"/>
      <c r="G306" s="25"/>
      <c r="H306" s="24"/>
      <c r="I306" s="24"/>
      <c r="J306" s="24"/>
      <c r="K306" s="24"/>
      <c r="L306" s="24"/>
      <c r="M306" s="24"/>
    </row>
    <row r="307" spans="5:13" ht="12.75" customHeight="1" x14ac:dyDescent="0.25">
      <c r="E307" s="24"/>
      <c r="F307" s="24"/>
      <c r="G307" s="25"/>
      <c r="H307" s="24"/>
      <c r="I307" s="24"/>
      <c r="J307" s="24"/>
      <c r="K307" s="24"/>
      <c r="L307" s="24"/>
      <c r="M307" s="24"/>
    </row>
    <row r="308" spans="5:13" ht="12.75" customHeight="1" x14ac:dyDescent="0.25">
      <c r="E308" s="24"/>
      <c r="F308" s="24"/>
      <c r="G308" s="25"/>
      <c r="H308" s="24"/>
      <c r="I308" s="24"/>
      <c r="J308" s="24"/>
      <c r="K308" s="24"/>
      <c r="L308" s="24"/>
      <c r="M308" s="24"/>
    </row>
    <row r="309" spans="5:13" ht="12.75" customHeight="1" x14ac:dyDescent="0.25">
      <c r="E309" s="24"/>
      <c r="F309" s="24"/>
      <c r="G309" s="25"/>
      <c r="H309" s="24"/>
      <c r="I309" s="24"/>
      <c r="J309" s="24"/>
      <c r="K309" s="24"/>
      <c r="L309" s="24"/>
      <c r="M309" s="24"/>
    </row>
    <row r="310" spans="5:13" ht="12.75" customHeight="1" x14ac:dyDescent="0.25">
      <c r="E310" s="24"/>
      <c r="F310" s="24"/>
      <c r="G310" s="25"/>
      <c r="H310" s="24"/>
      <c r="I310" s="24"/>
      <c r="J310" s="24"/>
      <c r="K310" s="24"/>
      <c r="L310" s="24"/>
      <c r="M310" s="24"/>
    </row>
    <row r="311" spans="5:13" ht="12.75" customHeight="1" x14ac:dyDescent="0.25">
      <c r="E311" s="24"/>
      <c r="F311" s="24"/>
      <c r="G311" s="25"/>
      <c r="H311" s="24"/>
      <c r="I311" s="24"/>
      <c r="J311" s="24"/>
      <c r="K311" s="24"/>
      <c r="L311" s="24"/>
      <c r="M311" s="24"/>
    </row>
    <row r="312" spans="5:13" ht="12.75" customHeight="1" x14ac:dyDescent="0.25">
      <c r="E312" s="24"/>
      <c r="F312" s="24"/>
      <c r="G312" s="25"/>
      <c r="H312" s="24"/>
      <c r="I312" s="24"/>
      <c r="J312" s="24"/>
      <c r="K312" s="24"/>
      <c r="L312" s="24"/>
      <c r="M312" s="24"/>
    </row>
    <row r="313" spans="5:13" ht="12.75" customHeight="1" x14ac:dyDescent="0.25">
      <c r="E313" s="24"/>
      <c r="F313" s="24"/>
      <c r="G313" s="25"/>
      <c r="H313" s="24"/>
      <c r="I313" s="24"/>
      <c r="J313" s="24"/>
      <c r="K313" s="24"/>
      <c r="L313" s="24"/>
      <c r="M313" s="24"/>
    </row>
    <row r="314" spans="5:13" ht="12.75" customHeight="1" x14ac:dyDescent="0.25">
      <c r="E314" s="24"/>
      <c r="F314" s="24"/>
      <c r="G314" s="25"/>
      <c r="H314" s="24"/>
      <c r="I314" s="24"/>
      <c r="J314" s="24"/>
      <c r="K314" s="24"/>
      <c r="L314" s="24"/>
      <c r="M314" s="24"/>
    </row>
    <row r="315" spans="5:13" ht="12.75" customHeight="1" x14ac:dyDescent="0.25">
      <c r="E315" s="24"/>
      <c r="F315" s="24"/>
      <c r="G315" s="25"/>
      <c r="H315" s="24"/>
      <c r="I315" s="24"/>
      <c r="J315" s="24"/>
      <c r="K315" s="24"/>
      <c r="L315" s="24"/>
      <c r="M315" s="24"/>
    </row>
    <row r="316" spans="5:13" ht="12.75" customHeight="1" x14ac:dyDescent="0.25">
      <c r="E316" s="24"/>
      <c r="F316" s="24"/>
      <c r="G316" s="25"/>
      <c r="H316" s="24"/>
      <c r="I316" s="24"/>
      <c r="J316" s="24"/>
      <c r="K316" s="24"/>
      <c r="L316" s="24"/>
      <c r="M316" s="24"/>
    </row>
    <row r="317" spans="5:13" ht="12.75" customHeight="1" x14ac:dyDescent="0.25">
      <c r="E317" s="24"/>
      <c r="F317" s="24"/>
      <c r="G317" s="25"/>
      <c r="H317" s="24"/>
      <c r="I317" s="24"/>
      <c r="J317" s="24"/>
      <c r="K317" s="24"/>
      <c r="L317" s="24"/>
      <c r="M317" s="24"/>
    </row>
    <row r="318" spans="5:13" ht="12.75" customHeight="1" x14ac:dyDescent="0.25">
      <c r="E318" s="24"/>
      <c r="F318" s="24"/>
      <c r="G318" s="25"/>
      <c r="H318" s="24"/>
      <c r="I318" s="24"/>
      <c r="J318" s="24"/>
      <c r="K318" s="24"/>
      <c r="L318" s="24"/>
      <c r="M318" s="24"/>
    </row>
    <row r="319" spans="5:13" ht="12.75" customHeight="1" x14ac:dyDescent="0.25">
      <c r="E319" s="24"/>
      <c r="F319" s="24"/>
      <c r="G319" s="25"/>
      <c r="H319" s="24"/>
      <c r="I319" s="24"/>
      <c r="J319" s="24"/>
      <c r="K319" s="24"/>
      <c r="L319" s="24"/>
      <c r="M319" s="24"/>
    </row>
    <row r="320" spans="5:13" ht="12.75" customHeight="1" x14ac:dyDescent="0.25">
      <c r="E320" s="24"/>
      <c r="F320" s="24"/>
      <c r="G320" s="25"/>
      <c r="H320" s="24"/>
      <c r="I320" s="24"/>
      <c r="J320" s="24"/>
      <c r="K320" s="24"/>
      <c r="L320" s="24"/>
      <c r="M320" s="24"/>
    </row>
    <row r="321" spans="5:13" ht="12.75" customHeight="1" x14ac:dyDescent="0.25">
      <c r="E321" s="24"/>
      <c r="F321" s="24"/>
      <c r="G321" s="25"/>
      <c r="H321" s="24"/>
      <c r="I321" s="24"/>
      <c r="J321" s="24"/>
      <c r="K321" s="24"/>
      <c r="L321" s="24"/>
      <c r="M321" s="24"/>
    </row>
    <row r="322" spans="5:13" ht="12.75" customHeight="1" x14ac:dyDescent="0.25">
      <c r="E322" s="24"/>
      <c r="F322" s="24"/>
      <c r="G322" s="25"/>
      <c r="H322" s="24"/>
      <c r="I322" s="24"/>
      <c r="J322" s="24"/>
      <c r="K322" s="24"/>
      <c r="L322" s="24"/>
      <c r="M322" s="24"/>
    </row>
    <row r="323" spans="5:13" ht="12.75" customHeight="1" x14ac:dyDescent="0.25">
      <c r="E323" s="24"/>
      <c r="F323" s="24"/>
      <c r="G323" s="25"/>
      <c r="H323" s="24"/>
      <c r="I323" s="24"/>
      <c r="J323" s="24"/>
      <c r="K323" s="24"/>
      <c r="L323" s="24"/>
      <c r="M323" s="24"/>
    </row>
    <row r="324" spans="5:13" ht="12.75" customHeight="1" x14ac:dyDescent="0.25">
      <c r="E324" s="24"/>
      <c r="F324" s="24"/>
      <c r="G324" s="25"/>
      <c r="H324" s="24"/>
      <c r="I324" s="24"/>
      <c r="J324" s="24"/>
      <c r="K324" s="24"/>
      <c r="L324" s="24"/>
      <c r="M324" s="24"/>
    </row>
    <row r="325" spans="5:13" ht="12.75" customHeight="1" x14ac:dyDescent="0.25">
      <c r="E325" s="24"/>
      <c r="F325" s="24"/>
      <c r="G325" s="25"/>
      <c r="H325" s="24"/>
      <c r="I325" s="24"/>
      <c r="J325" s="24"/>
      <c r="K325" s="24"/>
      <c r="L325" s="24"/>
      <c r="M325" s="24"/>
    </row>
    <row r="326" spans="5:13" ht="12.75" customHeight="1" x14ac:dyDescent="0.25">
      <c r="E326" s="24"/>
      <c r="F326" s="24"/>
      <c r="G326" s="25"/>
      <c r="H326" s="24"/>
      <c r="I326" s="24"/>
      <c r="J326" s="24"/>
      <c r="K326" s="24"/>
      <c r="L326" s="24"/>
      <c r="M326" s="24"/>
    </row>
    <row r="327" spans="5:13" ht="12.75" customHeight="1" x14ac:dyDescent="0.25">
      <c r="E327" s="24"/>
      <c r="F327" s="24"/>
      <c r="G327" s="25"/>
      <c r="H327" s="24"/>
      <c r="I327" s="24"/>
      <c r="J327" s="24"/>
      <c r="K327" s="24"/>
      <c r="L327" s="24"/>
      <c r="M327" s="24"/>
    </row>
    <row r="328" spans="5:13" ht="12.75" customHeight="1" x14ac:dyDescent="0.25">
      <c r="E328" s="24"/>
      <c r="F328" s="24"/>
      <c r="G328" s="25"/>
      <c r="H328" s="24"/>
      <c r="I328" s="24"/>
      <c r="J328" s="24"/>
      <c r="K328" s="24"/>
      <c r="L328" s="24"/>
      <c r="M328" s="24"/>
    </row>
    <row r="329" spans="5:13" ht="12.75" customHeight="1" x14ac:dyDescent="0.25">
      <c r="E329" s="24"/>
      <c r="F329" s="24"/>
      <c r="G329" s="25"/>
      <c r="H329" s="24"/>
      <c r="I329" s="24"/>
      <c r="J329" s="24"/>
      <c r="K329" s="24"/>
      <c r="L329" s="24"/>
      <c r="M329" s="24"/>
    </row>
    <row r="330" spans="5:13" ht="12.75" customHeight="1" x14ac:dyDescent="0.25">
      <c r="E330" s="24"/>
      <c r="F330" s="24"/>
      <c r="G330" s="25"/>
      <c r="H330" s="24"/>
      <c r="I330" s="24"/>
      <c r="J330" s="24"/>
      <c r="K330" s="24"/>
      <c r="L330" s="24"/>
      <c r="M330" s="24"/>
    </row>
    <row r="331" spans="5:13" ht="12.75" customHeight="1" x14ac:dyDescent="0.25">
      <c r="E331" s="24"/>
      <c r="F331" s="24"/>
      <c r="G331" s="25"/>
      <c r="H331" s="24"/>
      <c r="I331" s="24"/>
      <c r="J331" s="24"/>
      <c r="K331" s="24"/>
      <c r="L331" s="24"/>
      <c r="M331" s="24"/>
    </row>
    <row r="332" spans="5:13" ht="12.75" customHeight="1" x14ac:dyDescent="0.25">
      <c r="E332" s="24"/>
      <c r="F332" s="24"/>
      <c r="G332" s="25"/>
      <c r="H332" s="24"/>
      <c r="I332" s="24"/>
      <c r="J332" s="24"/>
      <c r="K332" s="24"/>
      <c r="L332" s="24"/>
      <c r="M332" s="24"/>
    </row>
    <row r="333" spans="5:13" ht="12.75" customHeight="1" x14ac:dyDescent="0.25">
      <c r="E333" s="24"/>
      <c r="F333" s="24"/>
      <c r="G333" s="25"/>
      <c r="H333" s="24"/>
      <c r="I333" s="24"/>
      <c r="J333" s="24"/>
      <c r="K333" s="24"/>
      <c r="L333" s="24"/>
      <c r="M333" s="24"/>
    </row>
    <row r="334" spans="5:13" ht="12.75" customHeight="1" x14ac:dyDescent="0.25">
      <c r="E334" s="24"/>
      <c r="F334" s="24"/>
      <c r="G334" s="25"/>
      <c r="H334" s="24"/>
      <c r="I334" s="24"/>
      <c r="J334" s="24"/>
      <c r="K334" s="24"/>
      <c r="L334" s="24"/>
      <c r="M334" s="24"/>
    </row>
    <row r="335" spans="5:13" ht="12.75" customHeight="1" x14ac:dyDescent="0.25">
      <c r="E335" s="24"/>
      <c r="F335" s="24"/>
      <c r="G335" s="25"/>
      <c r="H335" s="24"/>
      <c r="I335" s="24"/>
      <c r="J335" s="24"/>
      <c r="K335" s="24"/>
      <c r="L335" s="24"/>
      <c r="M335" s="24"/>
    </row>
    <row r="336" spans="5:13" ht="12.75" customHeight="1" x14ac:dyDescent="0.25">
      <c r="E336" s="24"/>
      <c r="F336" s="24"/>
      <c r="G336" s="25"/>
      <c r="H336" s="24"/>
      <c r="I336" s="24"/>
      <c r="J336" s="24"/>
      <c r="K336" s="24"/>
      <c r="L336" s="24"/>
      <c r="M336" s="24"/>
    </row>
    <row r="337" spans="5:13" ht="12.75" customHeight="1" x14ac:dyDescent="0.25">
      <c r="E337" s="24"/>
      <c r="F337" s="24"/>
      <c r="G337" s="25"/>
      <c r="H337" s="24"/>
      <c r="I337" s="24"/>
      <c r="J337" s="24"/>
      <c r="K337" s="24"/>
      <c r="L337" s="24"/>
      <c r="M337" s="24"/>
    </row>
    <row r="338" spans="5:13" ht="12.75" customHeight="1" x14ac:dyDescent="0.25">
      <c r="E338" s="24"/>
      <c r="F338" s="24"/>
      <c r="G338" s="25"/>
      <c r="H338" s="24"/>
      <c r="I338" s="24"/>
      <c r="J338" s="24"/>
      <c r="K338" s="24"/>
      <c r="L338" s="24"/>
      <c r="M338" s="24"/>
    </row>
    <row r="339" spans="5:13" ht="12.75" customHeight="1" x14ac:dyDescent="0.25">
      <c r="E339" s="24"/>
      <c r="F339" s="24"/>
      <c r="G339" s="25"/>
      <c r="H339" s="24"/>
      <c r="I339" s="24"/>
      <c r="J339" s="24"/>
      <c r="K339" s="24"/>
      <c r="L339" s="24"/>
      <c r="M339" s="24"/>
    </row>
    <row r="340" spans="5:13" ht="12.75" customHeight="1" x14ac:dyDescent="0.25">
      <c r="E340" s="24"/>
      <c r="F340" s="24"/>
      <c r="G340" s="25"/>
      <c r="H340" s="24"/>
      <c r="I340" s="24"/>
      <c r="J340" s="24"/>
      <c r="K340" s="24"/>
      <c r="L340" s="24"/>
      <c r="M340" s="24"/>
    </row>
    <row r="341" spans="5:13" ht="12.75" customHeight="1" x14ac:dyDescent="0.25">
      <c r="E341" s="24"/>
      <c r="F341" s="24"/>
      <c r="G341" s="25"/>
      <c r="H341" s="24"/>
      <c r="I341" s="24"/>
      <c r="J341" s="24"/>
      <c r="K341" s="24"/>
      <c r="L341" s="24"/>
      <c r="M341" s="24"/>
    </row>
    <row r="342" spans="5:13" ht="12.75" customHeight="1" x14ac:dyDescent="0.25">
      <c r="E342" s="24"/>
      <c r="F342" s="24"/>
      <c r="G342" s="25"/>
      <c r="H342" s="24"/>
      <c r="I342" s="24"/>
      <c r="J342" s="24"/>
      <c r="K342" s="24"/>
      <c r="L342" s="24"/>
      <c r="M342" s="24"/>
    </row>
    <row r="343" spans="5:13" ht="12.75" customHeight="1" x14ac:dyDescent="0.25">
      <c r="E343" s="24"/>
      <c r="F343" s="24"/>
      <c r="G343" s="25"/>
      <c r="H343" s="24"/>
      <c r="I343" s="24"/>
      <c r="J343" s="24"/>
      <c r="K343" s="24"/>
      <c r="L343" s="24"/>
      <c r="M343" s="24"/>
    </row>
    <row r="344" spans="5:13" ht="12.75" customHeight="1" x14ac:dyDescent="0.25">
      <c r="E344" s="24"/>
      <c r="F344" s="24"/>
      <c r="G344" s="25"/>
      <c r="H344" s="24"/>
      <c r="I344" s="24"/>
      <c r="J344" s="24"/>
      <c r="K344" s="24"/>
      <c r="L344" s="24"/>
      <c r="M344" s="24"/>
    </row>
    <row r="345" spans="5:13" ht="12.75" customHeight="1" x14ac:dyDescent="0.25">
      <c r="E345" s="24"/>
      <c r="F345" s="24"/>
      <c r="G345" s="25"/>
      <c r="H345" s="24"/>
      <c r="I345" s="24"/>
      <c r="J345" s="24"/>
      <c r="K345" s="24"/>
      <c r="L345" s="24"/>
      <c r="M345" s="24"/>
    </row>
    <row r="346" spans="5:13" ht="12.75" customHeight="1" x14ac:dyDescent="0.25">
      <c r="E346" s="24"/>
      <c r="F346" s="24"/>
      <c r="G346" s="25"/>
      <c r="H346" s="24"/>
      <c r="I346" s="24"/>
      <c r="J346" s="24"/>
      <c r="K346" s="24"/>
      <c r="L346" s="24"/>
      <c r="M346" s="24"/>
    </row>
    <row r="347" spans="5:13" ht="12.75" customHeight="1" x14ac:dyDescent="0.25">
      <c r="E347" s="24"/>
      <c r="F347" s="24"/>
      <c r="G347" s="25"/>
      <c r="H347" s="24"/>
      <c r="I347" s="24"/>
      <c r="J347" s="24"/>
      <c r="K347" s="24"/>
      <c r="L347" s="24"/>
      <c r="M347" s="24"/>
    </row>
    <row r="348" spans="5:13" ht="12.75" customHeight="1" x14ac:dyDescent="0.25">
      <c r="E348" s="24"/>
      <c r="F348" s="24"/>
      <c r="G348" s="25"/>
      <c r="H348" s="24"/>
      <c r="I348" s="24"/>
      <c r="J348" s="24"/>
      <c r="K348" s="24"/>
      <c r="L348" s="24"/>
      <c r="M348" s="24"/>
    </row>
    <row r="349" spans="5:13" ht="12.75" customHeight="1" x14ac:dyDescent="0.25">
      <c r="E349" s="24"/>
      <c r="F349" s="24"/>
      <c r="G349" s="25"/>
      <c r="H349" s="24"/>
      <c r="I349" s="24"/>
      <c r="J349" s="24"/>
      <c r="K349" s="24"/>
      <c r="L349" s="24"/>
      <c r="M349" s="24"/>
    </row>
    <row r="350" spans="5:13" ht="12.75" customHeight="1" x14ac:dyDescent="0.25">
      <c r="E350" s="24"/>
      <c r="F350" s="24"/>
      <c r="G350" s="25"/>
      <c r="H350" s="24"/>
      <c r="I350" s="24"/>
      <c r="J350" s="24"/>
      <c r="K350" s="24"/>
      <c r="L350" s="24"/>
      <c r="M350" s="24"/>
    </row>
    <row r="351" spans="5:13" ht="12.75" customHeight="1" x14ac:dyDescent="0.25">
      <c r="E351" s="24"/>
      <c r="F351" s="24"/>
      <c r="G351" s="25"/>
      <c r="H351" s="24"/>
      <c r="I351" s="24"/>
      <c r="J351" s="24"/>
      <c r="K351" s="24"/>
      <c r="L351" s="24"/>
      <c r="M351" s="24"/>
    </row>
    <row r="352" spans="5:13" ht="12.75" customHeight="1" x14ac:dyDescent="0.25">
      <c r="E352" s="24"/>
      <c r="F352" s="24"/>
      <c r="G352" s="25"/>
      <c r="H352" s="24"/>
      <c r="I352" s="24"/>
      <c r="J352" s="24"/>
      <c r="K352" s="24"/>
      <c r="L352" s="24"/>
      <c r="M352" s="24"/>
    </row>
    <row r="353" spans="5:13" ht="12.75" customHeight="1" x14ac:dyDescent="0.25">
      <c r="E353" s="24"/>
      <c r="F353" s="24"/>
      <c r="G353" s="25"/>
      <c r="H353" s="24"/>
      <c r="I353" s="24"/>
      <c r="J353" s="24"/>
      <c r="K353" s="24"/>
      <c r="L353" s="24"/>
      <c r="M353" s="24"/>
    </row>
    <row r="354" spans="5:13" ht="12.75" customHeight="1" x14ac:dyDescent="0.25">
      <c r="E354" s="24"/>
      <c r="F354" s="24"/>
      <c r="G354" s="25"/>
      <c r="H354" s="24"/>
      <c r="I354" s="24"/>
      <c r="J354" s="24"/>
      <c r="K354" s="24"/>
      <c r="L354" s="24"/>
      <c r="M354" s="24"/>
    </row>
    <row r="355" spans="5:13" ht="12.75" customHeight="1" x14ac:dyDescent="0.25">
      <c r="E355" s="24"/>
      <c r="F355" s="24"/>
      <c r="G355" s="25"/>
      <c r="H355" s="24"/>
      <c r="I355" s="24"/>
      <c r="J355" s="24"/>
      <c r="K355" s="24"/>
      <c r="L355" s="24"/>
      <c r="M355" s="24"/>
    </row>
    <row r="356" spans="5:13" ht="12.75" customHeight="1" x14ac:dyDescent="0.25">
      <c r="E356" s="24"/>
      <c r="F356" s="24"/>
      <c r="G356" s="25"/>
      <c r="H356" s="24"/>
      <c r="I356" s="24"/>
      <c r="J356" s="24"/>
      <c r="K356" s="24"/>
      <c r="L356" s="24"/>
      <c r="M356" s="24"/>
    </row>
    <row r="357" spans="5:13" ht="12.75" customHeight="1" x14ac:dyDescent="0.25">
      <c r="E357" s="24"/>
      <c r="F357" s="24"/>
      <c r="G357" s="25"/>
      <c r="H357" s="24"/>
      <c r="I357" s="24"/>
      <c r="J357" s="24"/>
      <c r="K357" s="24"/>
      <c r="L357" s="24"/>
      <c r="M357" s="24"/>
    </row>
    <row r="358" spans="5:13" ht="12.75" customHeight="1" x14ac:dyDescent="0.25">
      <c r="E358" s="24"/>
      <c r="F358" s="24"/>
      <c r="G358" s="25"/>
      <c r="H358" s="24"/>
      <c r="I358" s="24"/>
      <c r="J358" s="24"/>
      <c r="K358" s="24"/>
      <c r="L358" s="24"/>
      <c r="M358" s="24"/>
    </row>
    <row r="359" spans="5:13" ht="12.75" customHeight="1" x14ac:dyDescent="0.25">
      <c r="E359" s="24"/>
      <c r="F359" s="24"/>
      <c r="G359" s="25"/>
      <c r="H359" s="24"/>
      <c r="I359" s="24"/>
      <c r="J359" s="24"/>
      <c r="K359" s="24"/>
      <c r="L359" s="24"/>
      <c r="M359" s="24"/>
    </row>
    <row r="360" spans="5:13" ht="12.75" customHeight="1" x14ac:dyDescent="0.25">
      <c r="E360" s="24"/>
      <c r="F360" s="24"/>
      <c r="G360" s="25"/>
      <c r="H360" s="24"/>
      <c r="I360" s="24"/>
      <c r="J360" s="24"/>
      <c r="K360" s="24"/>
      <c r="L360" s="24"/>
      <c r="M360" s="24"/>
    </row>
    <row r="361" spans="5:13" ht="12.75" customHeight="1" x14ac:dyDescent="0.25">
      <c r="E361" s="24"/>
      <c r="F361" s="24"/>
      <c r="G361" s="25"/>
      <c r="H361" s="24"/>
      <c r="I361" s="24"/>
      <c r="J361" s="24"/>
      <c r="K361" s="24"/>
      <c r="L361" s="24"/>
      <c r="M361" s="24"/>
    </row>
    <row r="362" spans="5:13" ht="12.75" customHeight="1" x14ac:dyDescent="0.25">
      <c r="E362" s="24"/>
      <c r="F362" s="24"/>
      <c r="G362" s="25"/>
      <c r="H362" s="24"/>
      <c r="I362" s="24"/>
      <c r="J362" s="24"/>
      <c r="K362" s="24"/>
      <c r="L362" s="24"/>
      <c r="M362" s="24"/>
    </row>
    <row r="363" spans="5:13" ht="12.75" customHeight="1" x14ac:dyDescent="0.25">
      <c r="E363" s="24"/>
      <c r="F363" s="24"/>
      <c r="G363" s="25"/>
      <c r="H363" s="24"/>
      <c r="I363" s="24"/>
      <c r="J363" s="24"/>
      <c r="K363" s="24"/>
      <c r="L363" s="24"/>
      <c r="M363" s="24"/>
    </row>
    <row r="364" spans="5:13" ht="12.75" customHeight="1" x14ac:dyDescent="0.25">
      <c r="E364" s="24"/>
      <c r="F364" s="24"/>
      <c r="G364" s="25"/>
      <c r="H364" s="24"/>
      <c r="I364" s="24"/>
      <c r="J364" s="24"/>
      <c r="K364" s="24"/>
      <c r="L364" s="24"/>
      <c r="M364" s="24"/>
    </row>
    <row r="365" spans="5:13" ht="12.75" customHeight="1" x14ac:dyDescent="0.25">
      <c r="E365" s="24"/>
      <c r="F365" s="24"/>
      <c r="G365" s="25"/>
      <c r="H365" s="24"/>
      <c r="I365" s="24"/>
      <c r="J365" s="24"/>
      <c r="K365" s="24"/>
      <c r="L365" s="24"/>
      <c r="M365" s="24"/>
    </row>
    <row r="366" spans="5:13" ht="12.75" customHeight="1" x14ac:dyDescent="0.25">
      <c r="E366" s="24"/>
      <c r="F366" s="24"/>
      <c r="G366" s="25"/>
      <c r="H366" s="24"/>
      <c r="I366" s="24"/>
      <c r="J366" s="24"/>
      <c r="K366" s="24"/>
      <c r="L366" s="24"/>
      <c r="M366" s="24"/>
    </row>
    <row r="367" spans="5:13" ht="12.75" customHeight="1" x14ac:dyDescent="0.25">
      <c r="E367" s="24"/>
      <c r="F367" s="24"/>
      <c r="G367" s="25"/>
      <c r="H367" s="24"/>
      <c r="I367" s="24"/>
      <c r="J367" s="24"/>
      <c r="K367" s="24"/>
      <c r="L367" s="24"/>
      <c r="M367" s="24"/>
    </row>
    <row r="368" spans="5:13" ht="12.75" customHeight="1" x14ac:dyDescent="0.25">
      <c r="E368" s="24"/>
      <c r="F368" s="24"/>
      <c r="G368" s="25"/>
      <c r="H368" s="24"/>
      <c r="I368" s="24"/>
      <c r="J368" s="24"/>
      <c r="K368" s="24"/>
      <c r="L368" s="24"/>
      <c r="M368" s="24"/>
    </row>
    <row r="369" spans="5:13" ht="12.75" customHeight="1" x14ac:dyDescent="0.25">
      <c r="E369" s="24"/>
      <c r="F369" s="24"/>
      <c r="G369" s="25"/>
      <c r="H369" s="24"/>
      <c r="I369" s="24"/>
      <c r="J369" s="24"/>
      <c r="K369" s="24"/>
      <c r="L369" s="24"/>
      <c r="M369" s="24"/>
    </row>
    <row r="370" spans="5:13" ht="12.75" customHeight="1" x14ac:dyDescent="0.25">
      <c r="E370" s="24"/>
      <c r="F370" s="24"/>
      <c r="G370" s="25"/>
      <c r="H370" s="24"/>
      <c r="I370" s="24"/>
      <c r="J370" s="24"/>
      <c r="K370" s="24"/>
      <c r="L370" s="24"/>
      <c r="M370" s="24"/>
    </row>
    <row r="371" spans="5:13" ht="12.75" customHeight="1" x14ac:dyDescent="0.25">
      <c r="E371" s="24"/>
      <c r="F371" s="24"/>
      <c r="G371" s="25"/>
      <c r="H371" s="24"/>
      <c r="I371" s="24"/>
      <c r="J371" s="24"/>
      <c r="K371" s="24"/>
      <c r="L371" s="24"/>
      <c r="M371" s="24"/>
    </row>
    <row r="372" spans="5:13" ht="12.75" customHeight="1" x14ac:dyDescent="0.25">
      <c r="E372" s="24"/>
      <c r="F372" s="24"/>
      <c r="G372" s="25"/>
      <c r="H372" s="24"/>
      <c r="I372" s="24"/>
      <c r="J372" s="24"/>
      <c r="K372" s="24"/>
      <c r="L372" s="24"/>
      <c r="M372" s="24"/>
    </row>
    <row r="373" spans="5:13" ht="12.75" customHeight="1" x14ac:dyDescent="0.25">
      <c r="E373" s="24"/>
      <c r="F373" s="24"/>
      <c r="G373" s="25"/>
      <c r="H373" s="24"/>
      <c r="I373" s="24"/>
      <c r="J373" s="24"/>
      <c r="K373" s="24"/>
      <c r="L373" s="24"/>
      <c r="M373" s="24"/>
    </row>
    <row r="374" spans="5:13" ht="12.75" customHeight="1" x14ac:dyDescent="0.25">
      <c r="E374" s="24"/>
      <c r="F374" s="24"/>
      <c r="G374" s="25"/>
      <c r="H374" s="24"/>
      <c r="I374" s="24"/>
      <c r="J374" s="24"/>
      <c r="K374" s="24"/>
      <c r="L374" s="24"/>
      <c r="M374" s="24"/>
    </row>
    <row r="375" spans="5:13" ht="12.75" customHeight="1" x14ac:dyDescent="0.25">
      <c r="E375" s="24"/>
      <c r="F375" s="24"/>
      <c r="G375" s="25"/>
      <c r="H375" s="24"/>
      <c r="I375" s="24"/>
      <c r="J375" s="24"/>
      <c r="K375" s="24"/>
      <c r="L375" s="24"/>
      <c r="M375" s="24"/>
    </row>
    <row r="376" spans="5:13" ht="12.75" customHeight="1" x14ac:dyDescent="0.25">
      <c r="E376" s="24"/>
      <c r="F376" s="24"/>
      <c r="G376" s="25"/>
      <c r="H376" s="24"/>
      <c r="I376" s="24"/>
      <c r="J376" s="24"/>
      <c r="K376" s="24"/>
      <c r="L376" s="24"/>
      <c r="M376" s="24"/>
    </row>
    <row r="377" spans="5:13" ht="12.75" customHeight="1" x14ac:dyDescent="0.25">
      <c r="E377" s="24"/>
      <c r="F377" s="24"/>
      <c r="G377" s="25"/>
      <c r="H377" s="24"/>
      <c r="I377" s="24"/>
      <c r="J377" s="24"/>
      <c r="K377" s="24"/>
      <c r="L377" s="24"/>
      <c r="M377" s="24"/>
    </row>
    <row r="378" spans="5:13" ht="12.75" customHeight="1" x14ac:dyDescent="0.25">
      <c r="E378" s="24"/>
      <c r="F378" s="24"/>
      <c r="G378" s="25"/>
      <c r="H378" s="24"/>
      <c r="I378" s="24"/>
      <c r="J378" s="24"/>
      <c r="K378" s="24"/>
      <c r="L378" s="24"/>
      <c r="M378" s="24"/>
    </row>
    <row r="379" spans="5:13" ht="12.75" customHeight="1" x14ac:dyDescent="0.25">
      <c r="E379" s="24"/>
      <c r="F379" s="24"/>
      <c r="G379" s="25"/>
      <c r="H379" s="24"/>
      <c r="I379" s="24"/>
      <c r="J379" s="24"/>
      <c r="K379" s="24"/>
      <c r="L379" s="24"/>
      <c r="M379" s="24"/>
    </row>
    <row r="380" spans="5:13" ht="12.75" customHeight="1" x14ac:dyDescent="0.25">
      <c r="E380" s="24"/>
      <c r="F380" s="24"/>
      <c r="G380" s="25"/>
      <c r="H380" s="24"/>
      <c r="I380" s="24"/>
      <c r="J380" s="24"/>
      <c r="K380" s="24"/>
      <c r="L380" s="24"/>
      <c r="M380" s="24"/>
    </row>
    <row r="381" spans="5:13" ht="12.75" customHeight="1" x14ac:dyDescent="0.25">
      <c r="E381" s="24"/>
      <c r="F381" s="24"/>
      <c r="G381" s="25"/>
      <c r="H381" s="24"/>
      <c r="I381" s="24"/>
      <c r="J381" s="24"/>
      <c r="K381" s="24"/>
      <c r="L381" s="24"/>
      <c r="M381" s="24"/>
    </row>
    <row r="382" spans="5:13" ht="12.75" customHeight="1" x14ac:dyDescent="0.25">
      <c r="E382" s="24"/>
      <c r="F382" s="24"/>
      <c r="G382" s="25"/>
      <c r="H382" s="24"/>
      <c r="I382" s="24"/>
      <c r="J382" s="24"/>
      <c r="K382" s="24"/>
      <c r="L382" s="24"/>
      <c r="M382" s="24"/>
    </row>
    <row r="383" spans="5:13" ht="12.75" customHeight="1" x14ac:dyDescent="0.25">
      <c r="E383" s="24"/>
      <c r="F383" s="24"/>
      <c r="G383" s="25"/>
      <c r="H383" s="24"/>
      <c r="I383" s="24"/>
      <c r="J383" s="24"/>
      <c r="K383" s="24"/>
      <c r="L383" s="24"/>
      <c r="M383" s="24"/>
    </row>
    <row r="384" spans="5:13" ht="12.75" customHeight="1" x14ac:dyDescent="0.25">
      <c r="E384" s="24"/>
      <c r="F384" s="24"/>
      <c r="G384" s="25"/>
      <c r="H384" s="24"/>
      <c r="I384" s="24"/>
      <c r="J384" s="24"/>
      <c r="K384" s="24"/>
      <c r="L384" s="24"/>
      <c r="M384" s="24"/>
    </row>
    <row r="385" spans="5:13" ht="12.75" customHeight="1" x14ac:dyDescent="0.25">
      <c r="E385" s="24"/>
      <c r="F385" s="24"/>
      <c r="G385" s="25"/>
      <c r="H385" s="24"/>
      <c r="I385" s="24"/>
      <c r="J385" s="24"/>
      <c r="K385" s="24"/>
      <c r="L385" s="24"/>
      <c r="M385" s="24"/>
    </row>
    <row r="386" spans="5:13" ht="12.75" customHeight="1" x14ac:dyDescent="0.25">
      <c r="E386" s="24"/>
      <c r="F386" s="24"/>
      <c r="G386" s="25"/>
      <c r="H386" s="24"/>
      <c r="I386" s="24"/>
      <c r="J386" s="24"/>
      <c r="K386" s="24"/>
      <c r="L386" s="24"/>
      <c r="M386" s="24"/>
    </row>
    <row r="387" spans="5:13" ht="12.75" customHeight="1" x14ac:dyDescent="0.25">
      <c r="E387" s="24"/>
      <c r="F387" s="24"/>
      <c r="G387" s="25"/>
      <c r="H387" s="24"/>
      <c r="I387" s="24"/>
      <c r="J387" s="24"/>
      <c r="K387" s="24"/>
      <c r="L387" s="24"/>
      <c r="M387" s="24"/>
    </row>
    <row r="388" spans="5:13" ht="12.75" customHeight="1" x14ac:dyDescent="0.25">
      <c r="E388" s="24"/>
      <c r="F388" s="24"/>
      <c r="G388" s="25"/>
      <c r="H388" s="24"/>
      <c r="I388" s="24"/>
      <c r="J388" s="24"/>
      <c r="K388" s="24"/>
      <c r="L388" s="24"/>
      <c r="M388" s="24"/>
    </row>
    <row r="389" spans="5:13" ht="12.75" customHeight="1" x14ac:dyDescent="0.25">
      <c r="E389" s="24"/>
      <c r="F389" s="24"/>
      <c r="G389" s="25"/>
      <c r="H389" s="24"/>
      <c r="I389" s="24"/>
      <c r="J389" s="24"/>
      <c r="K389" s="24"/>
      <c r="L389" s="24"/>
      <c r="M389" s="24"/>
    </row>
    <row r="390" spans="5:13" ht="12.75" customHeight="1" x14ac:dyDescent="0.25">
      <c r="E390" s="24"/>
      <c r="F390" s="24"/>
      <c r="G390" s="25"/>
      <c r="H390" s="24"/>
      <c r="I390" s="24"/>
      <c r="J390" s="24"/>
      <c r="K390" s="24"/>
      <c r="L390" s="24"/>
      <c r="M390" s="24"/>
    </row>
    <row r="391" spans="5:13" ht="12.75" customHeight="1" x14ac:dyDescent="0.25">
      <c r="E391" s="24"/>
      <c r="F391" s="24"/>
      <c r="G391" s="25"/>
      <c r="H391" s="24"/>
      <c r="I391" s="24"/>
      <c r="J391" s="24"/>
      <c r="K391" s="24"/>
      <c r="L391" s="24"/>
      <c r="M391" s="24"/>
    </row>
    <row r="392" spans="5:13" ht="12.75" customHeight="1" x14ac:dyDescent="0.25">
      <c r="E392" s="24"/>
      <c r="F392" s="24"/>
      <c r="G392" s="25"/>
      <c r="H392" s="24"/>
      <c r="I392" s="24"/>
      <c r="J392" s="24"/>
      <c r="K392" s="24"/>
      <c r="L392" s="24"/>
      <c r="M392" s="24"/>
    </row>
    <row r="393" spans="5:13" ht="12.75" customHeight="1" x14ac:dyDescent="0.25">
      <c r="E393" s="24"/>
      <c r="F393" s="24"/>
      <c r="G393" s="25"/>
      <c r="H393" s="24"/>
      <c r="I393" s="24"/>
      <c r="J393" s="24"/>
      <c r="K393" s="24"/>
      <c r="L393" s="24"/>
      <c r="M393" s="24"/>
    </row>
    <row r="394" spans="5:13" ht="12.75" customHeight="1" x14ac:dyDescent="0.25">
      <c r="E394" s="24"/>
      <c r="F394" s="24"/>
      <c r="G394" s="25"/>
      <c r="H394" s="24"/>
      <c r="I394" s="24"/>
      <c r="J394" s="24"/>
      <c r="K394" s="24"/>
      <c r="L394" s="24"/>
      <c r="M394" s="24"/>
    </row>
    <row r="395" spans="5:13" ht="12.75" customHeight="1" x14ac:dyDescent="0.25">
      <c r="E395" s="24"/>
      <c r="F395" s="24"/>
      <c r="G395" s="25"/>
      <c r="H395" s="24"/>
      <c r="I395" s="24"/>
      <c r="J395" s="24"/>
      <c r="K395" s="24"/>
      <c r="L395" s="24"/>
      <c r="M395" s="24"/>
    </row>
    <row r="396" spans="5:13" ht="12.75" customHeight="1" x14ac:dyDescent="0.25">
      <c r="E396" s="24"/>
      <c r="F396" s="24"/>
      <c r="G396" s="25"/>
      <c r="H396" s="24"/>
      <c r="I396" s="24"/>
      <c r="J396" s="24"/>
      <c r="K396" s="24"/>
      <c r="L396" s="24"/>
      <c r="M396" s="24"/>
    </row>
    <row r="397" spans="5:13" ht="12.75" customHeight="1" x14ac:dyDescent="0.25">
      <c r="E397" s="24"/>
      <c r="F397" s="24"/>
      <c r="G397" s="25"/>
      <c r="H397" s="24"/>
      <c r="I397" s="24"/>
      <c r="J397" s="24"/>
      <c r="K397" s="24"/>
      <c r="L397" s="24"/>
      <c r="M397" s="24"/>
    </row>
    <row r="398" spans="5:13" ht="12.75" customHeight="1" x14ac:dyDescent="0.25">
      <c r="E398" s="24"/>
      <c r="F398" s="24"/>
      <c r="G398" s="25"/>
      <c r="H398" s="24"/>
      <c r="I398" s="24"/>
      <c r="J398" s="24"/>
      <c r="K398" s="24"/>
      <c r="L398" s="24"/>
      <c r="M398" s="24"/>
    </row>
    <row r="399" spans="5:13" ht="12.75" customHeight="1" x14ac:dyDescent="0.25">
      <c r="E399" s="24"/>
      <c r="F399" s="24"/>
      <c r="G399" s="25"/>
      <c r="H399" s="24"/>
      <c r="I399" s="24"/>
      <c r="J399" s="24"/>
      <c r="K399" s="24"/>
      <c r="L399" s="24"/>
      <c r="M399" s="24"/>
    </row>
    <row r="400" spans="5:13" ht="12.75" customHeight="1" x14ac:dyDescent="0.25">
      <c r="E400" s="24"/>
      <c r="F400" s="24"/>
      <c r="G400" s="25"/>
      <c r="H400" s="24"/>
      <c r="I400" s="24"/>
      <c r="J400" s="24"/>
      <c r="K400" s="24"/>
      <c r="L400" s="24"/>
      <c r="M400" s="24"/>
    </row>
    <row r="401" spans="5:13" ht="12.75" customHeight="1" x14ac:dyDescent="0.25">
      <c r="E401" s="24"/>
      <c r="F401" s="24"/>
      <c r="G401" s="25"/>
      <c r="H401" s="24"/>
      <c r="I401" s="24"/>
      <c r="J401" s="24"/>
      <c r="K401" s="24"/>
      <c r="L401" s="24"/>
      <c r="M401" s="24"/>
    </row>
    <row r="402" spans="5:13" ht="12.75" customHeight="1" x14ac:dyDescent="0.25">
      <c r="E402" s="24"/>
      <c r="F402" s="24"/>
      <c r="G402" s="25"/>
      <c r="H402" s="24"/>
      <c r="I402" s="24"/>
      <c r="J402" s="24"/>
      <c r="K402" s="24"/>
      <c r="L402" s="24"/>
      <c r="M402" s="24"/>
    </row>
    <row r="403" spans="5:13" ht="12.75" customHeight="1" x14ac:dyDescent="0.25">
      <c r="E403" s="24"/>
      <c r="F403" s="24"/>
      <c r="G403" s="25"/>
      <c r="H403" s="24"/>
      <c r="I403" s="24"/>
      <c r="J403" s="24"/>
      <c r="K403" s="24"/>
      <c r="L403" s="24"/>
      <c r="M403" s="24"/>
    </row>
    <row r="404" spans="5:13" ht="12.75" customHeight="1" x14ac:dyDescent="0.25">
      <c r="E404" s="24"/>
      <c r="F404" s="24"/>
      <c r="G404" s="25"/>
      <c r="H404" s="24"/>
      <c r="I404" s="24"/>
      <c r="J404" s="24"/>
      <c r="K404" s="24"/>
      <c r="L404" s="24"/>
      <c r="M404" s="24"/>
    </row>
    <row r="405" spans="5:13" ht="12.75" customHeight="1" x14ac:dyDescent="0.25">
      <c r="E405" s="24"/>
      <c r="F405" s="24"/>
      <c r="G405" s="25"/>
      <c r="H405" s="24"/>
      <c r="I405" s="24"/>
      <c r="J405" s="24"/>
      <c r="K405" s="24"/>
      <c r="L405" s="24"/>
      <c r="M405" s="24"/>
    </row>
    <row r="406" spans="5:13" ht="12.75" customHeight="1" x14ac:dyDescent="0.25">
      <c r="E406" s="24"/>
      <c r="F406" s="24"/>
      <c r="G406" s="25"/>
      <c r="H406" s="24"/>
      <c r="I406" s="24"/>
      <c r="J406" s="24"/>
      <c r="K406" s="24"/>
      <c r="L406" s="24"/>
      <c r="M406" s="24"/>
    </row>
    <row r="407" spans="5:13" ht="12.75" customHeight="1" x14ac:dyDescent="0.25">
      <c r="E407" s="24"/>
      <c r="F407" s="24"/>
      <c r="G407" s="25"/>
      <c r="H407" s="24"/>
      <c r="I407" s="24"/>
      <c r="J407" s="24"/>
      <c r="K407" s="24"/>
      <c r="L407" s="24"/>
      <c r="M407" s="24"/>
    </row>
    <row r="408" spans="5:13" ht="12.75" customHeight="1" x14ac:dyDescent="0.25">
      <c r="E408" s="24"/>
      <c r="F408" s="24"/>
      <c r="G408" s="25"/>
      <c r="H408" s="24"/>
      <c r="I408" s="24"/>
      <c r="J408" s="24"/>
      <c r="K408" s="24"/>
      <c r="L408" s="24"/>
      <c r="M408" s="24"/>
    </row>
    <row r="409" spans="5:13" ht="12.75" customHeight="1" x14ac:dyDescent="0.25">
      <c r="E409" s="24"/>
      <c r="F409" s="24"/>
      <c r="G409" s="25"/>
      <c r="H409" s="24"/>
      <c r="I409" s="24"/>
      <c r="J409" s="24"/>
      <c r="K409" s="24"/>
      <c r="L409" s="24"/>
      <c r="M409" s="24"/>
    </row>
    <row r="410" spans="5:13" ht="12.75" customHeight="1" x14ac:dyDescent="0.25">
      <c r="E410" s="24"/>
      <c r="F410" s="24"/>
      <c r="G410" s="25"/>
      <c r="H410" s="24"/>
      <c r="I410" s="24"/>
      <c r="J410" s="24"/>
      <c r="K410" s="24"/>
      <c r="L410" s="24"/>
      <c r="M410" s="24"/>
    </row>
    <row r="411" spans="5:13" ht="12.75" customHeight="1" x14ac:dyDescent="0.25">
      <c r="E411" s="24"/>
      <c r="F411" s="24"/>
      <c r="G411" s="25"/>
      <c r="H411" s="24"/>
      <c r="I411" s="24"/>
      <c r="J411" s="24"/>
      <c r="K411" s="24"/>
      <c r="L411" s="24"/>
      <c r="M411" s="24"/>
    </row>
    <row r="412" spans="5:13" ht="12.75" customHeight="1" x14ac:dyDescent="0.25">
      <c r="E412" s="24"/>
      <c r="F412" s="24"/>
      <c r="G412" s="25"/>
      <c r="H412" s="24"/>
      <c r="I412" s="24"/>
      <c r="J412" s="24"/>
      <c r="K412" s="24"/>
      <c r="L412" s="24"/>
      <c r="M412" s="24"/>
    </row>
    <row r="413" spans="5:13" ht="12.75" customHeight="1" x14ac:dyDescent="0.25">
      <c r="E413" s="24"/>
      <c r="F413" s="24"/>
      <c r="G413" s="25"/>
      <c r="H413" s="24"/>
      <c r="I413" s="24"/>
      <c r="J413" s="24"/>
      <c r="K413" s="24"/>
      <c r="L413" s="24"/>
      <c r="M413" s="24"/>
    </row>
    <row r="414" spans="5:13" ht="12.75" customHeight="1" x14ac:dyDescent="0.25">
      <c r="E414" s="24"/>
      <c r="F414" s="24"/>
      <c r="G414" s="25"/>
      <c r="H414" s="24"/>
      <c r="I414" s="24"/>
      <c r="J414" s="24"/>
      <c r="K414" s="24"/>
      <c r="L414" s="24"/>
      <c r="M414" s="24"/>
    </row>
    <row r="415" spans="5:13" ht="12.75" customHeight="1" x14ac:dyDescent="0.25">
      <c r="E415" s="24"/>
      <c r="F415" s="24"/>
      <c r="G415" s="25"/>
      <c r="H415" s="24"/>
      <c r="I415" s="24"/>
      <c r="J415" s="24"/>
      <c r="K415" s="24"/>
      <c r="L415" s="24"/>
      <c r="M415" s="24"/>
    </row>
    <row r="416" spans="5:13" ht="12.75" customHeight="1" x14ac:dyDescent="0.25">
      <c r="E416" s="24"/>
      <c r="F416" s="24"/>
      <c r="G416" s="25"/>
      <c r="H416" s="24"/>
      <c r="I416" s="24"/>
      <c r="J416" s="24"/>
      <c r="K416" s="24"/>
      <c r="L416" s="24"/>
      <c r="M416" s="24"/>
    </row>
    <row r="417" spans="5:13" ht="12.75" customHeight="1" x14ac:dyDescent="0.25">
      <c r="E417" s="24"/>
      <c r="F417" s="24"/>
      <c r="G417" s="25"/>
      <c r="H417" s="24"/>
      <c r="I417" s="24"/>
      <c r="J417" s="24"/>
      <c r="K417" s="24"/>
      <c r="L417" s="24"/>
      <c r="M417" s="24"/>
    </row>
    <row r="418" spans="5:13" ht="12.75" customHeight="1" x14ac:dyDescent="0.25">
      <c r="E418" s="24"/>
      <c r="F418" s="24"/>
      <c r="G418" s="25"/>
      <c r="H418" s="24"/>
      <c r="I418" s="24"/>
      <c r="J418" s="24"/>
      <c r="K418" s="24"/>
      <c r="L418" s="24"/>
      <c r="M418" s="24"/>
    </row>
    <row r="419" spans="5:13" ht="12.75" customHeight="1" x14ac:dyDescent="0.25">
      <c r="E419" s="24"/>
      <c r="F419" s="24"/>
      <c r="G419" s="25"/>
      <c r="H419" s="24"/>
      <c r="I419" s="24"/>
      <c r="J419" s="24"/>
      <c r="K419" s="24"/>
      <c r="L419" s="24"/>
      <c r="M419" s="24"/>
    </row>
    <row r="420" spans="5:13" ht="12.75" customHeight="1" x14ac:dyDescent="0.25">
      <c r="E420" s="24"/>
      <c r="F420" s="24"/>
      <c r="G420" s="25"/>
      <c r="H420" s="24"/>
      <c r="I420" s="24"/>
      <c r="J420" s="24"/>
      <c r="K420" s="24"/>
      <c r="L420" s="24"/>
      <c r="M420" s="24"/>
    </row>
    <row r="421" spans="5:13" ht="12.75" customHeight="1" x14ac:dyDescent="0.25">
      <c r="E421" s="24"/>
      <c r="F421" s="24"/>
      <c r="G421" s="25"/>
      <c r="H421" s="24"/>
      <c r="I421" s="24"/>
      <c r="J421" s="24"/>
      <c r="K421" s="24"/>
      <c r="L421" s="24"/>
      <c r="M421" s="24"/>
    </row>
    <row r="422" spans="5:13" ht="12.75" customHeight="1" x14ac:dyDescent="0.25">
      <c r="E422" s="24"/>
      <c r="F422" s="24"/>
      <c r="G422" s="25"/>
      <c r="H422" s="24"/>
      <c r="I422" s="24"/>
      <c r="J422" s="24"/>
      <c r="K422" s="24"/>
      <c r="L422" s="24"/>
      <c r="M422" s="24"/>
    </row>
    <row r="423" spans="5:13" ht="12.75" customHeight="1" x14ac:dyDescent="0.25">
      <c r="E423" s="24"/>
      <c r="F423" s="24"/>
      <c r="G423" s="25"/>
      <c r="H423" s="24"/>
      <c r="I423" s="24"/>
      <c r="J423" s="24"/>
      <c r="K423" s="24"/>
      <c r="L423" s="24"/>
      <c r="M423" s="24"/>
    </row>
    <row r="424" spans="5:13" ht="12.75" customHeight="1" x14ac:dyDescent="0.25">
      <c r="E424" s="24"/>
      <c r="F424" s="24"/>
      <c r="G424" s="25"/>
      <c r="H424" s="24"/>
      <c r="I424" s="24"/>
      <c r="J424" s="24"/>
      <c r="K424" s="24"/>
      <c r="L424" s="24"/>
      <c r="M424" s="24"/>
    </row>
    <row r="425" spans="5:13" ht="12.75" customHeight="1" x14ac:dyDescent="0.25">
      <c r="E425" s="24"/>
      <c r="F425" s="24"/>
      <c r="G425" s="25"/>
      <c r="H425" s="24"/>
      <c r="I425" s="24"/>
      <c r="J425" s="24"/>
      <c r="K425" s="24"/>
      <c r="L425" s="24"/>
      <c r="M425" s="24"/>
    </row>
    <row r="426" spans="5:13" ht="12.75" customHeight="1" x14ac:dyDescent="0.25">
      <c r="E426" s="24"/>
      <c r="F426" s="24"/>
      <c r="G426" s="25"/>
      <c r="H426" s="24"/>
      <c r="I426" s="24"/>
      <c r="J426" s="24"/>
      <c r="K426" s="24"/>
      <c r="L426" s="24"/>
      <c r="M426" s="24"/>
    </row>
    <row r="427" spans="5:13" ht="12.75" customHeight="1" x14ac:dyDescent="0.25">
      <c r="E427" s="24"/>
      <c r="F427" s="24"/>
      <c r="G427" s="25"/>
      <c r="H427" s="24"/>
      <c r="I427" s="24"/>
      <c r="J427" s="24"/>
      <c r="K427" s="24"/>
      <c r="L427" s="24"/>
      <c r="M427" s="24"/>
    </row>
    <row r="428" spans="5:13" ht="12.75" customHeight="1" x14ac:dyDescent="0.25">
      <c r="E428" s="24"/>
      <c r="F428" s="24"/>
      <c r="G428" s="25"/>
      <c r="H428" s="24"/>
      <c r="I428" s="24"/>
      <c r="J428" s="24"/>
      <c r="K428" s="24"/>
      <c r="L428" s="24"/>
      <c r="M428" s="24"/>
    </row>
    <row r="429" spans="5:13" ht="12.75" customHeight="1" x14ac:dyDescent="0.25">
      <c r="E429" s="24"/>
      <c r="F429" s="24"/>
      <c r="G429" s="25"/>
      <c r="H429" s="24"/>
      <c r="I429" s="24"/>
      <c r="J429" s="24"/>
      <c r="K429" s="24"/>
      <c r="L429" s="24"/>
      <c r="M429" s="24"/>
    </row>
    <row r="430" spans="5:13" ht="12.75" customHeight="1" x14ac:dyDescent="0.25">
      <c r="E430" s="24"/>
      <c r="F430" s="24"/>
      <c r="G430" s="25"/>
      <c r="H430" s="24"/>
      <c r="I430" s="24"/>
      <c r="J430" s="24"/>
      <c r="K430" s="24"/>
      <c r="L430" s="24"/>
      <c r="M430" s="24"/>
    </row>
    <row r="431" spans="5:13" ht="12.75" customHeight="1" x14ac:dyDescent="0.25">
      <c r="E431" s="24"/>
      <c r="F431" s="24"/>
      <c r="G431" s="25"/>
      <c r="H431" s="24"/>
      <c r="I431" s="24"/>
      <c r="J431" s="24"/>
      <c r="K431" s="24"/>
      <c r="L431" s="24"/>
      <c r="M431" s="24"/>
    </row>
    <row r="432" spans="5:13" ht="12.75" customHeight="1" x14ac:dyDescent="0.25">
      <c r="E432" s="24"/>
      <c r="F432" s="24"/>
      <c r="G432" s="25"/>
      <c r="H432" s="24"/>
      <c r="I432" s="24"/>
      <c r="J432" s="24"/>
      <c r="K432" s="24"/>
      <c r="L432" s="24"/>
      <c r="M432" s="24"/>
    </row>
    <row r="433" spans="5:13" ht="12.75" customHeight="1" x14ac:dyDescent="0.25">
      <c r="E433" s="24"/>
      <c r="F433" s="24"/>
      <c r="G433" s="25"/>
      <c r="H433" s="24"/>
      <c r="I433" s="24"/>
      <c r="J433" s="24"/>
      <c r="K433" s="24"/>
      <c r="L433" s="24"/>
      <c r="M433" s="24"/>
    </row>
    <row r="434" spans="5:13" ht="12.75" customHeight="1" x14ac:dyDescent="0.25">
      <c r="E434" s="24"/>
      <c r="F434" s="24"/>
      <c r="G434" s="25"/>
      <c r="H434" s="24"/>
      <c r="I434" s="24"/>
      <c r="J434" s="24"/>
      <c r="K434" s="24"/>
      <c r="L434" s="24"/>
      <c r="M434" s="24"/>
    </row>
    <row r="435" spans="5:13" ht="12.75" customHeight="1" x14ac:dyDescent="0.25">
      <c r="E435" s="24"/>
      <c r="F435" s="24"/>
      <c r="G435" s="25"/>
      <c r="H435" s="24"/>
      <c r="I435" s="24"/>
      <c r="J435" s="24"/>
      <c r="K435" s="24"/>
      <c r="L435" s="24"/>
      <c r="M435" s="24"/>
    </row>
    <row r="436" spans="5:13" ht="12.75" customHeight="1" x14ac:dyDescent="0.25">
      <c r="E436" s="24"/>
      <c r="F436" s="24"/>
      <c r="G436" s="25"/>
      <c r="H436" s="24"/>
      <c r="I436" s="24"/>
      <c r="J436" s="24"/>
      <c r="K436" s="24"/>
      <c r="L436" s="24"/>
      <c r="M436" s="24"/>
    </row>
    <row r="437" spans="5:13" ht="12.75" customHeight="1" x14ac:dyDescent="0.25">
      <c r="E437" s="24"/>
      <c r="F437" s="24"/>
      <c r="G437" s="25"/>
      <c r="H437" s="24"/>
      <c r="I437" s="24"/>
      <c r="J437" s="24"/>
      <c r="K437" s="24"/>
      <c r="L437" s="24"/>
      <c r="M437" s="24"/>
    </row>
    <row r="438" spans="5:13" ht="12.75" customHeight="1" x14ac:dyDescent="0.25">
      <c r="E438" s="24"/>
      <c r="F438" s="24"/>
      <c r="G438" s="25"/>
      <c r="H438" s="24"/>
      <c r="I438" s="24"/>
      <c r="J438" s="24"/>
      <c r="K438" s="24"/>
      <c r="L438" s="24"/>
      <c r="M438" s="24"/>
    </row>
    <row r="439" spans="5:13" ht="12.75" customHeight="1" x14ac:dyDescent="0.25">
      <c r="E439" s="24"/>
      <c r="F439" s="24"/>
      <c r="G439" s="25"/>
      <c r="H439" s="24"/>
      <c r="I439" s="24"/>
      <c r="J439" s="24"/>
      <c r="K439" s="24"/>
      <c r="L439" s="24"/>
      <c r="M439" s="24"/>
    </row>
    <row r="440" spans="5:13" ht="12.75" customHeight="1" x14ac:dyDescent="0.25">
      <c r="E440" s="24"/>
      <c r="F440" s="24"/>
      <c r="G440" s="25"/>
      <c r="H440" s="24"/>
      <c r="I440" s="24"/>
      <c r="J440" s="24"/>
      <c r="K440" s="24"/>
      <c r="L440" s="24"/>
      <c r="M440" s="24"/>
    </row>
    <row r="441" spans="5:13" ht="12.75" customHeight="1" x14ac:dyDescent="0.25">
      <c r="E441" s="24"/>
      <c r="F441" s="24"/>
      <c r="G441" s="25"/>
      <c r="H441" s="24"/>
      <c r="I441" s="24"/>
      <c r="J441" s="24"/>
      <c r="K441" s="24"/>
      <c r="L441" s="24"/>
      <c r="M441" s="24"/>
    </row>
    <row r="442" spans="5:13" ht="12.75" customHeight="1" x14ac:dyDescent="0.25">
      <c r="E442" s="24"/>
      <c r="F442" s="24"/>
      <c r="G442" s="25"/>
      <c r="H442" s="24"/>
      <c r="I442" s="24"/>
      <c r="J442" s="24"/>
      <c r="K442" s="24"/>
      <c r="L442" s="24"/>
      <c r="M442" s="24"/>
    </row>
    <row r="443" spans="5:13" ht="12.75" customHeight="1" x14ac:dyDescent="0.25">
      <c r="E443" s="24"/>
      <c r="F443" s="24"/>
      <c r="G443" s="25"/>
      <c r="H443" s="24"/>
      <c r="I443" s="24"/>
      <c r="J443" s="24"/>
      <c r="K443" s="24"/>
      <c r="L443" s="24"/>
      <c r="M443" s="24"/>
    </row>
    <row r="444" spans="5:13" ht="12.75" customHeight="1" x14ac:dyDescent="0.25">
      <c r="E444" s="24"/>
      <c r="F444" s="24"/>
      <c r="G444" s="25"/>
      <c r="H444" s="24"/>
      <c r="I444" s="24"/>
      <c r="J444" s="24"/>
      <c r="K444" s="24"/>
      <c r="L444" s="24"/>
      <c r="M444" s="24"/>
    </row>
    <row r="445" spans="5:13" ht="12.75" customHeight="1" x14ac:dyDescent="0.25">
      <c r="E445" s="24"/>
      <c r="F445" s="24"/>
      <c r="G445" s="25"/>
      <c r="H445" s="24"/>
      <c r="I445" s="24"/>
      <c r="J445" s="24"/>
      <c r="K445" s="24"/>
      <c r="L445" s="24"/>
      <c r="M445" s="24"/>
    </row>
    <row r="446" spans="5:13" ht="12.75" customHeight="1" x14ac:dyDescent="0.25">
      <c r="E446" s="24"/>
      <c r="F446" s="24"/>
      <c r="G446" s="25"/>
      <c r="H446" s="24"/>
      <c r="I446" s="24"/>
      <c r="J446" s="24"/>
      <c r="K446" s="24"/>
      <c r="L446" s="24"/>
      <c r="M446" s="24"/>
    </row>
    <row r="447" spans="5:13" ht="12.75" customHeight="1" x14ac:dyDescent="0.25">
      <c r="E447" s="24"/>
      <c r="F447" s="24"/>
      <c r="G447" s="25"/>
      <c r="H447" s="24"/>
      <c r="I447" s="24"/>
      <c r="J447" s="24"/>
      <c r="K447" s="24"/>
      <c r="L447" s="24"/>
      <c r="M447" s="24"/>
    </row>
    <row r="448" spans="5:13" ht="12.75" customHeight="1" x14ac:dyDescent="0.25">
      <c r="E448" s="24"/>
      <c r="F448" s="24"/>
      <c r="G448" s="25"/>
      <c r="H448" s="24"/>
      <c r="I448" s="24"/>
      <c r="J448" s="24"/>
      <c r="K448" s="24"/>
      <c r="L448" s="24"/>
      <c r="M448" s="24"/>
    </row>
    <row r="449" spans="5:13" ht="12.75" customHeight="1" x14ac:dyDescent="0.25">
      <c r="E449" s="24"/>
      <c r="F449" s="24"/>
      <c r="G449" s="25"/>
      <c r="H449" s="24"/>
      <c r="I449" s="24"/>
      <c r="J449" s="24"/>
      <c r="K449" s="24"/>
      <c r="L449" s="24"/>
      <c r="M449" s="24"/>
    </row>
    <row r="450" spans="5:13" ht="12.75" customHeight="1" x14ac:dyDescent="0.25">
      <c r="E450" s="24"/>
      <c r="F450" s="24"/>
      <c r="G450" s="25"/>
      <c r="H450" s="24"/>
      <c r="I450" s="24"/>
      <c r="J450" s="24"/>
      <c r="K450" s="24"/>
      <c r="L450" s="24"/>
      <c r="M450" s="24"/>
    </row>
    <row r="451" spans="5:13" ht="12.75" customHeight="1" x14ac:dyDescent="0.25">
      <c r="E451" s="24"/>
      <c r="F451" s="24"/>
      <c r="G451" s="25"/>
      <c r="H451" s="24"/>
      <c r="I451" s="24"/>
      <c r="J451" s="24"/>
      <c r="K451" s="24"/>
      <c r="L451" s="24"/>
      <c r="M451" s="24"/>
    </row>
    <row r="452" spans="5:13" ht="12.75" customHeight="1" x14ac:dyDescent="0.25">
      <c r="E452" s="24"/>
      <c r="F452" s="24"/>
      <c r="G452" s="25"/>
      <c r="H452" s="24"/>
      <c r="I452" s="24"/>
      <c r="J452" s="24"/>
      <c r="K452" s="24"/>
      <c r="L452" s="24"/>
      <c r="M452" s="24"/>
    </row>
    <row r="453" spans="5:13" ht="12.75" customHeight="1" x14ac:dyDescent="0.25">
      <c r="E453" s="24"/>
      <c r="F453" s="24"/>
      <c r="G453" s="25"/>
      <c r="H453" s="24"/>
      <c r="I453" s="24"/>
      <c r="J453" s="24"/>
      <c r="K453" s="24"/>
      <c r="L453" s="24"/>
      <c r="M453" s="24"/>
    </row>
    <row r="454" spans="5:13" ht="12.75" customHeight="1" x14ac:dyDescent="0.25">
      <c r="E454" s="24"/>
      <c r="F454" s="24"/>
      <c r="G454" s="25"/>
      <c r="H454" s="24"/>
      <c r="I454" s="24"/>
      <c r="J454" s="24"/>
      <c r="K454" s="24"/>
      <c r="L454" s="24"/>
      <c r="M454" s="24"/>
    </row>
    <row r="455" spans="5:13" ht="12.75" customHeight="1" x14ac:dyDescent="0.25">
      <c r="E455" s="24"/>
      <c r="F455" s="24"/>
      <c r="G455" s="25"/>
      <c r="H455" s="24"/>
      <c r="I455" s="24"/>
      <c r="J455" s="24"/>
      <c r="K455" s="24"/>
      <c r="L455" s="24"/>
      <c r="M455" s="24"/>
    </row>
    <row r="456" spans="5:13" ht="12.75" customHeight="1" x14ac:dyDescent="0.25">
      <c r="E456" s="24"/>
      <c r="F456" s="24"/>
      <c r="G456" s="25"/>
      <c r="H456" s="24"/>
      <c r="I456" s="24"/>
      <c r="J456" s="24"/>
      <c r="K456" s="24"/>
      <c r="L456" s="24"/>
      <c r="M456" s="24"/>
    </row>
    <row r="457" spans="5:13" ht="12.75" customHeight="1" x14ac:dyDescent="0.25">
      <c r="E457" s="24"/>
      <c r="F457" s="24"/>
      <c r="G457" s="25"/>
      <c r="H457" s="24"/>
      <c r="I457" s="24"/>
      <c r="J457" s="24"/>
      <c r="K457" s="24"/>
      <c r="L457" s="24"/>
      <c r="M457" s="24"/>
    </row>
    <row r="458" spans="5:13" ht="12.75" customHeight="1" x14ac:dyDescent="0.25">
      <c r="E458" s="24"/>
      <c r="F458" s="24"/>
      <c r="G458" s="25"/>
      <c r="H458" s="24"/>
      <c r="I458" s="24"/>
      <c r="J458" s="24"/>
      <c r="K458" s="24"/>
      <c r="L458" s="24"/>
      <c r="M458" s="24"/>
    </row>
    <row r="459" spans="5:13" ht="12.75" customHeight="1" x14ac:dyDescent="0.25">
      <c r="E459" s="24"/>
      <c r="F459" s="24"/>
      <c r="G459" s="25"/>
      <c r="H459" s="24"/>
      <c r="I459" s="24"/>
      <c r="J459" s="24"/>
      <c r="K459" s="24"/>
      <c r="L459" s="24"/>
      <c r="M459" s="24"/>
    </row>
    <row r="460" spans="5:13" ht="12.75" customHeight="1" x14ac:dyDescent="0.25">
      <c r="E460" s="24"/>
      <c r="F460" s="24"/>
      <c r="G460" s="25"/>
      <c r="H460" s="24"/>
      <c r="I460" s="24"/>
      <c r="J460" s="24"/>
      <c r="K460" s="24"/>
      <c r="L460" s="24"/>
      <c r="M460" s="24"/>
    </row>
    <row r="461" spans="5:13" ht="12.75" customHeight="1" x14ac:dyDescent="0.25">
      <c r="E461" s="24"/>
      <c r="F461" s="24"/>
      <c r="G461" s="25"/>
      <c r="H461" s="24"/>
      <c r="I461" s="24"/>
      <c r="J461" s="24"/>
      <c r="K461" s="24"/>
      <c r="L461" s="24"/>
      <c r="M461" s="24"/>
    </row>
    <row r="462" spans="5:13" ht="12.75" customHeight="1" x14ac:dyDescent="0.25">
      <c r="E462" s="24"/>
      <c r="F462" s="24"/>
      <c r="G462" s="25"/>
      <c r="H462" s="24"/>
      <c r="I462" s="24"/>
      <c r="J462" s="24"/>
      <c r="K462" s="24"/>
      <c r="L462" s="24"/>
      <c r="M462" s="24"/>
    </row>
    <row r="463" spans="5:13" ht="12.75" customHeight="1" x14ac:dyDescent="0.25">
      <c r="E463" s="24"/>
      <c r="F463" s="24"/>
      <c r="G463" s="25"/>
      <c r="H463" s="24"/>
      <c r="I463" s="24"/>
      <c r="J463" s="24"/>
      <c r="K463" s="24"/>
      <c r="L463" s="24"/>
      <c r="M463" s="24"/>
    </row>
    <row r="464" spans="5:13" ht="12.75" customHeight="1" x14ac:dyDescent="0.25">
      <c r="E464" s="24"/>
      <c r="F464" s="24"/>
      <c r="G464" s="25"/>
      <c r="H464" s="24"/>
      <c r="I464" s="24"/>
      <c r="J464" s="24"/>
      <c r="K464" s="24"/>
      <c r="L464" s="24"/>
      <c r="M464" s="24"/>
    </row>
    <row r="465" spans="5:13" ht="12.75" customHeight="1" x14ac:dyDescent="0.25">
      <c r="E465" s="24"/>
      <c r="F465" s="24"/>
      <c r="G465" s="25"/>
      <c r="H465" s="24"/>
      <c r="I465" s="24"/>
      <c r="J465" s="24"/>
      <c r="K465" s="24"/>
      <c r="L465" s="24"/>
      <c r="M465" s="24"/>
    </row>
    <row r="466" spans="5:13" ht="12.75" customHeight="1" x14ac:dyDescent="0.25">
      <c r="E466" s="24"/>
      <c r="F466" s="24"/>
      <c r="G466" s="25"/>
      <c r="H466" s="24"/>
      <c r="I466" s="24"/>
      <c r="J466" s="24"/>
      <c r="K466" s="24"/>
      <c r="L466" s="24"/>
      <c r="M466" s="24"/>
    </row>
    <row r="467" spans="5:13" ht="12.75" customHeight="1" x14ac:dyDescent="0.25">
      <c r="E467" s="24"/>
      <c r="F467" s="24"/>
      <c r="G467" s="25"/>
      <c r="H467" s="24"/>
      <c r="I467" s="24"/>
      <c r="J467" s="24"/>
      <c r="K467" s="24"/>
      <c r="L467" s="24"/>
      <c r="M467" s="24"/>
    </row>
    <row r="468" spans="5:13" ht="12.75" customHeight="1" x14ac:dyDescent="0.25">
      <c r="E468" s="24"/>
      <c r="F468" s="24"/>
      <c r="G468" s="25"/>
      <c r="H468" s="24"/>
      <c r="I468" s="24"/>
      <c r="J468" s="24"/>
      <c r="K468" s="24"/>
      <c r="L468" s="24"/>
      <c r="M468" s="24"/>
    </row>
    <row r="469" spans="5:13" ht="12.75" customHeight="1" x14ac:dyDescent="0.25">
      <c r="E469" s="24"/>
      <c r="F469" s="24"/>
      <c r="G469" s="25"/>
      <c r="H469" s="24"/>
      <c r="I469" s="24"/>
      <c r="J469" s="24"/>
      <c r="K469" s="24"/>
      <c r="L469" s="24"/>
      <c r="M469" s="24"/>
    </row>
    <row r="470" spans="5:13" ht="12.75" customHeight="1" x14ac:dyDescent="0.25">
      <c r="E470" s="24"/>
      <c r="F470" s="24"/>
      <c r="G470" s="25"/>
      <c r="H470" s="24"/>
      <c r="I470" s="24"/>
      <c r="J470" s="24"/>
      <c r="K470" s="24"/>
      <c r="L470" s="24"/>
      <c r="M470" s="24"/>
    </row>
    <row r="471" spans="5:13" ht="12.75" customHeight="1" x14ac:dyDescent="0.25">
      <c r="E471" s="24"/>
      <c r="F471" s="24"/>
      <c r="G471" s="25"/>
      <c r="H471" s="24"/>
      <c r="I471" s="24"/>
      <c r="J471" s="24"/>
      <c r="K471" s="24"/>
      <c r="L471" s="24"/>
      <c r="M471" s="24"/>
    </row>
    <row r="472" spans="5:13" ht="12.75" customHeight="1" x14ac:dyDescent="0.25">
      <c r="E472" s="24"/>
      <c r="F472" s="24"/>
      <c r="G472" s="25"/>
      <c r="H472" s="24"/>
      <c r="I472" s="24"/>
      <c r="J472" s="24"/>
      <c r="K472" s="24"/>
      <c r="L472" s="24"/>
      <c r="M472" s="24"/>
    </row>
    <row r="473" spans="5:13" ht="12.75" customHeight="1" x14ac:dyDescent="0.25">
      <c r="E473" s="24"/>
      <c r="F473" s="24"/>
      <c r="G473" s="25"/>
      <c r="H473" s="24"/>
      <c r="I473" s="24"/>
      <c r="J473" s="24"/>
      <c r="K473" s="24"/>
      <c r="L473" s="24"/>
      <c r="M473" s="24"/>
    </row>
    <row r="474" spans="5:13" ht="12.75" customHeight="1" x14ac:dyDescent="0.25">
      <c r="E474" s="24"/>
      <c r="F474" s="24"/>
      <c r="G474" s="25"/>
      <c r="H474" s="24"/>
      <c r="I474" s="24"/>
      <c r="J474" s="24"/>
      <c r="K474" s="24"/>
      <c r="L474" s="24"/>
      <c r="M474" s="24"/>
    </row>
    <row r="475" spans="5:13" ht="12.75" customHeight="1" x14ac:dyDescent="0.25">
      <c r="E475" s="24"/>
      <c r="F475" s="24"/>
      <c r="G475" s="25"/>
      <c r="H475" s="24"/>
      <c r="I475" s="24"/>
      <c r="J475" s="24"/>
      <c r="K475" s="24"/>
      <c r="L475" s="24"/>
      <c r="M475" s="24"/>
    </row>
    <row r="476" spans="5:13" ht="12.75" customHeight="1" x14ac:dyDescent="0.25">
      <c r="E476" s="24"/>
      <c r="F476" s="24"/>
      <c r="G476" s="25"/>
      <c r="H476" s="24"/>
      <c r="I476" s="24"/>
      <c r="J476" s="24"/>
      <c r="K476" s="24"/>
      <c r="L476" s="24"/>
      <c r="M476" s="24"/>
    </row>
    <row r="477" spans="5:13" ht="12.75" customHeight="1" x14ac:dyDescent="0.25">
      <c r="E477" s="24"/>
      <c r="F477" s="24"/>
      <c r="G477" s="25"/>
      <c r="H477" s="24"/>
      <c r="I477" s="24"/>
      <c r="J477" s="24"/>
      <c r="K477" s="24"/>
      <c r="L477" s="24"/>
      <c r="M477" s="24"/>
    </row>
    <row r="478" spans="5:13" ht="12.75" customHeight="1" x14ac:dyDescent="0.25">
      <c r="E478" s="24"/>
      <c r="F478" s="24"/>
      <c r="G478" s="25"/>
      <c r="H478" s="24"/>
      <c r="I478" s="24"/>
      <c r="J478" s="24"/>
      <c r="K478" s="24"/>
      <c r="L478" s="24"/>
      <c r="M478" s="24"/>
    </row>
    <row r="479" spans="5:13" ht="12.75" customHeight="1" x14ac:dyDescent="0.25">
      <c r="E479" s="24"/>
      <c r="F479" s="24"/>
      <c r="G479" s="25"/>
      <c r="H479" s="24"/>
      <c r="I479" s="24"/>
      <c r="J479" s="24"/>
      <c r="K479" s="24"/>
      <c r="L479" s="24"/>
      <c r="M479" s="24"/>
    </row>
    <row r="480" spans="5:13" ht="12.75" customHeight="1" x14ac:dyDescent="0.25">
      <c r="E480" s="24"/>
      <c r="F480" s="24"/>
      <c r="G480" s="25"/>
      <c r="H480" s="24"/>
      <c r="I480" s="24"/>
      <c r="J480" s="24"/>
      <c r="K480" s="24"/>
      <c r="L480" s="24"/>
      <c r="M480" s="24"/>
    </row>
    <row r="481" spans="5:13" ht="12.75" customHeight="1" x14ac:dyDescent="0.25">
      <c r="E481" s="24"/>
      <c r="F481" s="24"/>
      <c r="G481" s="25"/>
      <c r="H481" s="24"/>
      <c r="I481" s="24"/>
      <c r="J481" s="24"/>
      <c r="K481" s="24"/>
      <c r="L481" s="24"/>
      <c r="M481" s="24"/>
    </row>
    <row r="482" spans="5:13" ht="12.75" customHeight="1" x14ac:dyDescent="0.25">
      <c r="E482" s="24"/>
      <c r="F482" s="24"/>
      <c r="G482" s="25"/>
      <c r="H482" s="24"/>
      <c r="I482" s="24"/>
      <c r="J482" s="24"/>
      <c r="K482" s="24"/>
      <c r="L482" s="24"/>
      <c r="M482" s="24"/>
    </row>
    <row r="483" spans="5:13" ht="12.75" customHeight="1" x14ac:dyDescent="0.25">
      <c r="E483" s="24"/>
      <c r="F483" s="24"/>
      <c r="G483" s="25"/>
      <c r="H483" s="24"/>
      <c r="I483" s="24"/>
      <c r="J483" s="24"/>
      <c r="K483" s="24"/>
      <c r="L483" s="24"/>
      <c r="M483" s="24"/>
    </row>
    <row r="484" spans="5:13" ht="12.75" customHeight="1" x14ac:dyDescent="0.25">
      <c r="E484" s="24"/>
      <c r="F484" s="24"/>
      <c r="G484" s="25"/>
      <c r="H484" s="24"/>
      <c r="I484" s="24"/>
      <c r="J484" s="24"/>
      <c r="K484" s="24"/>
      <c r="L484" s="24"/>
      <c r="M484" s="24"/>
    </row>
    <row r="485" spans="5:13" ht="12.75" customHeight="1" x14ac:dyDescent="0.25">
      <c r="E485" s="24"/>
      <c r="F485" s="24"/>
      <c r="G485" s="25"/>
      <c r="H485" s="24"/>
      <c r="I485" s="24"/>
      <c r="J485" s="24"/>
      <c r="K485" s="24"/>
      <c r="L485" s="24"/>
      <c r="M485" s="24"/>
    </row>
    <row r="486" spans="5:13" ht="12.75" customHeight="1" x14ac:dyDescent="0.25">
      <c r="E486" s="24"/>
      <c r="F486" s="24"/>
      <c r="G486" s="25"/>
      <c r="H486" s="24"/>
      <c r="I486" s="24"/>
      <c r="J486" s="24"/>
      <c r="K486" s="24"/>
      <c r="L486" s="24"/>
      <c r="M486" s="24"/>
    </row>
    <row r="487" spans="5:13" ht="12.75" customHeight="1" x14ac:dyDescent="0.25">
      <c r="E487" s="24"/>
      <c r="F487" s="24"/>
      <c r="G487" s="25"/>
      <c r="H487" s="24"/>
      <c r="I487" s="24"/>
      <c r="J487" s="24"/>
      <c r="K487" s="24"/>
      <c r="L487" s="24"/>
      <c r="M487" s="24"/>
    </row>
    <row r="488" spans="5:13" ht="12.75" customHeight="1" x14ac:dyDescent="0.25">
      <c r="E488" s="24"/>
      <c r="F488" s="24"/>
      <c r="G488" s="25"/>
      <c r="H488" s="24"/>
      <c r="I488" s="24"/>
      <c r="J488" s="24"/>
      <c r="K488" s="24"/>
      <c r="L488" s="24"/>
      <c r="M488" s="24"/>
    </row>
    <row r="489" spans="5:13" ht="12.75" customHeight="1" x14ac:dyDescent="0.25">
      <c r="E489" s="24"/>
      <c r="F489" s="24"/>
      <c r="G489" s="25"/>
      <c r="H489" s="24"/>
      <c r="I489" s="24"/>
      <c r="J489" s="24"/>
      <c r="K489" s="24"/>
      <c r="L489" s="24"/>
      <c r="M489" s="24"/>
    </row>
    <row r="490" spans="5:13" ht="12.75" customHeight="1" x14ac:dyDescent="0.25">
      <c r="E490" s="24"/>
      <c r="F490" s="24"/>
      <c r="G490" s="25"/>
      <c r="H490" s="24"/>
      <c r="I490" s="24"/>
      <c r="J490" s="24"/>
      <c r="K490" s="24"/>
      <c r="L490" s="24"/>
      <c r="M490" s="24"/>
    </row>
    <row r="491" spans="5:13" ht="12.75" customHeight="1" x14ac:dyDescent="0.25">
      <c r="E491" s="24"/>
      <c r="F491" s="24"/>
      <c r="G491" s="25"/>
      <c r="H491" s="24"/>
      <c r="I491" s="24"/>
      <c r="J491" s="24"/>
      <c r="K491" s="24"/>
      <c r="L491" s="24"/>
      <c r="M491" s="24"/>
    </row>
    <row r="492" spans="5:13" ht="12.75" customHeight="1" x14ac:dyDescent="0.25">
      <c r="E492" s="24"/>
      <c r="F492" s="24"/>
      <c r="G492" s="25"/>
      <c r="H492" s="24"/>
      <c r="I492" s="24"/>
      <c r="J492" s="24"/>
      <c r="K492" s="24"/>
      <c r="L492" s="24"/>
      <c r="M492" s="24"/>
    </row>
    <row r="493" spans="5:13" ht="12.75" customHeight="1" x14ac:dyDescent="0.25">
      <c r="E493" s="24"/>
      <c r="F493" s="24"/>
      <c r="G493" s="25"/>
      <c r="H493" s="24"/>
      <c r="I493" s="24"/>
      <c r="J493" s="24"/>
      <c r="K493" s="24"/>
      <c r="L493" s="24"/>
      <c r="M493" s="24"/>
    </row>
    <row r="494" spans="5:13" ht="12.75" customHeight="1" x14ac:dyDescent="0.25">
      <c r="E494" s="24"/>
      <c r="F494" s="24"/>
      <c r="G494" s="25"/>
      <c r="H494" s="24"/>
      <c r="I494" s="24"/>
      <c r="J494" s="24"/>
      <c r="K494" s="24"/>
      <c r="L494" s="24"/>
      <c r="M494" s="24"/>
    </row>
    <row r="495" spans="5:13" ht="12.75" customHeight="1" x14ac:dyDescent="0.25">
      <c r="E495" s="24"/>
      <c r="F495" s="24"/>
      <c r="G495" s="25"/>
      <c r="H495" s="24"/>
      <c r="I495" s="24"/>
      <c r="J495" s="24"/>
      <c r="K495" s="24"/>
      <c r="L495" s="24"/>
      <c r="M495" s="24"/>
    </row>
    <row r="496" spans="5:13" ht="12.75" customHeight="1" x14ac:dyDescent="0.25">
      <c r="E496" s="24"/>
      <c r="F496" s="24"/>
      <c r="G496" s="25"/>
      <c r="H496" s="24"/>
      <c r="I496" s="24"/>
      <c r="J496" s="24"/>
      <c r="K496" s="24"/>
      <c r="L496" s="24"/>
      <c r="M496" s="24"/>
    </row>
    <row r="497" spans="2:13" ht="12.75" customHeight="1" x14ac:dyDescent="0.25">
      <c r="E497" s="24"/>
      <c r="F497" s="24"/>
      <c r="G497" s="25"/>
      <c r="H497" s="24"/>
      <c r="I497" s="24"/>
      <c r="J497" s="24"/>
      <c r="K497" s="24"/>
      <c r="L497" s="24"/>
      <c r="M497" s="24"/>
    </row>
    <row r="498" spans="2:13" ht="12.75" customHeight="1" x14ac:dyDescent="0.25">
      <c r="E498" s="24"/>
      <c r="F498" s="24"/>
      <c r="G498" s="25"/>
      <c r="H498" s="24"/>
      <c r="I498" s="24"/>
      <c r="J498" s="24"/>
      <c r="K498" s="24"/>
      <c r="L498" s="24"/>
      <c r="M498" s="24"/>
    </row>
    <row r="499" spans="2:13" ht="12.75" customHeight="1" x14ac:dyDescent="0.25">
      <c r="E499" s="24"/>
      <c r="F499" s="24"/>
      <c r="G499" s="25"/>
      <c r="H499" s="24"/>
      <c r="I499" s="24"/>
      <c r="J499" s="24"/>
      <c r="K499" s="24"/>
      <c r="L499" s="24"/>
      <c r="M499" s="24"/>
    </row>
    <row r="500" spans="2:13" ht="12.75" customHeight="1" x14ac:dyDescent="0.25">
      <c r="E500" s="24"/>
      <c r="F500" s="24"/>
      <c r="G500" s="25"/>
      <c r="H500" s="24"/>
      <c r="I500" s="24"/>
      <c r="J500" s="24"/>
      <c r="K500" s="24"/>
      <c r="L500" s="24"/>
      <c r="M500" s="24"/>
    </row>
    <row r="501" spans="2:13" ht="12.75" customHeight="1" x14ac:dyDescent="0.25">
      <c r="B501" s="30"/>
      <c r="C501" s="30"/>
      <c r="D501" s="30"/>
      <c r="E501" s="29"/>
      <c r="F501" s="31"/>
      <c r="G501" s="32"/>
      <c r="H501" s="31"/>
      <c r="I501" s="29"/>
      <c r="J501" s="31"/>
      <c r="K501" s="29"/>
      <c r="L501" s="31"/>
      <c r="M501" s="29"/>
    </row>
    <row r="502" spans="2:13" ht="12.75" customHeight="1" x14ac:dyDescent="0.25">
      <c r="B502" s="30"/>
      <c r="C502" s="30"/>
      <c r="D502" s="30"/>
      <c r="E502" s="29"/>
      <c r="F502" s="31"/>
      <c r="G502" s="32"/>
      <c r="H502" s="31"/>
      <c r="I502" s="29"/>
      <c r="J502" s="31"/>
      <c r="K502" s="29"/>
      <c r="L502" s="31"/>
      <c r="M502" s="29"/>
    </row>
    <row r="503" spans="2:13" ht="12.75" customHeight="1" x14ac:dyDescent="0.25">
      <c r="B503" s="30"/>
      <c r="C503" s="30"/>
      <c r="D503" s="30"/>
      <c r="E503" s="29"/>
      <c r="F503" s="31"/>
      <c r="G503" s="32"/>
      <c r="H503" s="31"/>
      <c r="I503" s="29"/>
      <c r="J503" s="31"/>
      <c r="K503" s="29"/>
      <c r="L503" s="31"/>
      <c r="M503" s="29"/>
    </row>
    <row r="504" spans="2:13" ht="12.75" customHeight="1" x14ac:dyDescent="0.25">
      <c r="B504" s="30"/>
      <c r="C504" s="30"/>
      <c r="D504" s="30"/>
      <c r="E504" s="29"/>
      <c r="F504" s="31"/>
      <c r="G504" s="32"/>
      <c r="H504" s="31"/>
      <c r="I504" s="29"/>
      <c r="J504" s="31"/>
      <c r="K504" s="29"/>
      <c r="L504" s="31"/>
      <c r="M504" s="29"/>
    </row>
    <row r="505" spans="2:13" ht="12.75" customHeight="1" x14ac:dyDescent="0.25">
      <c r="B505" s="30"/>
      <c r="C505" s="30"/>
      <c r="D505" s="30"/>
      <c r="E505" s="29"/>
      <c r="F505" s="31"/>
      <c r="G505" s="32"/>
      <c r="H505" s="31"/>
      <c r="I505" s="29"/>
      <c r="J505" s="31"/>
      <c r="K505" s="29"/>
      <c r="L505" s="31"/>
      <c r="M505" s="29"/>
    </row>
    <row r="506" spans="2:13" ht="12.75" customHeight="1" x14ac:dyDescent="0.25">
      <c r="B506" s="30"/>
      <c r="C506" s="30"/>
      <c r="D506" s="30"/>
      <c r="E506" s="29"/>
      <c r="F506" s="31"/>
      <c r="G506" s="32"/>
      <c r="H506" s="31"/>
      <c r="I506" s="29"/>
      <c r="J506" s="31"/>
      <c r="K506" s="29"/>
      <c r="L506" s="31"/>
      <c r="M506" s="29"/>
    </row>
    <row r="507" spans="2:13" ht="12.75" customHeight="1" x14ac:dyDescent="0.25">
      <c r="B507" s="30"/>
      <c r="C507" s="30"/>
      <c r="D507" s="30"/>
      <c r="E507" s="29"/>
      <c r="F507" s="31"/>
      <c r="G507" s="32"/>
      <c r="H507" s="31"/>
      <c r="I507" s="29"/>
      <c r="J507" s="31"/>
      <c r="K507" s="29"/>
      <c r="L507" s="31"/>
      <c r="M507" s="29"/>
    </row>
    <row r="508" spans="2:13" ht="12.75" customHeight="1" x14ac:dyDescent="0.25">
      <c r="B508" s="30"/>
      <c r="C508" s="30"/>
      <c r="D508" s="30"/>
      <c r="E508" s="29"/>
      <c r="F508" s="31"/>
      <c r="G508" s="32"/>
      <c r="H508" s="31"/>
      <c r="I508" s="29"/>
      <c r="J508" s="31"/>
      <c r="K508" s="29"/>
      <c r="L508" s="31"/>
      <c r="M508" s="29"/>
    </row>
    <row r="509" spans="2:13" ht="12.75" customHeight="1" x14ac:dyDescent="0.25">
      <c r="B509" s="30"/>
      <c r="C509" s="30"/>
      <c r="D509" s="30"/>
      <c r="E509" s="29"/>
      <c r="F509" s="31"/>
      <c r="G509" s="32"/>
      <c r="H509" s="31"/>
      <c r="I509" s="29"/>
      <c r="J509" s="31"/>
      <c r="K509" s="29"/>
      <c r="L509" s="31"/>
      <c r="M509" s="29"/>
    </row>
    <row r="510" spans="2:13" ht="12.75" customHeight="1" x14ac:dyDescent="0.25">
      <c r="B510" s="30"/>
      <c r="C510" s="30"/>
      <c r="D510" s="30"/>
      <c r="E510" s="29"/>
      <c r="F510" s="31"/>
      <c r="G510" s="32"/>
      <c r="H510" s="31"/>
      <c r="I510" s="29"/>
      <c r="J510" s="31"/>
      <c r="K510" s="29"/>
      <c r="L510" s="31"/>
      <c r="M510" s="29"/>
    </row>
    <row r="511" spans="2:13" ht="12.75" customHeight="1" x14ac:dyDescent="0.25">
      <c r="B511" s="30"/>
      <c r="C511" s="30"/>
      <c r="D511" s="30"/>
      <c r="E511" s="29"/>
      <c r="F511" s="31"/>
      <c r="G511" s="32"/>
      <c r="H511" s="31"/>
      <c r="I511" s="29"/>
      <c r="J511" s="31"/>
      <c r="K511" s="29"/>
      <c r="L511" s="31"/>
      <c r="M511" s="29"/>
    </row>
    <row r="512" spans="2:13" ht="12.75" customHeight="1" x14ac:dyDescent="0.25">
      <c r="B512" s="30"/>
      <c r="C512" s="30"/>
      <c r="D512" s="30"/>
      <c r="E512" s="29"/>
      <c r="F512" s="31"/>
      <c r="G512" s="32"/>
      <c r="H512" s="31"/>
      <c r="I512" s="29"/>
      <c r="J512" s="31"/>
      <c r="K512" s="29"/>
      <c r="L512" s="31"/>
      <c r="M512" s="29"/>
    </row>
    <row r="513" spans="2:13" ht="12.75" customHeight="1" x14ac:dyDescent="0.25">
      <c r="B513" s="30"/>
      <c r="C513" s="30"/>
      <c r="D513" s="30"/>
      <c r="E513" s="29"/>
      <c r="F513" s="31"/>
      <c r="G513" s="32"/>
      <c r="H513" s="31"/>
      <c r="I513" s="29"/>
      <c r="J513" s="31"/>
      <c r="K513" s="29"/>
      <c r="L513" s="31"/>
      <c r="M513" s="29"/>
    </row>
    <row r="514" spans="2:13" ht="12.75" customHeight="1" x14ac:dyDescent="0.25">
      <c r="B514" s="30"/>
      <c r="C514" s="30"/>
      <c r="D514" s="30"/>
      <c r="E514" s="29"/>
      <c r="F514" s="31"/>
      <c r="G514" s="32"/>
      <c r="H514" s="31"/>
      <c r="I514" s="29"/>
      <c r="J514" s="31"/>
      <c r="K514" s="29"/>
      <c r="L514" s="31"/>
      <c r="M514" s="29"/>
    </row>
    <row r="515" spans="2:13" ht="12.75" customHeight="1" x14ac:dyDescent="0.25">
      <c r="B515" s="30"/>
      <c r="C515" s="30"/>
      <c r="D515" s="30"/>
      <c r="E515" s="29"/>
      <c r="F515" s="31"/>
      <c r="G515" s="32"/>
      <c r="H515" s="31"/>
      <c r="I515" s="29"/>
      <c r="J515" s="31"/>
      <c r="K515" s="29"/>
      <c r="L515" s="31"/>
      <c r="M515" s="29"/>
    </row>
    <row r="516" spans="2:13" ht="12.75" customHeight="1" x14ac:dyDescent="0.25">
      <c r="B516" s="30"/>
      <c r="C516" s="30"/>
      <c r="D516" s="30"/>
      <c r="E516" s="29"/>
      <c r="F516" s="31"/>
      <c r="G516" s="32"/>
      <c r="H516" s="31"/>
      <c r="I516" s="29"/>
      <c r="J516" s="31"/>
      <c r="K516" s="29"/>
      <c r="L516" s="31"/>
      <c r="M516" s="29"/>
    </row>
    <row r="517" spans="2:13" ht="12.75" customHeight="1" x14ac:dyDescent="0.25">
      <c r="B517" s="30"/>
      <c r="C517" s="30"/>
      <c r="D517" s="30"/>
      <c r="E517" s="29"/>
      <c r="F517" s="31"/>
      <c r="G517" s="32"/>
      <c r="H517" s="31"/>
      <c r="I517" s="29"/>
      <c r="J517" s="31"/>
      <c r="K517" s="29"/>
      <c r="L517" s="31"/>
      <c r="M517" s="29"/>
    </row>
    <row r="518" spans="2:13" ht="12.75" customHeight="1" x14ac:dyDescent="0.25">
      <c r="B518" s="30"/>
      <c r="C518" s="30"/>
      <c r="D518" s="30"/>
      <c r="E518" s="29"/>
      <c r="F518" s="31"/>
      <c r="G518" s="32"/>
      <c r="H518" s="31"/>
      <c r="I518" s="29"/>
      <c r="J518" s="31"/>
      <c r="K518" s="29"/>
      <c r="L518" s="31"/>
      <c r="M518" s="29"/>
    </row>
    <row r="519" spans="2:13" ht="12.75" customHeight="1" x14ac:dyDescent="0.25">
      <c r="B519" s="30"/>
      <c r="C519" s="30"/>
      <c r="D519" s="30"/>
      <c r="E519" s="29"/>
      <c r="F519" s="31"/>
      <c r="G519" s="32"/>
      <c r="H519" s="31"/>
      <c r="I519" s="29"/>
      <c r="J519" s="31"/>
      <c r="K519" s="29"/>
      <c r="L519" s="31"/>
      <c r="M519" s="29"/>
    </row>
    <row r="520" spans="2:13" ht="12.75" customHeight="1" x14ac:dyDescent="0.25">
      <c r="B520" s="30"/>
      <c r="C520" s="30"/>
      <c r="D520" s="30"/>
      <c r="E520" s="29"/>
      <c r="F520" s="31"/>
      <c r="G520" s="32"/>
      <c r="H520" s="31"/>
      <c r="I520" s="29"/>
      <c r="J520" s="31"/>
      <c r="K520" s="29"/>
      <c r="L520" s="31"/>
      <c r="M520" s="29"/>
    </row>
    <row r="521" spans="2:13" ht="12.75" customHeight="1" x14ac:dyDescent="0.25">
      <c r="B521" s="30"/>
      <c r="C521" s="30"/>
      <c r="D521" s="30"/>
      <c r="E521" s="29"/>
      <c r="F521" s="31"/>
      <c r="G521" s="32"/>
      <c r="H521" s="31"/>
      <c r="I521" s="29"/>
      <c r="J521" s="31"/>
      <c r="K521" s="29"/>
      <c r="L521" s="31"/>
      <c r="M521" s="29"/>
    </row>
    <row r="522" spans="2:13" ht="12.75" customHeight="1" x14ac:dyDescent="0.25">
      <c r="B522" s="30"/>
      <c r="C522" s="30"/>
      <c r="D522" s="30"/>
      <c r="E522" s="29"/>
      <c r="F522" s="31"/>
      <c r="G522" s="32"/>
      <c r="H522" s="31"/>
      <c r="I522" s="29"/>
      <c r="J522" s="31"/>
      <c r="K522" s="29"/>
      <c r="L522" s="31"/>
      <c r="M522" s="29"/>
    </row>
    <row r="523" spans="2:13" ht="12.75" customHeight="1" x14ac:dyDescent="0.25">
      <c r="B523" s="30"/>
      <c r="C523" s="30"/>
      <c r="D523" s="30"/>
      <c r="E523" s="29"/>
      <c r="F523" s="31"/>
      <c r="G523" s="32"/>
      <c r="H523" s="31"/>
      <c r="I523" s="29"/>
      <c r="J523" s="31"/>
      <c r="K523" s="29"/>
      <c r="L523" s="31"/>
      <c r="M523" s="29"/>
    </row>
    <row r="524" spans="2:13" ht="12.75" customHeight="1" x14ac:dyDescent="0.25">
      <c r="B524" s="30"/>
      <c r="C524" s="30"/>
      <c r="D524" s="30"/>
      <c r="E524" s="29"/>
      <c r="F524" s="31"/>
      <c r="G524" s="32"/>
      <c r="H524" s="31"/>
      <c r="I524" s="29"/>
      <c r="J524" s="31"/>
      <c r="K524" s="29"/>
      <c r="L524" s="31"/>
      <c r="M524" s="29"/>
    </row>
    <row r="525" spans="2:13" ht="12.75" customHeight="1" x14ac:dyDescent="0.25">
      <c r="B525" s="30"/>
      <c r="C525" s="30"/>
      <c r="D525" s="30"/>
      <c r="E525" s="29"/>
      <c r="F525" s="31"/>
      <c r="G525" s="32"/>
      <c r="H525" s="31"/>
      <c r="I525" s="29"/>
      <c r="J525" s="31"/>
      <c r="K525" s="29"/>
      <c r="L525" s="31"/>
      <c r="M525" s="29"/>
    </row>
    <row r="526" spans="2:13" ht="12.75" customHeight="1" x14ac:dyDescent="0.25">
      <c r="B526" s="30"/>
      <c r="C526" s="30"/>
      <c r="D526" s="30"/>
      <c r="E526" s="29"/>
      <c r="F526" s="31"/>
      <c r="G526" s="32"/>
      <c r="H526" s="31"/>
      <c r="I526" s="29"/>
      <c r="J526" s="31"/>
      <c r="K526" s="29"/>
      <c r="L526" s="31"/>
      <c r="M526" s="29"/>
    </row>
    <row r="527" spans="2:13" ht="12.75" customHeight="1" x14ac:dyDescent="0.25">
      <c r="B527" s="30"/>
      <c r="C527" s="30"/>
      <c r="D527" s="30"/>
      <c r="E527" s="29"/>
      <c r="F527" s="31"/>
      <c r="G527" s="32"/>
      <c r="H527" s="31"/>
      <c r="I527" s="29"/>
      <c r="J527" s="31"/>
      <c r="K527" s="29"/>
      <c r="L527" s="31"/>
      <c r="M527" s="29"/>
    </row>
    <row r="528" spans="2:13" ht="12.75" customHeight="1" x14ac:dyDescent="0.25">
      <c r="B528" s="30"/>
      <c r="C528" s="30"/>
      <c r="D528" s="30"/>
      <c r="E528" s="29"/>
      <c r="F528" s="31"/>
      <c r="G528" s="32"/>
      <c r="H528" s="31"/>
      <c r="I528" s="29"/>
      <c r="J528" s="31"/>
      <c r="K528" s="29"/>
      <c r="L528" s="31"/>
      <c r="M528" s="29"/>
    </row>
    <row r="529" spans="2:13" ht="12.75" customHeight="1" x14ac:dyDescent="0.25">
      <c r="B529" s="30"/>
      <c r="C529" s="30"/>
      <c r="D529" s="30"/>
      <c r="E529" s="29"/>
      <c r="F529" s="31"/>
      <c r="G529" s="32"/>
      <c r="H529" s="31"/>
      <c r="I529" s="29"/>
      <c r="J529" s="31"/>
      <c r="K529" s="29"/>
      <c r="L529" s="31"/>
      <c r="M529" s="29"/>
    </row>
    <row r="530" spans="2:13" ht="12.75" customHeight="1" x14ac:dyDescent="0.25">
      <c r="B530" s="30"/>
      <c r="C530" s="30"/>
      <c r="D530" s="30"/>
      <c r="E530" s="29"/>
      <c r="F530" s="31"/>
      <c r="G530" s="32"/>
      <c r="H530" s="31"/>
      <c r="I530" s="29"/>
      <c r="J530" s="31"/>
      <c r="K530" s="29"/>
      <c r="L530" s="31"/>
      <c r="M530" s="29"/>
    </row>
    <row r="531" spans="2:13" ht="12.75" customHeight="1" x14ac:dyDescent="0.25">
      <c r="B531" s="30"/>
      <c r="C531" s="30"/>
      <c r="D531" s="30"/>
      <c r="E531" s="29"/>
      <c r="F531" s="31"/>
      <c r="G531" s="32"/>
      <c r="H531" s="31"/>
      <c r="I531" s="29"/>
      <c r="J531" s="31"/>
      <c r="K531" s="29"/>
      <c r="L531" s="31"/>
      <c r="M531" s="29"/>
    </row>
    <row r="532" spans="2:13" ht="12.75" customHeight="1" x14ac:dyDescent="0.25">
      <c r="B532" s="30"/>
      <c r="C532" s="30"/>
      <c r="D532" s="30"/>
      <c r="E532" s="29"/>
      <c r="F532" s="31"/>
      <c r="G532" s="32"/>
      <c r="H532" s="31"/>
      <c r="I532" s="29"/>
      <c r="J532" s="31"/>
      <c r="K532" s="29"/>
      <c r="L532" s="31"/>
      <c r="M532" s="29"/>
    </row>
    <row r="533" spans="2:13" ht="12.75" customHeight="1" x14ac:dyDescent="0.25">
      <c r="B533" s="30"/>
      <c r="C533" s="30"/>
      <c r="D533" s="30"/>
      <c r="E533" s="29"/>
      <c r="F533" s="31"/>
      <c r="G533" s="32"/>
      <c r="H533" s="31"/>
      <c r="I533" s="29"/>
      <c r="J533" s="31"/>
      <c r="K533" s="29"/>
      <c r="L533" s="31"/>
      <c r="M533" s="29"/>
    </row>
    <row r="534" spans="2:13" ht="12.75" customHeight="1" x14ac:dyDescent="0.25">
      <c r="B534" s="30"/>
      <c r="C534" s="30"/>
      <c r="D534" s="30"/>
      <c r="E534" s="29"/>
      <c r="F534" s="31"/>
      <c r="G534" s="32"/>
      <c r="H534" s="31"/>
      <c r="I534" s="29"/>
      <c r="J534" s="31"/>
      <c r="K534" s="29"/>
      <c r="L534" s="31"/>
      <c r="M534" s="29"/>
    </row>
    <row r="535" spans="2:13" ht="12.75" customHeight="1" x14ac:dyDescent="0.25">
      <c r="B535" s="30"/>
      <c r="C535" s="30"/>
      <c r="D535" s="30"/>
      <c r="E535" s="29"/>
      <c r="F535" s="31"/>
      <c r="G535" s="32"/>
      <c r="H535" s="31"/>
      <c r="I535" s="29"/>
      <c r="J535" s="31"/>
      <c r="K535" s="29"/>
      <c r="L535" s="31"/>
      <c r="M535" s="29"/>
    </row>
    <row r="536" spans="2:13" ht="12.75" customHeight="1" x14ac:dyDescent="0.25">
      <c r="B536" s="30"/>
      <c r="C536" s="30"/>
      <c r="D536" s="30"/>
      <c r="E536" s="29"/>
      <c r="F536" s="31"/>
      <c r="G536" s="32"/>
      <c r="H536" s="31"/>
      <c r="I536" s="29"/>
      <c r="J536" s="31"/>
      <c r="K536" s="29"/>
      <c r="L536" s="31"/>
      <c r="M536" s="29"/>
    </row>
    <row r="537" spans="2:13" ht="12.75" customHeight="1" x14ac:dyDescent="0.25">
      <c r="B537" s="30"/>
      <c r="C537" s="30"/>
      <c r="D537" s="30"/>
      <c r="E537" s="29"/>
      <c r="F537" s="31"/>
      <c r="G537" s="32"/>
      <c r="H537" s="31"/>
      <c r="I537" s="29"/>
      <c r="J537" s="31"/>
      <c r="K537" s="29"/>
      <c r="L537" s="31"/>
      <c r="M537" s="29"/>
    </row>
    <row r="538" spans="2:13" ht="12.75" customHeight="1" x14ac:dyDescent="0.25">
      <c r="B538" s="30"/>
      <c r="C538" s="30"/>
      <c r="D538" s="30"/>
      <c r="E538" s="29"/>
      <c r="F538" s="31"/>
      <c r="G538" s="32"/>
      <c r="H538" s="31"/>
      <c r="I538" s="29"/>
      <c r="J538" s="31"/>
      <c r="K538" s="29"/>
      <c r="L538" s="31"/>
      <c r="M538" s="29"/>
    </row>
    <row r="539" spans="2:13" ht="12.75" customHeight="1" x14ac:dyDescent="0.25">
      <c r="B539" s="30"/>
      <c r="C539" s="30"/>
      <c r="D539" s="30"/>
      <c r="E539" s="29"/>
      <c r="F539" s="31"/>
      <c r="G539" s="32"/>
      <c r="H539" s="31"/>
      <c r="I539" s="29"/>
      <c r="J539" s="31"/>
      <c r="K539" s="29"/>
      <c r="L539" s="31"/>
      <c r="M539" s="29"/>
    </row>
    <row r="540" spans="2:13" ht="12.75" customHeight="1" x14ac:dyDescent="0.25">
      <c r="B540" s="30"/>
      <c r="C540" s="30"/>
      <c r="D540" s="30"/>
      <c r="E540" s="29"/>
      <c r="F540" s="31"/>
      <c r="G540" s="32"/>
      <c r="H540" s="31"/>
      <c r="I540" s="29"/>
      <c r="J540" s="31"/>
      <c r="K540" s="29"/>
      <c r="L540" s="31"/>
      <c r="M540" s="29"/>
    </row>
    <row r="541" spans="2:13" ht="12.75" customHeight="1" x14ac:dyDescent="0.25">
      <c r="B541" s="30"/>
      <c r="C541" s="30"/>
      <c r="D541" s="30"/>
      <c r="E541" s="29"/>
      <c r="F541" s="31"/>
      <c r="G541" s="32"/>
      <c r="H541" s="31"/>
      <c r="I541" s="29"/>
      <c r="J541" s="31"/>
      <c r="K541" s="29"/>
      <c r="L541" s="31"/>
      <c r="M541" s="29"/>
    </row>
    <row r="542" spans="2:13" ht="12.75" customHeight="1" x14ac:dyDescent="0.25">
      <c r="B542" s="30"/>
      <c r="C542" s="30"/>
      <c r="D542" s="30"/>
      <c r="E542" s="29"/>
      <c r="F542" s="31"/>
      <c r="G542" s="32"/>
      <c r="H542" s="31"/>
      <c r="I542" s="29"/>
      <c r="J542" s="31"/>
      <c r="K542" s="29"/>
      <c r="L542" s="31"/>
      <c r="M542" s="29"/>
    </row>
    <row r="543" spans="2:13" ht="12.75" customHeight="1" x14ac:dyDescent="0.25">
      <c r="B543" s="30"/>
      <c r="C543" s="30"/>
      <c r="D543" s="30"/>
      <c r="E543" s="29"/>
      <c r="F543" s="31"/>
      <c r="G543" s="32"/>
      <c r="H543" s="31"/>
      <c r="I543" s="29"/>
      <c r="J543" s="31"/>
      <c r="K543" s="29"/>
      <c r="L543" s="31"/>
      <c r="M543" s="29"/>
    </row>
    <row r="544" spans="2:13" ht="12.75" customHeight="1" x14ac:dyDescent="0.25">
      <c r="B544" s="30"/>
      <c r="C544" s="30"/>
      <c r="D544" s="30"/>
      <c r="E544" s="29"/>
      <c r="F544" s="31"/>
      <c r="G544" s="32"/>
      <c r="H544" s="31"/>
      <c r="I544" s="29"/>
      <c r="J544" s="31"/>
      <c r="K544" s="29"/>
      <c r="L544" s="31"/>
      <c r="M544" s="29"/>
    </row>
    <row r="545" spans="2:13" ht="12.75" customHeight="1" x14ac:dyDescent="0.25">
      <c r="B545" s="30"/>
      <c r="C545" s="30"/>
      <c r="D545" s="30"/>
      <c r="E545" s="29"/>
      <c r="F545" s="31"/>
      <c r="G545" s="32"/>
      <c r="H545" s="31"/>
      <c r="I545" s="29"/>
      <c r="J545" s="31"/>
      <c r="K545" s="29"/>
      <c r="L545" s="31"/>
      <c r="M545" s="29"/>
    </row>
    <row r="546" spans="2:13" ht="12.75" customHeight="1" x14ac:dyDescent="0.25">
      <c r="B546" s="30"/>
      <c r="C546" s="30"/>
      <c r="D546" s="30"/>
      <c r="E546" s="29"/>
      <c r="F546" s="31"/>
      <c r="G546" s="32"/>
      <c r="H546" s="31"/>
      <c r="I546" s="29"/>
      <c r="J546" s="31"/>
      <c r="K546" s="29"/>
      <c r="L546" s="31"/>
      <c r="M546" s="29"/>
    </row>
    <row r="547" spans="2:13" ht="12.75" customHeight="1" x14ac:dyDescent="0.25">
      <c r="B547" s="30"/>
      <c r="C547" s="30"/>
      <c r="D547" s="30"/>
      <c r="E547" s="29"/>
      <c r="F547" s="31"/>
      <c r="G547" s="32"/>
      <c r="H547" s="31"/>
      <c r="I547" s="29"/>
      <c r="J547" s="31"/>
      <c r="K547" s="29"/>
      <c r="L547" s="31"/>
      <c r="M547" s="29"/>
    </row>
    <row r="548" spans="2:13" ht="12.75" customHeight="1" x14ac:dyDescent="0.25">
      <c r="B548" s="30"/>
      <c r="C548" s="30"/>
      <c r="D548" s="30"/>
      <c r="E548" s="29"/>
      <c r="F548" s="31"/>
      <c r="G548" s="32"/>
      <c r="H548" s="31"/>
      <c r="I548" s="29"/>
      <c r="J548" s="31"/>
      <c r="K548" s="29"/>
      <c r="L548" s="31"/>
      <c r="M548" s="29"/>
    </row>
    <row r="549" spans="2:13" ht="12.75" customHeight="1" x14ac:dyDescent="0.25">
      <c r="B549" s="30"/>
      <c r="C549" s="30"/>
      <c r="D549" s="30"/>
      <c r="E549" s="29"/>
      <c r="F549" s="31"/>
      <c r="G549" s="32"/>
      <c r="H549" s="31"/>
      <c r="I549" s="29"/>
      <c r="J549" s="31"/>
      <c r="K549" s="29"/>
      <c r="L549" s="31"/>
      <c r="M549" s="29"/>
    </row>
    <row r="550" spans="2:13" ht="12.75" customHeight="1" x14ac:dyDescent="0.25">
      <c r="B550" s="30"/>
      <c r="C550" s="30"/>
      <c r="D550" s="30"/>
      <c r="E550" s="29"/>
      <c r="F550" s="31"/>
      <c r="G550" s="32"/>
      <c r="H550" s="31"/>
      <c r="I550" s="29"/>
      <c r="J550" s="31"/>
      <c r="K550" s="29"/>
      <c r="L550" s="31"/>
      <c r="M550" s="29"/>
    </row>
    <row r="551" spans="2:13" ht="12.75" customHeight="1" x14ac:dyDescent="0.25">
      <c r="B551" s="30"/>
      <c r="C551" s="30"/>
      <c r="D551" s="30"/>
      <c r="E551" s="29"/>
      <c r="F551" s="31"/>
      <c r="G551" s="32"/>
      <c r="H551" s="31"/>
      <c r="I551" s="29"/>
      <c r="J551" s="31"/>
      <c r="K551" s="29"/>
      <c r="L551" s="31"/>
      <c r="M551" s="29"/>
    </row>
    <row r="552" spans="2:13" ht="12.75" customHeight="1" x14ac:dyDescent="0.25">
      <c r="B552" s="30"/>
      <c r="C552" s="30"/>
      <c r="D552" s="30"/>
      <c r="E552" s="29"/>
      <c r="F552" s="31"/>
      <c r="G552" s="32"/>
      <c r="H552" s="31"/>
      <c r="I552" s="29"/>
      <c r="J552" s="31"/>
      <c r="K552" s="29"/>
      <c r="L552" s="31"/>
      <c r="M552" s="29"/>
    </row>
    <row r="553" spans="2:13" ht="12.75" customHeight="1" x14ac:dyDescent="0.25">
      <c r="B553" s="30"/>
      <c r="C553" s="30"/>
      <c r="D553" s="30"/>
      <c r="E553" s="29"/>
      <c r="F553" s="31"/>
      <c r="G553" s="32"/>
      <c r="H553" s="31"/>
      <c r="I553" s="29"/>
      <c r="J553" s="31"/>
      <c r="K553" s="29"/>
      <c r="L553" s="31"/>
      <c r="M553" s="29"/>
    </row>
    <row r="554" spans="2:13" ht="12.75" customHeight="1" x14ac:dyDescent="0.25">
      <c r="B554" s="30"/>
      <c r="C554" s="30"/>
      <c r="D554" s="30"/>
      <c r="E554" s="29"/>
      <c r="F554" s="31"/>
      <c r="G554" s="32"/>
      <c r="H554" s="31"/>
      <c r="I554" s="29"/>
      <c r="J554" s="31"/>
      <c r="K554" s="29"/>
      <c r="L554" s="31"/>
      <c r="M554" s="29"/>
    </row>
    <row r="555" spans="2:13" ht="12.75" customHeight="1" x14ac:dyDescent="0.25">
      <c r="B555" s="30"/>
      <c r="C555" s="30"/>
      <c r="D555" s="30"/>
      <c r="E555" s="29"/>
      <c r="F555" s="31"/>
      <c r="G555" s="32"/>
      <c r="H555" s="31"/>
      <c r="I555" s="29"/>
      <c r="J555" s="31"/>
      <c r="K555" s="29"/>
      <c r="L555" s="31"/>
      <c r="M555" s="29"/>
    </row>
    <row r="556" spans="2:13" ht="12.75" customHeight="1" x14ac:dyDescent="0.25">
      <c r="B556" s="30"/>
      <c r="C556" s="30"/>
      <c r="D556" s="30"/>
      <c r="E556" s="29"/>
      <c r="F556" s="31"/>
      <c r="G556" s="32"/>
      <c r="H556" s="31"/>
      <c r="I556" s="29"/>
      <c r="J556" s="31"/>
      <c r="K556" s="29"/>
      <c r="L556" s="31"/>
      <c r="M556" s="29"/>
    </row>
    <row r="557" spans="2:13" ht="12.75" customHeight="1" x14ac:dyDescent="0.25">
      <c r="B557" s="30"/>
      <c r="C557" s="30"/>
      <c r="D557" s="30"/>
      <c r="E557" s="29"/>
      <c r="F557" s="31"/>
      <c r="G557" s="32"/>
      <c r="H557" s="31"/>
      <c r="I557" s="29"/>
      <c r="J557" s="31"/>
      <c r="K557" s="29"/>
      <c r="L557" s="31"/>
      <c r="M557" s="29"/>
    </row>
    <row r="558" spans="2:13" ht="12.75" customHeight="1" x14ac:dyDescent="0.25">
      <c r="B558" s="30"/>
      <c r="C558" s="30"/>
      <c r="D558" s="30"/>
      <c r="E558" s="29"/>
      <c r="F558" s="31"/>
      <c r="G558" s="32"/>
      <c r="H558" s="31"/>
      <c r="I558" s="29"/>
      <c r="J558" s="31"/>
      <c r="K558" s="29"/>
      <c r="L558" s="31"/>
      <c r="M558" s="29"/>
    </row>
    <row r="559" spans="2:13" ht="12.75" customHeight="1" x14ac:dyDescent="0.25">
      <c r="B559" s="30"/>
      <c r="C559" s="30"/>
      <c r="D559" s="30"/>
      <c r="E559" s="29"/>
      <c r="F559" s="31"/>
      <c r="G559" s="32"/>
      <c r="H559" s="31"/>
      <c r="I559" s="29"/>
      <c r="J559" s="31"/>
      <c r="K559" s="29"/>
      <c r="L559" s="31"/>
      <c r="M559" s="29"/>
    </row>
    <row r="560" spans="2:13" ht="12.75" customHeight="1" x14ac:dyDescent="0.25">
      <c r="B560" s="30"/>
      <c r="C560" s="30"/>
      <c r="D560" s="30"/>
      <c r="E560" s="29"/>
      <c r="F560" s="31"/>
      <c r="G560" s="32"/>
      <c r="H560" s="31"/>
      <c r="I560" s="29"/>
      <c r="J560" s="31"/>
      <c r="K560" s="29"/>
      <c r="L560" s="31"/>
      <c r="M560" s="29"/>
    </row>
    <row r="561" spans="2:13" ht="12.75" customHeight="1" x14ac:dyDescent="0.25">
      <c r="B561" s="30"/>
      <c r="C561" s="30"/>
      <c r="D561" s="30"/>
      <c r="E561" s="29"/>
      <c r="F561" s="31"/>
      <c r="G561" s="32"/>
      <c r="H561" s="31"/>
      <c r="I561" s="29"/>
      <c r="J561" s="31"/>
      <c r="K561" s="29"/>
      <c r="L561" s="31"/>
      <c r="M561" s="29"/>
    </row>
    <row r="562" spans="2:13" ht="12.75" customHeight="1" x14ac:dyDescent="0.25">
      <c r="B562" s="30"/>
      <c r="C562" s="30"/>
      <c r="D562" s="30"/>
      <c r="E562" s="29"/>
      <c r="F562" s="31"/>
      <c r="G562" s="32"/>
      <c r="H562" s="31"/>
      <c r="I562" s="29"/>
      <c r="J562" s="31"/>
      <c r="K562" s="29"/>
      <c r="L562" s="31"/>
      <c r="M562" s="29"/>
    </row>
    <row r="563" spans="2:13" ht="12.75" customHeight="1" x14ac:dyDescent="0.25">
      <c r="B563" s="30"/>
      <c r="C563" s="30"/>
      <c r="D563" s="30"/>
      <c r="E563" s="29"/>
      <c r="F563" s="31"/>
      <c r="G563" s="32"/>
      <c r="H563" s="31"/>
      <c r="I563" s="29"/>
      <c r="J563" s="31"/>
      <c r="K563" s="29"/>
      <c r="L563" s="31"/>
      <c r="M563" s="29"/>
    </row>
    <row r="564" spans="2:13" ht="12.75" customHeight="1" x14ac:dyDescent="0.25">
      <c r="B564" s="30"/>
      <c r="C564" s="30"/>
      <c r="D564" s="30"/>
      <c r="E564" s="29"/>
      <c r="F564" s="31"/>
      <c r="G564" s="32"/>
      <c r="H564" s="31"/>
      <c r="I564" s="29"/>
      <c r="J564" s="31"/>
      <c r="K564" s="29"/>
      <c r="L564" s="31"/>
      <c r="M564" s="29"/>
    </row>
    <row r="565" spans="2:13" ht="12.75" customHeight="1" x14ac:dyDescent="0.25">
      <c r="B565" s="30"/>
      <c r="C565" s="30"/>
      <c r="D565" s="30"/>
      <c r="E565" s="29"/>
      <c r="F565" s="31"/>
      <c r="G565" s="32"/>
      <c r="H565" s="31"/>
      <c r="I565" s="29"/>
      <c r="J565" s="31"/>
      <c r="K565" s="29"/>
      <c r="L565" s="31"/>
      <c r="M565" s="29"/>
    </row>
    <row r="566" spans="2:13" ht="12.75" customHeight="1" x14ac:dyDescent="0.25">
      <c r="B566" s="30"/>
      <c r="C566" s="30"/>
      <c r="D566" s="30"/>
      <c r="E566" s="29"/>
      <c r="F566" s="31"/>
      <c r="G566" s="32"/>
      <c r="H566" s="31"/>
      <c r="I566" s="29"/>
      <c r="J566" s="31"/>
      <c r="K566" s="29"/>
      <c r="L566" s="31"/>
      <c r="M566" s="29"/>
    </row>
    <row r="567" spans="2:13" ht="12.75" customHeight="1" x14ac:dyDescent="0.25">
      <c r="B567" s="30"/>
      <c r="C567" s="30"/>
      <c r="D567" s="30"/>
      <c r="E567" s="29"/>
      <c r="F567" s="31"/>
      <c r="G567" s="32"/>
      <c r="H567" s="31"/>
      <c r="I567" s="29"/>
      <c r="J567" s="31"/>
      <c r="K567" s="29"/>
      <c r="L567" s="31"/>
      <c r="M567" s="29"/>
    </row>
    <row r="568" spans="2:13" ht="12.75" customHeight="1" x14ac:dyDescent="0.25">
      <c r="B568" s="30"/>
      <c r="C568" s="30"/>
      <c r="D568" s="30"/>
      <c r="E568" s="29"/>
      <c r="F568" s="31"/>
      <c r="G568" s="32"/>
      <c r="H568" s="31"/>
      <c r="I568" s="29"/>
      <c r="J568" s="31"/>
      <c r="K568" s="29"/>
      <c r="L568" s="31"/>
      <c r="M568" s="29"/>
    </row>
    <row r="569" spans="2:13" ht="12.75" customHeight="1" x14ac:dyDescent="0.25">
      <c r="B569" s="30"/>
      <c r="C569" s="30"/>
      <c r="D569" s="30"/>
      <c r="E569" s="29"/>
      <c r="F569" s="31"/>
      <c r="G569" s="32"/>
      <c r="H569" s="31"/>
      <c r="I569" s="29"/>
      <c r="J569" s="31"/>
      <c r="K569" s="29"/>
      <c r="L569" s="31"/>
      <c r="M569" s="29"/>
    </row>
    <row r="570" spans="2:13" ht="12.75" customHeight="1" x14ac:dyDescent="0.25">
      <c r="B570" s="30"/>
      <c r="C570" s="30"/>
      <c r="D570" s="30"/>
      <c r="E570" s="29"/>
      <c r="F570" s="31"/>
      <c r="G570" s="32"/>
      <c r="H570" s="31"/>
      <c r="I570" s="29"/>
      <c r="J570" s="31"/>
      <c r="K570" s="29"/>
      <c r="L570" s="31"/>
      <c r="M570" s="29"/>
    </row>
    <row r="571" spans="2:13" ht="12.75" customHeight="1" x14ac:dyDescent="0.25">
      <c r="B571" s="30"/>
      <c r="C571" s="30"/>
      <c r="D571" s="30"/>
      <c r="E571" s="29"/>
      <c r="F571" s="31"/>
      <c r="G571" s="32"/>
      <c r="H571" s="31"/>
      <c r="I571" s="29"/>
      <c r="J571" s="31"/>
      <c r="K571" s="29"/>
      <c r="L571" s="31"/>
      <c r="M571" s="29"/>
    </row>
    <row r="572" spans="2:13" ht="12.75" customHeight="1" x14ac:dyDescent="0.25">
      <c r="B572" s="30"/>
      <c r="C572" s="30"/>
      <c r="D572" s="30"/>
      <c r="E572" s="29"/>
      <c r="F572" s="31"/>
      <c r="G572" s="32"/>
      <c r="H572" s="31"/>
      <c r="I572" s="29"/>
      <c r="J572" s="31"/>
      <c r="K572" s="29"/>
      <c r="L572" s="31"/>
      <c r="M572" s="29"/>
    </row>
    <row r="573" spans="2:13" ht="12.75" customHeight="1" x14ac:dyDescent="0.25">
      <c r="B573" s="30"/>
      <c r="C573" s="30"/>
      <c r="D573" s="30"/>
      <c r="E573" s="29"/>
      <c r="F573" s="31"/>
      <c r="G573" s="32"/>
      <c r="H573" s="31"/>
      <c r="I573" s="29"/>
      <c r="J573" s="31"/>
      <c r="K573" s="29"/>
      <c r="L573" s="31"/>
      <c r="M573" s="29"/>
    </row>
    <row r="574" spans="2:13" ht="12.75" customHeight="1" x14ac:dyDescent="0.25">
      <c r="B574" s="30"/>
      <c r="C574" s="30"/>
      <c r="D574" s="30"/>
      <c r="E574" s="29"/>
      <c r="F574" s="31"/>
      <c r="G574" s="32"/>
      <c r="H574" s="31"/>
      <c r="I574" s="29"/>
      <c r="J574" s="31"/>
      <c r="K574" s="29"/>
      <c r="L574" s="31"/>
      <c r="M574" s="29"/>
    </row>
    <row r="575" spans="2:13" ht="12.75" customHeight="1" x14ac:dyDescent="0.25">
      <c r="B575" s="30"/>
      <c r="C575" s="30"/>
      <c r="D575" s="30"/>
      <c r="E575" s="29"/>
      <c r="F575" s="31"/>
      <c r="G575" s="32"/>
      <c r="H575" s="31"/>
      <c r="I575" s="29"/>
      <c r="J575" s="31"/>
      <c r="K575" s="29"/>
      <c r="L575" s="31"/>
      <c r="M575" s="29"/>
    </row>
    <row r="576" spans="2:13" ht="12.75" customHeight="1" x14ac:dyDescent="0.25">
      <c r="B576" s="30"/>
      <c r="C576" s="30"/>
      <c r="D576" s="30"/>
      <c r="E576" s="29"/>
      <c r="F576" s="31"/>
      <c r="G576" s="32"/>
      <c r="H576" s="31"/>
      <c r="I576" s="29"/>
      <c r="J576" s="31"/>
      <c r="K576" s="29"/>
      <c r="L576" s="31"/>
      <c r="M576" s="29"/>
    </row>
    <row r="577" spans="2:13" ht="12.75" customHeight="1" x14ac:dyDescent="0.25">
      <c r="B577" s="30"/>
      <c r="C577" s="30"/>
      <c r="D577" s="30"/>
      <c r="E577" s="29"/>
      <c r="F577" s="31"/>
      <c r="G577" s="32"/>
      <c r="H577" s="31"/>
      <c r="I577" s="29"/>
      <c r="J577" s="31"/>
      <c r="K577" s="29"/>
      <c r="L577" s="31"/>
      <c r="M577" s="29"/>
    </row>
    <row r="578" spans="2:13" ht="12.75" customHeight="1" x14ac:dyDescent="0.25">
      <c r="B578" s="30"/>
      <c r="C578" s="30"/>
      <c r="D578" s="30"/>
      <c r="E578" s="29"/>
      <c r="F578" s="31"/>
      <c r="G578" s="32"/>
      <c r="H578" s="31"/>
      <c r="I578" s="29"/>
      <c r="J578" s="31"/>
      <c r="K578" s="29"/>
      <c r="L578" s="31"/>
      <c r="M578" s="29"/>
    </row>
    <row r="579" spans="2:13" ht="12.75" customHeight="1" x14ac:dyDescent="0.25">
      <c r="B579" s="30"/>
      <c r="C579" s="30"/>
      <c r="D579" s="30"/>
      <c r="E579" s="29"/>
      <c r="F579" s="31"/>
      <c r="G579" s="32"/>
      <c r="H579" s="31"/>
      <c r="I579" s="29"/>
      <c r="J579" s="31"/>
      <c r="K579" s="29"/>
      <c r="L579" s="31"/>
      <c r="M579" s="29"/>
    </row>
    <row r="580" spans="2:13" ht="12.75" customHeight="1" x14ac:dyDescent="0.25">
      <c r="B580" s="30"/>
      <c r="C580" s="30"/>
      <c r="D580" s="30"/>
      <c r="E580" s="29"/>
      <c r="F580" s="31"/>
      <c r="G580" s="32"/>
      <c r="H580" s="31"/>
      <c r="I580" s="29"/>
      <c r="J580" s="31"/>
      <c r="K580" s="29"/>
      <c r="L580" s="31"/>
      <c r="M580" s="29"/>
    </row>
    <row r="581" spans="2:13" ht="12.75" customHeight="1" x14ac:dyDescent="0.25">
      <c r="B581" s="30"/>
      <c r="C581" s="30"/>
      <c r="D581" s="30"/>
      <c r="E581" s="29"/>
      <c r="F581" s="31"/>
      <c r="G581" s="32"/>
      <c r="H581" s="31"/>
      <c r="I581" s="29"/>
      <c r="J581" s="31"/>
      <c r="K581" s="29"/>
      <c r="L581" s="31"/>
      <c r="M581" s="29"/>
    </row>
    <row r="582" spans="2:13" ht="12.75" customHeight="1" x14ac:dyDescent="0.25">
      <c r="B582" s="30"/>
      <c r="C582" s="30"/>
      <c r="D582" s="30"/>
      <c r="E582" s="29"/>
      <c r="F582" s="31"/>
      <c r="G582" s="32"/>
      <c r="H582" s="31"/>
      <c r="I582" s="29"/>
      <c r="J582" s="31"/>
      <c r="K582" s="29"/>
      <c r="L582" s="31"/>
      <c r="M582" s="29"/>
    </row>
    <row r="583" spans="2:13" ht="12.75" customHeight="1" x14ac:dyDescent="0.25">
      <c r="B583" s="30"/>
      <c r="C583" s="30"/>
      <c r="D583" s="30"/>
      <c r="E583" s="29"/>
      <c r="F583" s="31"/>
      <c r="G583" s="32"/>
      <c r="H583" s="31"/>
      <c r="I583" s="29"/>
      <c r="J583" s="31"/>
      <c r="K583" s="29"/>
      <c r="L583" s="31"/>
      <c r="M583" s="29"/>
    </row>
    <row r="584" spans="2:13" ht="12.75" customHeight="1" x14ac:dyDescent="0.25">
      <c r="B584" s="30"/>
      <c r="C584" s="30"/>
      <c r="D584" s="30"/>
      <c r="E584" s="29"/>
      <c r="F584" s="31"/>
      <c r="G584" s="32"/>
      <c r="H584" s="31"/>
      <c r="I584" s="29"/>
      <c r="J584" s="31"/>
      <c r="K584" s="29"/>
      <c r="L584" s="31"/>
      <c r="M584" s="29"/>
    </row>
    <row r="585" spans="2:13" ht="12.75" customHeight="1" x14ac:dyDescent="0.25">
      <c r="B585" s="30"/>
      <c r="C585" s="30"/>
      <c r="D585" s="30"/>
      <c r="E585" s="29"/>
      <c r="F585" s="31"/>
      <c r="G585" s="32"/>
      <c r="H585" s="31"/>
      <c r="I585" s="29"/>
      <c r="J585" s="31"/>
      <c r="K585" s="29"/>
      <c r="L585" s="31"/>
      <c r="M585" s="29"/>
    </row>
    <row r="586" spans="2:13" ht="12.75" customHeight="1" x14ac:dyDescent="0.25">
      <c r="B586" s="30"/>
      <c r="C586" s="30"/>
      <c r="D586" s="30"/>
      <c r="E586" s="29"/>
      <c r="F586" s="31"/>
      <c r="G586" s="32"/>
      <c r="H586" s="31"/>
      <c r="I586" s="29"/>
      <c r="J586" s="31"/>
      <c r="K586" s="29"/>
      <c r="L586" s="31"/>
      <c r="M586" s="29"/>
    </row>
    <row r="587" spans="2:13" ht="12.75" customHeight="1" x14ac:dyDescent="0.25">
      <c r="B587" s="30"/>
      <c r="C587" s="30"/>
      <c r="D587" s="30"/>
      <c r="E587" s="29"/>
      <c r="F587" s="31"/>
      <c r="G587" s="32"/>
      <c r="H587" s="31"/>
      <c r="I587" s="29"/>
      <c r="J587" s="31"/>
      <c r="K587" s="29"/>
      <c r="L587" s="31"/>
      <c r="M587" s="29"/>
    </row>
    <row r="588" spans="2:13" ht="12.75" customHeight="1" x14ac:dyDescent="0.25">
      <c r="B588" s="30"/>
      <c r="C588" s="30"/>
      <c r="D588" s="30"/>
      <c r="E588" s="29"/>
      <c r="F588" s="31"/>
      <c r="G588" s="32"/>
      <c r="H588" s="31"/>
      <c r="I588" s="29"/>
      <c r="J588" s="31"/>
      <c r="K588" s="29"/>
      <c r="L588" s="31"/>
      <c r="M588" s="29"/>
    </row>
    <row r="589" spans="2:13" ht="12.75" customHeight="1" x14ac:dyDescent="0.25">
      <c r="B589" s="30"/>
      <c r="C589" s="30"/>
      <c r="D589" s="30"/>
      <c r="E589" s="29"/>
      <c r="F589" s="31"/>
      <c r="G589" s="32"/>
      <c r="H589" s="31"/>
      <c r="I589" s="29"/>
      <c r="J589" s="31"/>
      <c r="K589" s="29"/>
      <c r="L589" s="31"/>
      <c r="M589" s="29"/>
    </row>
    <row r="590" spans="2:13" ht="12.75" customHeight="1" x14ac:dyDescent="0.25">
      <c r="B590" s="30"/>
      <c r="C590" s="30"/>
      <c r="D590" s="30"/>
      <c r="E590" s="29"/>
      <c r="F590" s="31"/>
      <c r="G590" s="32"/>
      <c r="H590" s="31"/>
      <c r="I590" s="29"/>
      <c r="J590" s="31"/>
      <c r="K590" s="29"/>
      <c r="L590" s="31"/>
      <c r="M590" s="29"/>
    </row>
    <row r="591" spans="2:13" ht="12.75" customHeight="1" x14ac:dyDescent="0.25">
      <c r="B591" s="30"/>
      <c r="C591" s="30"/>
      <c r="D591" s="30"/>
      <c r="E591" s="29"/>
      <c r="F591" s="31"/>
      <c r="G591" s="32"/>
      <c r="H591" s="31"/>
      <c r="I591" s="29"/>
      <c r="J591" s="31"/>
      <c r="K591" s="29"/>
      <c r="L591" s="31"/>
      <c r="M591" s="29"/>
    </row>
    <row r="592" spans="2:13" ht="12.75" customHeight="1" x14ac:dyDescent="0.25">
      <c r="B592" s="30"/>
      <c r="C592" s="30"/>
      <c r="D592" s="30"/>
      <c r="E592" s="29"/>
      <c r="F592" s="31"/>
      <c r="G592" s="32"/>
      <c r="H592" s="31"/>
      <c r="I592" s="29"/>
      <c r="J592" s="31"/>
      <c r="K592" s="29"/>
      <c r="L592" s="31"/>
      <c r="M592" s="29"/>
    </row>
    <row r="593" spans="2:13" ht="12.75" customHeight="1" x14ac:dyDescent="0.25">
      <c r="B593" s="30"/>
      <c r="C593" s="30"/>
      <c r="D593" s="30"/>
      <c r="E593" s="29"/>
      <c r="F593" s="31"/>
      <c r="G593" s="32"/>
      <c r="H593" s="31"/>
      <c r="I593" s="29"/>
      <c r="J593" s="31"/>
      <c r="K593" s="29"/>
      <c r="L593" s="31"/>
      <c r="M593" s="29"/>
    </row>
    <row r="594" spans="2:13" ht="12.75" customHeight="1" x14ac:dyDescent="0.25">
      <c r="B594" s="30"/>
      <c r="C594" s="30"/>
      <c r="D594" s="30"/>
      <c r="E594" s="29"/>
      <c r="F594" s="31"/>
      <c r="G594" s="32"/>
      <c r="H594" s="31"/>
      <c r="I594" s="29"/>
      <c r="J594" s="31"/>
      <c r="K594" s="29"/>
      <c r="L594" s="31"/>
      <c r="M594" s="29"/>
    </row>
    <row r="595" spans="2:13" ht="12.75" customHeight="1" x14ac:dyDescent="0.25">
      <c r="B595" s="30"/>
      <c r="C595" s="30"/>
      <c r="D595" s="30"/>
      <c r="E595" s="29"/>
      <c r="F595" s="31"/>
      <c r="G595" s="32"/>
      <c r="H595" s="31"/>
      <c r="I595" s="29"/>
      <c r="J595" s="31"/>
      <c r="K595" s="29"/>
      <c r="L595" s="31"/>
      <c r="M595" s="29"/>
    </row>
    <row r="596" spans="2:13" ht="12.75" customHeight="1" x14ac:dyDescent="0.25">
      <c r="B596" s="30"/>
      <c r="C596" s="30"/>
      <c r="D596" s="30"/>
      <c r="E596" s="29"/>
      <c r="F596" s="31"/>
      <c r="G596" s="32"/>
      <c r="H596" s="31"/>
      <c r="I596" s="29"/>
      <c r="J596" s="31"/>
      <c r="K596" s="29"/>
      <c r="L596" s="31"/>
      <c r="M596" s="29"/>
    </row>
    <row r="597" spans="2:13" ht="12.75" customHeight="1" x14ac:dyDescent="0.25">
      <c r="B597" s="30"/>
      <c r="C597" s="30"/>
      <c r="D597" s="30"/>
      <c r="E597" s="29"/>
      <c r="F597" s="31"/>
      <c r="G597" s="32"/>
      <c r="H597" s="31"/>
      <c r="I597" s="29"/>
      <c r="J597" s="31"/>
      <c r="K597" s="29"/>
      <c r="L597" s="31"/>
      <c r="M597" s="29"/>
    </row>
    <row r="598" spans="2:13" ht="12.75" customHeight="1" x14ac:dyDescent="0.25">
      <c r="B598" s="30"/>
      <c r="C598" s="30"/>
      <c r="D598" s="30"/>
      <c r="E598" s="29"/>
      <c r="F598" s="31"/>
      <c r="G598" s="32"/>
      <c r="H598" s="31"/>
      <c r="I598" s="29"/>
      <c r="J598" s="31"/>
      <c r="K598" s="29"/>
      <c r="L598" s="31"/>
      <c r="M598" s="29"/>
    </row>
    <row r="599" spans="2:13" ht="12.75" customHeight="1" x14ac:dyDescent="0.25">
      <c r="B599" s="30"/>
      <c r="C599" s="30"/>
      <c r="D599" s="30"/>
      <c r="E599" s="29"/>
      <c r="F599" s="31"/>
      <c r="G599" s="32"/>
      <c r="H599" s="31"/>
      <c r="I599" s="29"/>
      <c r="J599" s="31"/>
      <c r="K599" s="29"/>
      <c r="L599" s="31"/>
      <c r="M599" s="29"/>
    </row>
    <row r="600" spans="2:13" ht="12.75" customHeight="1" x14ac:dyDescent="0.25">
      <c r="B600" s="30"/>
      <c r="C600" s="30"/>
      <c r="D600" s="30"/>
      <c r="E600" s="29"/>
      <c r="F600" s="31"/>
      <c r="G600" s="32"/>
      <c r="H600" s="31"/>
      <c r="I600" s="29"/>
      <c r="J600" s="31"/>
      <c r="K600" s="29"/>
      <c r="L600" s="31"/>
      <c r="M600" s="29"/>
    </row>
    <row r="601" spans="2:13" ht="12.75" customHeight="1" x14ac:dyDescent="0.25">
      <c r="B601" s="30"/>
      <c r="C601" s="30"/>
      <c r="D601" s="30"/>
      <c r="E601" s="29"/>
      <c r="F601" s="31"/>
      <c r="G601" s="32"/>
      <c r="H601" s="31"/>
      <c r="I601" s="29"/>
      <c r="J601" s="31"/>
      <c r="K601" s="29"/>
      <c r="L601" s="31"/>
      <c r="M601" s="29"/>
    </row>
    <row r="602" spans="2:13" ht="12.75" customHeight="1" x14ac:dyDescent="0.25">
      <c r="B602" s="30"/>
      <c r="C602" s="30"/>
      <c r="D602" s="30"/>
      <c r="E602" s="29"/>
      <c r="F602" s="31"/>
      <c r="G602" s="32"/>
      <c r="H602" s="31"/>
      <c r="I602" s="29"/>
      <c r="J602" s="31"/>
      <c r="K602" s="29"/>
      <c r="L602" s="31"/>
      <c r="M602" s="29"/>
    </row>
    <row r="603" spans="2:13" ht="12.75" customHeight="1" x14ac:dyDescent="0.25">
      <c r="B603" s="30"/>
      <c r="C603" s="30"/>
      <c r="D603" s="30"/>
      <c r="E603" s="29"/>
      <c r="F603" s="31"/>
      <c r="G603" s="32"/>
      <c r="H603" s="31"/>
      <c r="I603" s="29"/>
      <c r="J603" s="31"/>
      <c r="K603" s="29"/>
      <c r="L603" s="31"/>
      <c r="M603" s="29"/>
    </row>
    <row r="604" spans="2:13" ht="12.75" customHeight="1" x14ac:dyDescent="0.25">
      <c r="B604" s="30"/>
      <c r="C604" s="30"/>
      <c r="D604" s="30"/>
      <c r="E604" s="29"/>
      <c r="F604" s="31"/>
      <c r="G604" s="32"/>
      <c r="H604" s="31"/>
      <c r="I604" s="29"/>
      <c r="J604" s="31"/>
      <c r="K604" s="29"/>
      <c r="L604" s="31"/>
      <c r="M604" s="29"/>
    </row>
    <row r="605" spans="2:13" ht="12.75" customHeight="1" x14ac:dyDescent="0.25">
      <c r="B605" s="30"/>
      <c r="C605" s="30"/>
      <c r="D605" s="30"/>
      <c r="E605" s="29"/>
      <c r="F605" s="31"/>
      <c r="G605" s="32"/>
      <c r="H605" s="31"/>
      <c r="I605" s="29"/>
      <c r="J605" s="31"/>
      <c r="K605" s="29"/>
      <c r="L605" s="31"/>
      <c r="M605" s="29"/>
    </row>
    <row r="606" spans="2:13" ht="12.75" customHeight="1" x14ac:dyDescent="0.25">
      <c r="B606" s="30"/>
      <c r="C606" s="30"/>
      <c r="D606" s="30"/>
      <c r="E606" s="29"/>
      <c r="F606" s="31"/>
      <c r="G606" s="32"/>
      <c r="H606" s="31"/>
      <c r="I606" s="29"/>
      <c r="J606" s="31"/>
      <c r="K606" s="29"/>
      <c r="L606" s="31"/>
      <c r="M606" s="29"/>
    </row>
    <row r="607" spans="2:13" ht="12.75" customHeight="1" x14ac:dyDescent="0.25">
      <c r="B607" s="30"/>
      <c r="C607" s="30"/>
      <c r="D607" s="30"/>
      <c r="E607" s="29"/>
      <c r="F607" s="31"/>
      <c r="G607" s="32"/>
      <c r="H607" s="31"/>
      <c r="I607" s="29"/>
      <c r="J607" s="31"/>
      <c r="K607" s="29"/>
      <c r="L607" s="31"/>
      <c r="M607" s="29"/>
    </row>
    <row r="608" spans="2:13" ht="12.75" customHeight="1" x14ac:dyDescent="0.25">
      <c r="B608" s="30"/>
      <c r="C608" s="30"/>
      <c r="D608" s="30"/>
      <c r="E608" s="29"/>
      <c r="F608" s="31"/>
      <c r="G608" s="32"/>
      <c r="H608" s="31"/>
      <c r="I608" s="29"/>
      <c r="J608" s="31"/>
      <c r="K608" s="29"/>
      <c r="L608" s="31"/>
      <c r="M608" s="29"/>
    </row>
    <row r="609" spans="2:13" ht="12.75" customHeight="1" x14ac:dyDescent="0.25">
      <c r="B609" s="30"/>
      <c r="C609" s="30"/>
      <c r="D609" s="30"/>
      <c r="E609" s="29"/>
      <c r="F609" s="31"/>
      <c r="G609" s="32"/>
      <c r="H609" s="31"/>
      <c r="I609" s="29"/>
      <c r="J609" s="31"/>
      <c r="K609" s="29"/>
      <c r="L609" s="31"/>
      <c r="M609" s="29"/>
    </row>
    <row r="610" spans="2:13" ht="12.75" customHeight="1" x14ac:dyDescent="0.25">
      <c r="B610" s="30"/>
      <c r="C610" s="30"/>
      <c r="D610" s="30"/>
      <c r="E610" s="29"/>
      <c r="F610" s="31"/>
      <c r="G610" s="32"/>
      <c r="H610" s="31"/>
      <c r="I610" s="29"/>
      <c r="J610" s="31"/>
      <c r="K610" s="29"/>
      <c r="L610" s="31"/>
      <c r="M610" s="29"/>
    </row>
    <row r="611" spans="2:13" ht="12.75" customHeight="1" x14ac:dyDescent="0.25">
      <c r="B611" s="30"/>
      <c r="C611" s="30"/>
      <c r="D611" s="30"/>
      <c r="E611" s="29"/>
      <c r="F611" s="31"/>
      <c r="G611" s="32"/>
      <c r="H611" s="31"/>
      <c r="I611" s="29"/>
      <c r="J611" s="31"/>
      <c r="K611" s="29"/>
      <c r="L611" s="31"/>
      <c r="M611" s="29"/>
    </row>
    <row r="612" spans="2:13" ht="12.75" customHeight="1" x14ac:dyDescent="0.25">
      <c r="B612" s="30"/>
      <c r="C612" s="30"/>
      <c r="D612" s="30"/>
      <c r="E612" s="29"/>
      <c r="F612" s="31"/>
      <c r="G612" s="32"/>
      <c r="H612" s="31"/>
      <c r="I612" s="29"/>
      <c r="J612" s="31"/>
      <c r="K612" s="29"/>
      <c r="L612" s="31"/>
      <c r="M612" s="29"/>
    </row>
    <row r="613" spans="2:13" ht="12.75" customHeight="1" x14ac:dyDescent="0.25">
      <c r="B613" s="30"/>
      <c r="C613" s="30"/>
      <c r="D613" s="30"/>
      <c r="E613" s="29"/>
      <c r="F613" s="31"/>
      <c r="G613" s="32"/>
      <c r="H613" s="31"/>
      <c r="I613" s="29"/>
      <c r="J613" s="31"/>
      <c r="K613" s="29"/>
      <c r="L613" s="31"/>
      <c r="M613" s="29"/>
    </row>
    <row r="614" spans="2:13" ht="12.75" customHeight="1" x14ac:dyDescent="0.25">
      <c r="B614" s="30"/>
      <c r="C614" s="30"/>
      <c r="D614" s="30"/>
      <c r="E614" s="29"/>
      <c r="F614" s="31"/>
      <c r="G614" s="32"/>
      <c r="H614" s="31"/>
      <c r="I614" s="29"/>
      <c r="J614" s="31"/>
      <c r="K614" s="29"/>
      <c r="L614" s="31"/>
      <c r="M614" s="29"/>
    </row>
    <row r="615" spans="2:13" ht="12.75" customHeight="1" x14ac:dyDescent="0.25">
      <c r="B615" s="30"/>
      <c r="C615" s="30"/>
      <c r="D615" s="30"/>
      <c r="E615" s="29"/>
      <c r="F615" s="31"/>
      <c r="G615" s="32"/>
      <c r="H615" s="31"/>
      <c r="I615" s="29"/>
      <c r="J615" s="31"/>
      <c r="K615" s="29"/>
      <c r="L615" s="31"/>
      <c r="M615" s="29"/>
    </row>
    <row r="616" spans="2:13" ht="12.75" customHeight="1" x14ac:dyDescent="0.25">
      <c r="B616" s="30"/>
      <c r="C616" s="30"/>
      <c r="D616" s="30"/>
      <c r="E616" s="29"/>
      <c r="F616" s="31"/>
      <c r="G616" s="32"/>
      <c r="H616" s="31"/>
      <c r="I616" s="29"/>
      <c r="J616" s="31"/>
      <c r="K616" s="29"/>
      <c r="L616" s="31"/>
      <c r="M616" s="29"/>
    </row>
    <row r="617" spans="2:13" ht="12.75" customHeight="1" x14ac:dyDescent="0.25">
      <c r="B617" s="30"/>
      <c r="C617" s="30"/>
      <c r="D617" s="30"/>
      <c r="E617" s="29"/>
      <c r="F617" s="31"/>
      <c r="G617" s="32"/>
      <c r="H617" s="31"/>
      <c r="I617" s="29"/>
      <c r="J617" s="31"/>
      <c r="K617" s="29"/>
      <c r="L617" s="31"/>
      <c r="M617" s="29"/>
    </row>
    <row r="618" spans="2:13" ht="12.75" customHeight="1" x14ac:dyDescent="0.25">
      <c r="B618" s="30"/>
      <c r="C618" s="30"/>
      <c r="D618" s="30"/>
      <c r="E618" s="29"/>
      <c r="F618" s="31"/>
      <c r="G618" s="32"/>
      <c r="H618" s="31"/>
      <c r="I618" s="29"/>
      <c r="J618" s="31"/>
      <c r="K618" s="29"/>
      <c r="L618" s="31"/>
      <c r="M618" s="29"/>
    </row>
    <row r="619" spans="2:13" ht="12.75" customHeight="1" x14ac:dyDescent="0.25">
      <c r="B619" s="30"/>
      <c r="C619" s="30"/>
      <c r="D619" s="30"/>
      <c r="E619" s="29"/>
      <c r="F619" s="31"/>
      <c r="G619" s="32"/>
      <c r="H619" s="31"/>
      <c r="I619" s="29"/>
      <c r="J619" s="31"/>
      <c r="K619" s="29"/>
      <c r="L619" s="31"/>
      <c r="M619" s="29"/>
    </row>
    <row r="620" spans="2:13" ht="12.75" customHeight="1" x14ac:dyDescent="0.25">
      <c r="B620" s="30"/>
      <c r="C620" s="30"/>
      <c r="D620" s="30"/>
      <c r="E620" s="29"/>
      <c r="F620" s="31"/>
      <c r="G620" s="32"/>
      <c r="H620" s="31"/>
      <c r="I620" s="29"/>
      <c r="J620" s="31"/>
      <c r="K620" s="29"/>
      <c r="L620" s="31"/>
      <c r="M620" s="29"/>
    </row>
    <row r="621" spans="2:13" ht="12.75" customHeight="1" x14ac:dyDescent="0.25">
      <c r="B621" s="30"/>
      <c r="C621" s="30"/>
      <c r="D621" s="30"/>
      <c r="E621" s="29"/>
      <c r="F621" s="31"/>
      <c r="G621" s="32"/>
      <c r="H621" s="31"/>
      <c r="I621" s="29"/>
      <c r="J621" s="31"/>
      <c r="K621" s="29"/>
      <c r="L621" s="31"/>
      <c r="M621" s="29"/>
    </row>
    <row r="622" spans="2:13" ht="12.75" customHeight="1" x14ac:dyDescent="0.25">
      <c r="B622" s="30"/>
      <c r="C622" s="30"/>
      <c r="D622" s="30"/>
      <c r="E622" s="29"/>
      <c r="F622" s="31"/>
      <c r="G622" s="32"/>
      <c r="H622" s="31"/>
      <c r="I622" s="29"/>
      <c r="J622" s="31"/>
      <c r="K622" s="29"/>
      <c r="L622" s="31"/>
      <c r="M622" s="29"/>
    </row>
    <row r="623" spans="2:13" ht="12.75" customHeight="1" x14ac:dyDescent="0.25">
      <c r="B623" s="30"/>
      <c r="C623" s="30"/>
      <c r="D623" s="30"/>
      <c r="E623" s="29"/>
      <c r="F623" s="31"/>
      <c r="G623" s="32"/>
      <c r="H623" s="31"/>
      <c r="I623" s="29"/>
      <c r="J623" s="31"/>
      <c r="K623" s="29"/>
      <c r="L623" s="31"/>
      <c r="M623" s="29"/>
    </row>
    <row r="624" spans="2:13" ht="12.75" customHeight="1" x14ac:dyDescent="0.25">
      <c r="B624" s="30"/>
      <c r="C624" s="30"/>
      <c r="D624" s="30"/>
      <c r="E624" s="29"/>
      <c r="F624" s="31"/>
      <c r="G624" s="32"/>
      <c r="H624" s="31"/>
      <c r="I624" s="29"/>
      <c r="J624" s="31"/>
      <c r="K624" s="29"/>
      <c r="L624" s="31"/>
      <c r="M624" s="29"/>
    </row>
    <row r="625" spans="2:13" ht="12.75" customHeight="1" x14ac:dyDescent="0.25">
      <c r="B625" s="30"/>
      <c r="C625" s="30"/>
      <c r="D625" s="30"/>
      <c r="E625" s="29"/>
      <c r="F625" s="31"/>
      <c r="G625" s="32"/>
      <c r="H625" s="31"/>
      <c r="I625" s="29"/>
      <c r="J625" s="31"/>
      <c r="K625" s="29"/>
      <c r="L625" s="31"/>
      <c r="M625" s="29"/>
    </row>
  </sheetData>
  <mergeCells count="4">
    <mergeCell ref="I7:M7"/>
    <mergeCell ref="B9:D9"/>
    <mergeCell ref="I9:M9"/>
    <mergeCell ref="B10:D10"/>
  </mergeCells>
  <dataValidations count="1">
    <dataValidation type="list" allowBlank="1" showInputMessage="1" showErrorMessage="1" sqref="B3" xr:uid="{00000000-0002-0000-0000-000000000000}">
      <formula1>Specgrp</formula1>
    </dataValidation>
  </dataValidations>
  <pageMargins left="0.74803149606299213" right="0.74803149606299213" top="0.98425196850393704" bottom="0.98425196850393704" header="0.51181102362204722" footer="0.51181102362204722"/>
  <pageSetup paperSize="9" scale="83" fitToHeight="0" orientation="landscape"/>
  <headerFooter scaleWithDoc="0" alignWithMargins="0">
    <oddFooter>&amp;L&amp;9 23 February 2021&amp;R&amp;9Report 046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051"/>
  <sheetViews>
    <sheetView workbookViewId="0">
      <selection sqref="A1:M970"/>
    </sheetView>
  </sheetViews>
  <sheetFormatPr defaultColWidth="10.88671875" defaultRowHeight="13.2" x14ac:dyDescent="0.25"/>
  <cols>
    <col min="1" max="1" width="69.21875" customWidth="1"/>
    <col min="2" max="2" width="38.44140625" customWidth="1"/>
    <col min="3" max="3" width="7.5546875" customWidth="1"/>
    <col min="4" max="13" width="9.77734375" customWidth="1"/>
  </cols>
  <sheetData>
    <row r="1" spans="1:13" x14ac:dyDescent="0.25">
      <c r="A1" s="41" t="s">
        <v>50</v>
      </c>
      <c r="B1" s="41" t="s">
        <v>51</v>
      </c>
      <c r="C1" s="41" t="s">
        <v>52</v>
      </c>
      <c r="D1" s="41" t="s">
        <v>53</v>
      </c>
      <c r="E1" s="42" t="s">
        <v>54</v>
      </c>
      <c r="F1" s="42" t="s">
        <v>55</v>
      </c>
      <c r="G1" s="42" t="s">
        <v>56</v>
      </c>
      <c r="H1" s="42" t="s">
        <v>57</v>
      </c>
      <c r="I1" s="42" t="s">
        <v>58</v>
      </c>
      <c r="J1" s="42" t="s">
        <v>59</v>
      </c>
      <c r="K1" s="42" t="s">
        <v>60</v>
      </c>
      <c r="L1" s="42" t="s">
        <v>61</v>
      </c>
      <c r="M1" s="42" t="s">
        <v>62</v>
      </c>
    </row>
    <row r="2" spans="1:13" x14ac:dyDescent="0.25">
      <c r="A2" s="41" t="s">
        <v>63</v>
      </c>
      <c r="B2" s="41" t="s">
        <v>64</v>
      </c>
      <c r="C2" s="41"/>
      <c r="D2" s="41"/>
      <c r="E2" s="43"/>
      <c r="F2" s="43"/>
      <c r="G2" s="43"/>
      <c r="H2" s="43"/>
      <c r="I2" s="43"/>
      <c r="J2" s="43"/>
      <c r="K2" s="43"/>
      <c r="L2" s="43"/>
      <c r="M2" s="43"/>
    </row>
    <row r="3" spans="1:13" x14ac:dyDescent="0.25">
      <c r="A3" s="41" t="s">
        <v>65</v>
      </c>
      <c r="B3" s="41" t="s">
        <v>66</v>
      </c>
      <c r="C3" s="41" t="s">
        <v>67</v>
      </c>
      <c r="D3" s="41" t="s">
        <v>67</v>
      </c>
      <c r="E3" s="43">
        <v>60147</v>
      </c>
      <c r="F3" s="43">
        <v>13821</v>
      </c>
      <c r="G3" s="43">
        <v>199.99717957670401</v>
      </c>
      <c r="H3" s="43">
        <v>65.435933795534297</v>
      </c>
      <c r="I3" s="43">
        <v>265.43311337223798</v>
      </c>
      <c r="J3" s="43">
        <v>-0.53329259979716404</v>
      </c>
      <c r="K3" s="43">
        <v>-38.0793489284586</v>
      </c>
      <c r="L3" s="43">
        <v>226.82047184398201</v>
      </c>
      <c r="M3" s="43">
        <v>100</v>
      </c>
    </row>
    <row r="4" spans="1:13" x14ac:dyDescent="0.25">
      <c r="A4" s="41" t="s">
        <v>68</v>
      </c>
      <c r="B4" s="41" t="s">
        <v>69</v>
      </c>
      <c r="C4" s="41" t="s">
        <v>70</v>
      </c>
      <c r="D4" s="41" t="s">
        <v>71</v>
      </c>
      <c r="E4" s="43">
        <v>3276</v>
      </c>
      <c r="F4" s="43">
        <v>950</v>
      </c>
      <c r="G4" s="43">
        <v>121.75213675213701</v>
      </c>
      <c r="H4" s="43">
        <v>19.3870573870574</v>
      </c>
      <c r="I4" s="43">
        <v>141.13919413919399</v>
      </c>
      <c r="J4" s="43" t="s">
        <v>1207</v>
      </c>
      <c r="K4" s="43">
        <v>-8.8461538461538503</v>
      </c>
      <c r="L4" s="43">
        <v>132.29304029304001</v>
      </c>
      <c r="M4" s="43">
        <v>58.325000039695603</v>
      </c>
    </row>
    <row r="5" spans="1:13" x14ac:dyDescent="0.25">
      <c r="A5" s="41" t="s">
        <v>72</v>
      </c>
      <c r="B5" s="41" t="s">
        <v>73</v>
      </c>
      <c r="C5" s="41" t="s">
        <v>74</v>
      </c>
      <c r="D5" s="41" t="s">
        <v>71</v>
      </c>
      <c r="E5" s="43">
        <v>568</v>
      </c>
      <c r="F5" s="43">
        <v>88</v>
      </c>
      <c r="G5" s="43">
        <v>204.661971830986</v>
      </c>
      <c r="H5" s="43">
        <v>110.89612676056301</v>
      </c>
      <c r="I5" s="43">
        <v>315.55809859154903</v>
      </c>
      <c r="J5" s="43">
        <v>-8.6267605633802799E-2</v>
      </c>
      <c r="K5" s="43">
        <v>-2.4471830985915499</v>
      </c>
      <c r="L5" s="43">
        <v>313.02464788732402</v>
      </c>
      <c r="M5" s="43">
        <v>138.00546544257099</v>
      </c>
    </row>
    <row r="6" spans="1:13" x14ac:dyDescent="0.25">
      <c r="A6" s="41" t="s">
        <v>75</v>
      </c>
      <c r="B6" s="41" t="s">
        <v>76</v>
      </c>
      <c r="C6" s="41" t="s">
        <v>77</v>
      </c>
      <c r="D6" s="41" t="s">
        <v>71</v>
      </c>
      <c r="E6" s="43">
        <v>1227</v>
      </c>
      <c r="F6" s="43">
        <v>308</v>
      </c>
      <c r="G6" s="43">
        <v>132.97422982885101</v>
      </c>
      <c r="H6" s="43">
        <v>56.254229828850903</v>
      </c>
      <c r="I6" s="43">
        <v>189.22845965770199</v>
      </c>
      <c r="J6" s="43" t="s">
        <v>1207</v>
      </c>
      <c r="K6" s="43">
        <v>-2.43695191524042</v>
      </c>
      <c r="L6" s="43">
        <v>186.79150774246099</v>
      </c>
      <c r="M6" s="43">
        <v>82.352137892978703</v>
      </c>
    </row>
    <row r="7" spans="1:13" x14ac:dyDescent="0.25">
      <c r="A7" s="41" t="s">
        <v>78</v>
      </c>
      <c r="B7" s="41" t="s">
        <v>79</v>
      </c>
      <c r="C7" s="41" t="s">
        <v>74</v>
      </c>
      <c r="D7" s="41" t="s">
        <v>71</v>
      </c>
      <c r="E7" s="43">
        <v>566</v>
      </c>
      <c r="F7" s="43">
        <v>150</v>
      </c>
      <c r="G7" s="43">
        <v>33.7208480565371</v>
      </c>
      <c r="H7" s="43">
        <v>217.69787985865699</v>
      </c>
      <c r="I7" s="43">
        <v>251.41872791519401</v>
      </c>
      <c r="J7" s="43">
        <v>-0.11484098939929301</v>
      </c>
      <c r="K7" s="43">
        <v>-1.7544169611307401</v>
      </c>
      <c r="L7" s="43">
        <v>249.54946996466401</v>
      </c>
      <c r="M7" s="43">
        <v>110.020699602599</v>
      </c>
    </row>
    <row r="8" spans="1:13" x14ac:dyDescent="0.25">
      <c r="A8" s="41" t="s">
        <v>80</v>
      </c>
      <c r="B8" s="41" t="s">
        <v>81</v>
      </c>
      <c r="C8" s="41" t="s">
        <v>70</v>
      </c>
      <c r="D8" s="41" t="s">
        <v>82</v>
      </c>
      <c r="E8" s="43">
        <v>765</v>
      </c>
      <c r="F8" s="43">
        <v>89</v>
      </c>
      <c r="G8" s="43">
        <v>119.17647058823501</v>
      </c>
      <c r="H8" s="43">
        <v>25.232679738562101</v>
      </c>
      <c r="I8" s="43">
        <v>144.409150326797</v>
      </c>
      <c r="J8" s="43" t="s">
        <v>1207</v>
      </c>
      <c r="K8" s="43">
        <v>-1.59869281045752</v>
      </c>
      <c r="L8" s="43">
        <v>142.81045751633999</v>
      </c>
      <c r="M8" s="43">
        <v>62.9618906773863</v>
      </c>
    </row>
    <row r="9" spans="1:13" x14ac:dyDescent="0.25">
      <c r="A9" s="41" t="s">
        <v>83</v>
      </c>
      <c r="B9" s="41" t="s">
        <v>84</v>
      </c>
      <c r="C9" s="41" t="s">
        <v>85</v>
      </c>
      <c r="D9" s="41" t="s">
        <v>82</v>
      </c>
      <c r="E9" s="43">
        <v>1975</v>
      </c>
      <c r="F9" s="43">
        <v>446</v>
      </c>
      <c r="G9" s="43">
        <v>181.29013670886101</v>
      </c>
      <c r="H9" s="43">
        <v>25.763250632911401</v>
      </c>
      <c r="I9" s="43">
        <v>207.05338734177201</v>
      </c>
      <c r="J9" s="43" t="s">
        <v>1207</v>
      </c>
      <c r="K9" s="43">
        <v>-0.10123037974683501</v>
      </c>
      <c r="L9" s="43">
        <v>206.95215696202499</v>
      </c>
      <c r="M9" s="43">
        <v>91.240510735017196</v>
      </c>
    </row>
    <row r="10" spans="1:13" x14ac:dyDescent="0.25">
      <c r="A10" s="41" t="s">
        <v>86</v>
      </c>
      <c r="B10" s="41" t="s">
        <v>87</v>
      </c>
      <c r="C10" s="41" t="s">
        <v>88</v>
      </c>
      <c r="D10" s="41" t="s">
        <v>82</v>
      </c>
      <c r="E10" s="43">
        <v>5381</v>
      </c>
      <c r="F10" s="43">
        <v>791</v>
      </c>
      <c r="G10" s="43">
        <v>359.78124698011499</v>
      </c>
      <c r="H10" s="43">
        <v>93.582774577216099</v>
      </c>
      <c r="I10" s="43">
        <v>453.364021557331</v>
      </c>
      <c r="J10" s="43">
        <v>-0.69594499163724199</v>
      </c>
      <c r="K10" s="43">
        <v>-81.556959672923199</v>
      </c>
      <c r="L10" s="43">
        <v>371.11111689277101</v>
      </c>
      <c r="M10" s="43">
        <v>163.614471778384</v>
      </c>
    </row>
    <row r="11" spans="1:13" x14ac:dyDescent="0.25">
      <c r="A11" s="41" t="s">
        <v>89</v>
      </c>
      <c r="B11" s="41" t="s">
        <v>90</v>
      </c>
      <c r="C11" s="41" t="s">
        <v>74</v>
      </c>
      <c r="D11" s="41" t="s">
        <v>82</v>
      </c>
      <c r="E11" s="43">
        <v>156</v>
      </c>
      <c r="F11" s="43" t="s">
        <v>1207</v>
      </c>
      <c r="G11" s="43">
        <v>35.019230769230802</v>
      </c>
      <c r="H11" s="43">
        <v>39.8333333333333</v>
      </c>
      <c r="I11" s="43">
        <v>74.852564102564102</v>
      </c>
      <c r="J11" s="43" t="s">
        <v>1207</v>
      </c>
      <c r="K11" s="43">
        <v>-39.019230769230802</v>
      </c>
      <c r="L11" s="43">
        <v>35.8333333333333</v>
      </c>
      <c r="M11" s="43">
        <v>15.7981036905616</v>
      </c>
    </row>
    <row r="12" spans="1:13" x14ac:dyDescent="0.25">
      <c r="A12" s="41" t="s">
        <v>91</v>
      </c>
      <c r="B12" s="41" t="s">
        <v>92</v>
      </c>
      <c r="C12" s="41" t="s">
        <v>93</v>
      </c>
      <c r="D12" s="41" t="s">
        <v>82</v>
      </c>
      <c r="E12" s="43">
        <v>184</v>
      </c>
      <c r="F12" s="43">
        <v>41</v>
      </c>
      <c r="G12" s="43">
        <v>419.014891304348</v>
      </c>
      <c r="H12" s="43">
        <v>77.991413043478303</v>
      </c>
      <c r="I12" s="43">
        <v>497.00630434782602</v>
      </c>
      <c r="J12" s="43">
        <v>-5.2349456521739102</v>
      </c>
      <c r="K12" s="43">
        <v>-160.866847826087</v>
      </c>
      <c r="L12" s="43">
        <v>330.904510869565</v>
      </c>
      <c r="M12" s="43">
        <v>145.88829137837999</v>
      </c>
    </row>
    <row r="13" spans="1:13" x14ac:dyDescent="0.25">
      <c r="A13" s="41" t="s">
        <v>94</v>
      </c>
      <c r="B13" s="41" t="s">
        <v>95</v>
      </c>
      <c r="C13" s="41" t="s">
        <v>85</v>
      </c>
      <c r="D13" s="41" t="s">
        <v>82</v>
      </c>
      <c r="E13" s="43">
        <v>584</v>
      </c>
      <c r="F13" s="43">
        <v>137</v>
      </c>
      <c r="G13" s="43">
        <v>76.561078767123306</v>
      </c>
      <c r="H13" s="43">
        <v>48.4733219178082</v>
      </c>
      <c r="I13" s="43">
        <v>125.034400684931</v>
      </c>
      <c r="J13" s="43" t="s">
        <v>1207</v>
      </c>
      <c r="K13" s="43">
        <v>-52.914897260274003</v>
      </c>
      <c r="L13" s="43">
        <v>72.119503424657495</v>
      </c>
      <c r="M13" s="43">
        <v>31.795852833894401</v>
      </c>
    </row>
    <row r="14" spans="1:13" x14ac:dyDescent="0.25">
      <c r="A14" s="41" t="s">
        <v>96</v>
      </c>
      <c r="B14" s="41" t="s">
        <v>97</v>
      </c>
      <c r="C14" s="41" t="s">
        <v>70</v>
      </c>
      <c r="D14" s="41" t="s">
        <v>82</v>
      </c>
      <c r="E14" s="43">
        <v>7</v>
      </c>
      <c r="F14" s="43" t="s">
        <v>1207</v>
      </c>
      <c r="G14" s="43">
        <v>141.42857142857099</v>
      </c>
      <c r="H14" s="43">
        <v>15</v>
      </c>
      <c r="I14" s="43">
        <v>156.42857142857099</v>
      </c>
      <c r="J14" s="43" t="s">
        <v>1207</v>
      </c>
      <c r="K14" s="43" t="s">
        <v>1207</v>
      </c>
      <c r="L14" s="43">
        <v>156.42857142857099</v>
      </c>
      <c r="M14" s="43">
        <v>68.965808137534594</v>
      </c>
    </row>
    <row r="15" spans="1:13" x14ac:dyDescent="0.25">
      <c r="A15" s="41" t="s">
        <v>98</v>
      </c>
      <c r="B15" s="41" t="s">
        <v>99</v>
      </c>
      <c r="C15" s="41" t="s">
        <v>77</v>
      </c>
      <c r="D15" s="41" t="s">
        <v>82</v>
      </c>
      <c r="E15" s="43">
        <v>247</v>
      </c>
      <c r="F15" s="43">
        <v>42</v>
      </c>
      <c r="G15" s="43">
        <v>128.50485829959501</v>
      </c>
      <c r="H15" s="43">
        <v>30.5662753036437</v>
      </c>
      <c r="I15" s="43">
        <v>159.07113360323899</v>
      </c>
      <c r="J15" s="43" t="s">
        <v>1207</v>
      </c>
      <c r="K15" s="43">
        <v>-1.4890688259109299</v>
      </c>
      <c r="L15" s="43">
        <v>157.58206477732799</v>
      </c>
      <c r="M15" s="43">
        <v>69.474357184884198</v>
      </c>
    </row>
    <row r="16" spans="1:13" x14ac:dyDescent="0.25">
      <c r="A16" s="41" t="s">
        <v>100</v>
      </c>
      <c r="B16" s="41" t="s">
        <v>101</v>
      </c>
      <c r="C16" s="41" t="s">
        <v>93</v>
      </c>
      <c r="D16" s="41" t="s">
        <v>102</v>
      </c>
      <c r="E16" s="43">
        <v>172</v>
      </c>
      <c r="F16" s="43">
        <v>38</v>
      </c>
      <c r="G16" s="43">
        <v>419.01488372093002</v>
      </c>
      <c r="H16" s="43">
        <v>77.991453488372102</v>
      </c>
      <c r="I16" s="43">
        <v>497.00633720930199</v>
      </c>
      <c r="J16" s="43">
        <v>-5.2349418604651197</v>
      </c>
      <c r="K16" s="43">
        <v>-111.263081395349</v>
      </c>
      <c r="L16" s="43">
        <v>380.50831395348803</v>
      </c>
      <c r="M16" s="43">
        <v>167.75748276161801</v>
      </c>
    </row>
    <row r="17" spans="1:13" x14ac:dyDescent="0.25">
      <c r="A17" s="41" t="s">
        <v>103</v>
      </c>
      <c r="B17" s="41" t="s">
        <v>104</v>
      </c>
      <c r="C17" s="41" t="s">
        <v>105</v>
      </c>
      <c r="D17" s="41" t="s">
        <v>102</v>
      </c>
      <c r="E17" s="43">
        <v>1160</v>
      </c>
      <c r="F17" s="43">
        <v>128</v>
      </c>
      <c r="G17" s="43">
        <v>89.5819655172414</v>
      </c>
      <c r="H17" s="43">
        <v>65.240603448275905</v>
      </c>
      <c r="I17" s="43">
        <v>154.82256896551701</v>
      </c>
      <c r="J17" s="43" t="s">
        <v>1207</v>
      </c>
      <c r="K17" s="43">
        <v>-7.5204482758620701</v>
      </c>
      <c r="L17" s="43">
        <v>147.302120689655</v>
      </c>
      <c r="M17" s="43">
        <v>64.942163064970799</v>
      </c>
    </row>
    <row r="18" spans="1:13" x14ac:dyDescent="0.25">
      <c r="A18" s="41" t="s">
        <v>106</v>
      </c>
      <c r="B18" s="41" t="s">
        <v>107</v>
      </c>
      <c r="C18" s="41" t="s">
        <v>88</v>
      </c>
      <c r="D18" s="41" t="s">
        <v>102</v>
      </c>
      <c r="E18" s="43">
        <v>15</v>
      </c>
      <c r="F18" s="43">
        <v>5</v>
      </c>
      <c r="G18" s="43">
        <v>20.207333333333299</v>
      </c>
      <c r="H18" s="43">
        <v>47.182666666666698</v>
      </c>
      <c r="I18" s="43">
        <v>67.39</v>
      </c>
      <c r="J18" s="43">
        <v>-1.33333333333333E-3</v>
      </c>
      <c r="K18" s="43">
        <v>-4.5540000000000003</v>
      </c>
      <c r="L18" s="43">
        <v>62.834666666666699</v>
      </c>
      <c r="M18" s="43">
        <v>27.702378958935999</v>
      </c>
    </row>
    <row r="19" spans="1:13" x14ac:dyDescent="0.25">
      <c r="A19" s="41" t="s">
        <v>108</v>
      </c>
      <c r="B19" s="41" t="s">
        <v>109</v>
      </c>
      <c r="C19" s="41" t="s">
        <v>77</v>
      </c>
      <c r="D19" s="41" t="s">
        <v>102</v>
      </c>
      <c r="E19" s="43">
        <v>1337</v>
      </c>
      <c r="F19" s="43">
        <v>221</v>
      </c>
      <c r="G19" s="43">
        <v>123.909768137622</v>
      </c>
      <c r="H19" s="43">
        <v>72.098683620044895</v>
      </c>
      <c r="I19" s="43">
        <v>196.00845175766599</v>
      </c>
      <c r="J19" s="43" t="s">
        <v>1207</v>
      </c>
      <c r="K19" s="43">
        <v>-2.8483994016454699</v>
      </c>
      <c r="L19" s="43">
        <v>193.160052356021</v>
      </c>
      <c r="M19" s="43">
        <v>85.159884725434097</v>
      </c>
    </row>
    <row r="20" spans="1:13" x14ac:dyDescent="0.25">
      <c r="A20" s="41" t="s">
        <v>110</v>
      </c>
      <c r="B20" s="41" t="s">
        <v>111</v>
      </c>
      <c r="C20" s="41" t="s">
        <v>85</v>
      </c>
      <c r="D20" s="41" t="s">
        <v>102</v>
      </c>
      <c r="E20" s="43">
        <v>6</v>
      </c>
      <c r="F20" s="43" t="s">
        <v>1207</v>
      </c>
      <c r="G20" s="43">
        <v>100.095</v>
      </c>
      <c r="H20" s="43">
        <v>92.771666666666704</v>
      </c>
      <c r="I20" s="43">
        <v>192.86666666666699</v>
      </c>
      <c r="J20" s="43" t="s">
        <v>1207</v>
      </c>
      <c r="K20" s="43" t="s">
        <v>1207</v>
      </c>
      <c r="L20" s="43">
        <v>192.86666666666699</v>
      </c>
      <c r="M20" s="43">
        <v>85.030537631245807</v>
      </c>
    </row>
    <row r="21" spans="1:13" x14ac:dyDescent="0.25">
      <c r="A21" s="41" t="s">
        <v>112</v>
      </c>
      <c r="B21" s="41" t="s">
        <v>113</v>
      </c>
      <c r="C21" s="41" t="s">
        <v>70</v>
      </c>
      <c r="D21" s="41" t="s">
        <v>114</v>
      </c>
      <c r="E21" s="43">
        <v>1429</v>
      </c>
      <c r="F21" s="43">
        <v>250</v>
      </c>
      <c r="G21" s="43">
        <v>141.77886634009801</v>
      </c>
      <c r="H21" s="43">
        <v>21.530440867739699</v>
      </c>
      <c r="I21" s="43">
        <v>163.309307207838</v>
      </c>
      <c r="J21" s="43" t="s">
        <v>1207</v>
      </c>
      <c r="K21" s="43">
        <v>-4.8453463960811796</v>
      </c>
      <c r="L21" s="43">
        <v>158.46396081175601</v>
      </c>
      <c r="M21" s="43">
        <v>69.863165138266496</v>
      </c>
    </row>
    <row r="22" spans="1:13" x14ac:dyDescent="0.25">
      <c r="A22" s="41" t="s">
        <v>115</v>
      </c>
      <c r="B22" s="41" t="s">
        <v>116</v>
      </c>
      <c r="C22" s="41" t="s">
        <v>74</v>
      </c>
      <c r="D22" s="41" t="s">
        <v>117</v>
      </c>
      <c r="E22" s="43">
        <v>9463</v>
      </c>
      <c r="F22" s="43">
        <v>2777</v>
      </c>
      <c r="G22" s="43">
        <v>146.41255415830099</v>
      </c>
      <c r="H22" s="43">
        <v>40.579625911444602</v>
      </c>
      <c r="I22" s="43">
        <v>186.99218006974499</v>
      </c>
      <c r="J22" s="43">
        <v>-7.8199302546761093E-3</v>
      </c>
      <c r="K22" s="43">
        <v>-12.772693648948501</v>
      </c>
      <c r="L22" s="43">
        <v>174.211666490542</v>
      </c>
      <c r="M22" s="43">
        <v>76.805971292738107</v>
      </c>
    </row>
    <row r="23" spans="1:13" x14ac:dyDescent="0.25">
      <c r="A23" s="41" t="s">
        <v>118</v>
      </c>
      <c r="B23" s="41" t="s">
        <v>119</v>
      </c>
      <c r="C23" s="41" t="s">
        <v>77</v>
      </c>
      <c r="D23" s="41" t="s">
        <v>120</v>
      </c>
      <c r="E23" s="43">
        <v>730</v>
      </c>
      <c r="F23" s="43">
        <v>84</v>
      </c>
      <c r="G23" s="43">
        <v>127.11615068493199</v>
      </c>
      <c r="H23" s="43">
        <v>120.569849315068</v>
      </c>
      <c r="I23" s="43">
        <v>247.68600000000001</v>
      </c>
      <c r="J23" s="43" t="s">
        <v>1207</v>
      </c>
      <c r="K23" s="43">
        <v>-16.946547945205499</v>
      </c>
      <c r="L23" s="43">
        <v>230.73945205479501</v>
      </c>
      <c r="M23" s="43">
        <v>101.72778946227901</v>
      </c>
    </row>
    <row r="24" spans="1:13" x14ac:dyDescent="0.25">
      <c r="A24" s="41" t="s">
        <v>121</v>
      </c>
      <c r="B24" s="41" t="s">
        <v>122</v>
      </c>
      <c r="C24" s="41" t="s">
        <v>85</v>
      </c>
      <c r="D24" s="41" t="s">
        <v>123</v>
      </c>
      <c r="E24" s="43">
        <v>3110</v>
      </c>
      <c r="F24" s="43">
        <v>580</v>
      </c>
      <c r="G24" s="43">
        <v>133.768659163987</v>
      </c>
      <c r="H24" s="43">
        <v>39.196463022507999</v>
      </c>
      <c r="I24" s="43">
        <v>172.96512218649499</v>
      </c>
      <c r="J24" s="43" t="s">
        <v>1207</v>
      </c>
      <c r="K24" s="43">
        <v>-101.67245659164</v>
      </c>
      <c r="L24" s="43">
        <v>71.292665594855293</v>
      </c>
      <c r="M24" s="43">
        <v>31.4313187937876</v>
      </c>
    </row>
    <row r="25" spans="1:13" x14ac:dyDescent="0.25">
      <c r="A25" s="41" t="s">
        <v>124</v>
      </c>
      <c r="B25" s="41" t="s">
        <v>125</v>
      </c>
      <c r="C25" s="41" t="s">
        <v>77</v>
      </c>
      <c r="D25" s="41" t="s">
        <v>123</v>
      </c>
      <c r="E25" s="43">
        <v>198</v>
      </c>
      <c r="F25" s="43">
        <v>58</v>
      </c>
      <c r="G25" s="43">
        <v>155.07196969697</v>
      </c>
      <c r="H25" s="43">
        <v>97.449696969697001</v>
      </c>
      <c r="I25" s="43">
        <v>252.52166666666699</v>
      </c>
      <c r="J25" s="43" t="s">
        <v>1207</v>
      </c>
      <c r="K25" s="43">
        <v>-58.720101010100997</v>
      </c>
      <c r="L25" s="43">
        <v>193.801565656566</v>
      </c>
      <c r="M25" s="43">
        <v>85.442713385179601</v>
      </c>
    </row>
    <row r="26" spans="1:13" x14ac:dyDescent="0.25">
      <c r="A26" s="41" t="s">
        <v>126</v>
      </c>
      <c r="B26" s="41" t="s">
        <v>127</v>
      </c>
      <c r="C26" s="41" t="s">
        <v>77</v>
      </c>
      <c r="D26" s="41" t="s">
        <v>128</v>
      </c>
      <c r="E26" s="43">
        <v>746</v>
      </c>
      <c r="F26" s="43">
        <v>84</v>
      </c>
      <c r="G26" s="43">
        <v>121.765214477212</v>
      </c>
      <c r="H26" s="43">
        <v>66.5156970509383</v>
      </c>
      <c r="I26" s="43">
        <v>188.28091152815</v>
      </c>
      <c r="J26" s="43" t="s">
        <v>1207</v>
      </c>
      <c r="K26" s="43">
        <v>-3.8390884718498701</v>
      </c>
      <c r="L26" s="43">
        <v>184.4418230563</v>
      </c>
      <c r="M26" s="43">
        <v>81.316215223803994</v>
      </c>
    </row>
    <row r="27" spans="1:13" x14ac:dyDescent="0.25">
      <c r="A27" s="41" t="s">
        <v>129</v>
      </c>
      <c r="B27" s="41" t="s">
        <v>130</v>
      </c>
      <c r="C27" s="41" t="s">
        <v>93</v>
      </c>
      <c r="D27" s="41" t="s">
        <v>131</v>
      </c>
      <c r="E27" s="43">
        <v>54</v>
      </c>
      <c r="F27" s="43" t="s">
        <v>1207</v>
      </c>
      <c r="G27" s="43">
        <v>419.014814814815</v>
      </c>
      <c r="H27" s="43">
        <v>77.9914814814815</v>
      </c>
      <c r="I27" s="43">
        <v>497.006296296296</v>
      </c>
      <c r="J27" s="43">
        <v>-5.2350000000000003</v>
      </c>
      <c r="K27" s="43">
        <v>-160.866851851852</v>
      </c>
      <c r="L27" s="43">
        <v>330.90444444444398</v>
      </c>
      <c r="M27" s="43">
        <v>145.888262093051</v>
      </c>
    </row>
    <row r="28" spans="1:13" x14ac:dyDescent="0.25">
      <c r="A28" s="41" t="s">
        <v>132</v>
      </c>
      <c r="B28" s="41" t="s">
        <v>133</v>
      </c>
      <c r="C28" s="41" t="s">
        <v>93</v>
      </c>
      <c r="D28" s="41" t="s">
        <v>131</v>
      </c>
      <c r="E28" s="43">
        <v>4556</v>
      </c>
      <c r="F28" s="43">
        <v>1128</v>
      </c>
      <c r="G28" s="43">
        <v>419.01485513608401</v>
      </c>
      <c r="H28" s="43">
        <v>77.991431079894696</v>
      </c>
      <c r="I28" s="43">
        <v>497.006286215979</v>
      </c>
      <c r="J28" s="43">
        <v>-5.2349363476733997</v>
      </c>
      <c r="K28" s="43">
        <v>-160.86685689201099</v>
      </c>
      <c r="L28" s="43">
        <v>330.90449297629499</v>
      </c>
      <c r="M28" s="43">
        <v>145.88828348964299</v>
      </c>
    </row>
    <row r="29" spans="1:13" x14ac:dyDescent="0.25">
      <c r="A29" s="41" t="s">
        <v>134</v>
      </c>
      <c r="B29" s="41" t="s">
        <v>135</v>
      </c>
      <c r="C29" s="41" t="s">
        <v>70</v>
      </c>
      <c r="D29" s="41" t="s">
        <v>136</v>
      </c>
      <c r="E29" s="43">
        <v>76</v>
      </c>
      <c r="F29" s="43">
        <v>41</v>
      </c>
      <c r="G29" s="43">
        <v>126.631578947368</v>
      </c>
      <c r="H29" s="43">
        <v>51.315789473684198</v>
      </c>
      <c r="I29" s="43">
        <v>177.947368421053</v>
      </c>
      <c r="J29" s="43" t="s">
        <v>1207</v>
      </c>
      <c r="K29" s="43">
        <v>-0.28947368421052599</v>
      </c>
      <c r="L29" s="43">
        <v>177.657894736842</v>
      </c>
      <c r="M29" s="43">
        <v>78.325335139521101</v>
      </c>
    </row>
    <row r="30" spans="1:13" x14ac:dyDescent="0.25">
      <c r="A30" s="41" t="s">
        <v>137</v>
      </c>
      <c r="B30" s="41" t="s">
        <v>138</v>
      </c>
      <c r="C30" s="41" t="s">
        <v>77</v>
      </c>
      <c r="D30" s="41" t="s">
        <v>136</v>
      </c>
      <c r="E30" s="43">
        <v>5806</v>
      </c>
      <c r="F30" s="43">
        <v>656</v>
      </c>
      <c r="G30" s="43">
        <v>119.642159834654</v>
      </c>
      <c r="H30" s="43">
        <v>94.017630037891806</v>
      </c>
      <c r="I30" s="43">
        <v>213.65978987254601</v>
      </c>
      <c r="J30" s="43" t="s">
        <v>1207</v>
      </c>
      <c r="K30" s="43">
        <v>-16.004164657251099</v>
      </c>
      <c r="L30" s="43">
        <v>197.655625215295</v>
      </c>
      <c r="M30" s="43">
        <v>87.141880804855802</v>
      </c>
    </row>
    <row r="31" spans="1:13" x14ac:dyDescent="0.25">
      <c r="A31" s="41" t="s">
        <v>139</v>
      </c>
      <c r="B31" s="41" t="s">
        <v>140</v>
      </c>
      <c r="C31" s="41" t="s">
        <v>88</v>
      </c>
      <c r="D31" s="41" t="s">
        <v>136</v>
      </c>
      <c r="E31" s="43">
        <v>4895</v>
      </c>
      <c r="F31" s="43">
        <v>1190</v>
      </c>
      <c r="G31" s="43">
        <v>286.80487231869301</v>
      </c>
      <c r="H31" s="43">
        <v>74.167671092952006</v>
      </c>
      <c r="I31" s="43">
        <v>360.97254341164501</v>
      </c>
      <c r="J31" s="43">
        <v>-4.0858018386108301E-3</v>
      </c>
      <c r="K31" s="43">
        <v>-64.569662921348296</v>
      </c>
      <c r="L31" s="43">
        <v>296.398794688458</v>
      </c>
      <c r="M31" s="43">
        <v>130.67550396964799</v>
      </c>
    </row>
    <row r="32" spans="1:13" x14ac:dyDescent="0.25">
      <c r="A32" s="41" t="s">
        <v>141</v>
      </c>
      <c r="B32" s="41" t="s">
        <v>142</v>
      </c>
      <c r="C32" s="41" t="s">
        <v>85</v>
      </c>
      <c r="D32" s="41" t="s">
        <v>136</v>
      </c>
      <c r="E32" s="43">
        <v>68</v>
      </c>
      <c r="F32" s="43">
        <v>23</v>
      </c>
      <c r="G32" s="43">
        <v>193.774705882353</v>
      </c>
      <c r="H32" s="43">
        <v>50.169117647058798</v>
      </c>
      <c r="I32" s="43">
        <v>243.94382352941199</v>
      </c>
      <c r="J32" s="43" t="s">
        <v>1207</v>
      </c>
      <c r="K32" s="43" t="s">
        <v>1207</v>
      </c>
      <c r="L32" s="43">
        <v>243.94382352941199</v>
      </c>
      <c r="M32" s="43">
        <v>107.54929726855001</v>
      </c>
    </row>
    <row r="33" spans="1:13" x14ac:dyDescent="0.25">
      <c r="A33" s="41" t="s">
        <v>143</v>
      </c>
      <c r="B33" s="41" t="s">
        <v>144</v>
      </c>
      <c r="C33" s="41" t="s">
        <v>70</v>
      </c>
      <c r="D33" s="41" t="s">
        <v>145</v>
      </c>
      <c r="E33" s="43">
        <v>255</v>
      </c>
      <c r="F33" s="43">
        <v>65</v>
      </c>
      <c r="G33" s="43">
        <v>119.156862745098</v>
      </c>
      <c r="H33" s="43">
        <v>10.294117647058799</v>
      </c>
      <c r="I33" s="43">
        <v>129.45098039215699</v>
      </c>
      <c r="J33" s="43" t="s">
        <v>1207</v>
      </c>
      <c r="K33" s="43">
        <v>-3.9215686274509803E-3</v>
      </c>
      <c r="L33" s="43">
        <v>129.44705882352901</v>
      </c>
      <c r="M33" s="43">
        <v>57.070271378576997</v>
      </c>
    </row>
    <row r="34" spans="1:13" x14ac:dyDescent="0.25">
      <c r="A34" s="41" t="s">
        <v>146</v>
      </c>
      <c r="B34" s="41" t="s">
        <v>147</v>
      </c>
      <c r="C34" s="41" t="s">
        <v>77</v>
      </c>
      <c r="D34" s="41" t="s">
        <v>145</v>
      </c>
      <c r="E34" s="43">
        <v>8102</v>
      </c>
      <c r="F34" s="43">
        <v>3101</v>
      </c>
      <c r="G34" s="43">
        <v>197.03352505554199</v>
      </c>
      <c r="H34" s="43">
        <v>41.568214021229302</v>
      </c>
      <c r="I34" s="43">
        <v>238.601739076771</v>
      </c>
      <c r="J34" s="43" t="s">
        <v>1207</v>
      </c>
      <c r="K34" s="43">
        <v>-1.8571525549247101</v>
      </c>
      <c r="L34" s="43">
        <v>236.744586521846</v>
      </c>
      <c r="M34" s="43">
        <v>104.375317006082</v>
      </c>
    </row>
    <row r="35" spans="1:13" x14ac:dyDescent="0.25">
      <c r="A35" s="41" t="s">
        <v>148</v>
      </c>
      <c r="B35" s="41" t="s">
        <v>149</v>
      </c>
      <c r="C35" s="41" t="s">
        <v>77</v>
      </c>
      <c r="D35" s="41" t="s">
        <v>145</v>
      </c>
      <c r="E35" s="43">
        <v>285</v>
      </c>
      <c r="F35" s="43">
        <v>11</v>
      </c>
      <c r="G35" s="43">
        <v>121.066912280702</v>
      </c>
      <c r="H35" s="43">
        <v>16.041333333333299</v>
      </c>
      <c r="I35" s="43">
        <v>137.10824561403501</v>
      </c>
      <c r="J35" s="43" t="s">
        <v>1207</v>
      </c>
      <c r="K35" s="43">
        <v>-2.1998596491228102</v>
      </c>
      <c r="L35" s="43">
        <v>134.90838596491199</v>
      </c>
      <c r="M35" s="43">
        <v>59.478046610232198</v>
      </c>
    </row>
    <row r="36" spans="1:13" x14ac:dyDescent="0.25">
      <c r="A36" s="41" t="s">
        <v>150</v>
      </c>
      <c r="B36" s="41" t="s">
        <v>151</v>
      </c>
      <c r="C36" s="41" t="s">
        <v>88</v>
      </c>
      <c r="D36" s="41" t="s">
        <v>145</v>
      </c>
      <c r="E36" s="43">
        <v>1277</v>
      </c>
      <c r="F36" s="43">
        <v>99</v>
      </c>
      <c r="G36" s="43">
        <v>146.493422083007</v>
      </c>
      <c r="H36" s="43">
        <v>294.06660924040699</v>
      </c>
      <c r="I36" s="43">
        <v>440.56003132341402</v>
      </c>
      <c r="J36" s="43">
        <v>-0.27580266249021101</v>
      </c>
      <c r="K36" s="43">
        <v>-6.0501331245105696</v>
      </c>
      <c r="L36" s="43">
        <v>434.23409553641397</v>
      </c>
      <c r="M36" s="43">
        <v>191.44396094683199</v>
      </c>
    </row>
    <row r="37" spans="1:13" x14ac:dyDescent="0.25">
      <c r="A37" s="41" t="s">
        <v>152</v>
      </c>
      <c r="B37" s="41" t="s">
        <v>153</v>
      </c>
      <c r="C37" s="41" t="s">
        <v>93</v>
      </c>
      <c r="D37" s="41" t="s">
        <v>145</v>
      </c>
      <c r="E37" s="43">
        <v>1</v>
      </c>
      <c r="F37" s="43" t="s">
        <v>1207</v>
      </c>
      <c r="G37" s="43">
        <v>419.01</v>
      </c>
      <c r="H37" s="43">
        <v>77.989999999999995</v>
      </c>
      <c r="I37" s="43">
        <v>497</v>
      </c>
      <c r="J37" s="43">
        <v>-5.23</v>
      </c>
      <c r="K37" s="43">
        <v>-160.86000000000001</v>
      </c>
      <c r="L37" s="43">
        <v>330.91</v>
      </c>
      <c r="M37" s="43">
        <v>145.890711411453</v>
      </c>
    </row>
    <row r="38" spans="1:13" x14ac:dyDescent="0.25">
      <c r="A38" s="41" t="s">
        <v>154</v>
      </c>
      <c r="B38" s="41" t="s">
        <v>155</v>
      </c>
      <c r="C38" s="41" t="s">
        <v>93</v>
      </c>
      <c r="D38" s="41" t="s">
        <v>145</v>
      </c>
      <c r="E38" s="43">
        <v>4</v>
      </c>
      <c r="F38" s="43" t="s">
        <v>1207</v>
      </c>
      <c r="G38" s="43">
        <v>419.01499999999999</v>
      </c>
      <c r="H38" s="43">
        <v>77.992500000000007</v>
      </c>
      <c r="I38" s="43">
        <v>497.00749999999999</v>
      </c>
      <c r="J38" s="43">
        <v>-5.2350000000000003</v>
      </c>
      <c r="K38" s="43">
        <v>-160.86750000000001</v>
      </c>
      <c r="L38" s="43">
        <v>330.90499999999997</v>
      </c>
      <c r="M38" s="43">
        <v>145.888507024891</v>
      </c>
    </row>
    <row r="39" spans="1:13" x14ac:dyDescent="0.25">
      <c r="A39" s="41" t="s">
        <v>156</v>
      </c>
      <c r="B39" s="41" t="s">
        <v>157</v>
      </c>
      <c r="C39" s="41" t="s">
        <v>74</v>
      </c>
      <c r="D39" s="41" t="s">
        <v>158</v>
      </c>
      <c r="E39" s="43">
        <v>42</v>
      </c>
      <c r="F39" s="43">
        <v>16</v>
      </c>
      <c r="G39" s="43">
        <v>26.928571428571399</v>
      </c>
      <c r="H39" s="43">
        <v>47.785714285714299</v>
      </c>
      <c r="I39" s="43">
        <v>74.714285714285694</v>
      </c>
      <c r="J39" s="43" t="s">
        <v>1207</v>
      </c>
      <c r="K39" s="43">
        <v>-0.476190476190476</v>
      </c>
      <c r="L39" s="43">
        <v>74.238095238095198</v>
      </c>
      <c r="M39" s="43">
        <v>32.7298918984525</v>
      </c>
    </row>
    <row r="40" spans="1:13" x14ac:dyDescent="0.25">
      <c r="A40" s="41" t="s">
        <v>159</v>
      </c>
      <c r="B40" s="41" t="s">
        <v>160</v>
      </c>
      <c r="C40" s="41" t="s">
        <v>88</v>
      </c>
      <c r="D40" s="41" t="s">
        <v>158</v>
      </c>
      <c r="E40" s="43">
        <v>56</v>
      </c>
      <c r="F40" s="43">
        <v>14</v>
      </c>
      <c r="G40" s="43">
        <v>249.512857142857</v>
      </c>
      <c r="H40" s="43">
        <v>148.38999999999999</v>
      </c>
      <c r="I40" s="43">
        <v>397.90285714285699</v>
      </c>
      <c r="J40" s="43">
        <v>-1.4285714285714301E-3</v>
      </c>
      <c r="K40" s="43">
        <v>-64.578928571428605</v>
      </c>
      <c r="L40" s="43">
        <v>333.32249999999999</v>
      </c>
      <c r="M40" s="43">
        <v>146.95432792736401</v>
      </c>
    </row>
    <row r="41" spans="1:13" x14ac:dyDescent="0.25">
      <c r="A41" s="41" t="s">
        <v>161</v>
      </c>
      <c r="B41" s="41" t="s">
        <v>162</v>
      </c>
      <c r="C41" s="41" t="s">
        <v>85</v>
      </c>
      <c r="D41" s="41" t="s">
        <v>163</v>
      </c>
      <c r="E41" s="43">
        <v>102</v>
      </c>
      <c r="F41" s="43">
        <v>22</v>
      </c>
      <c r="G41" s="43">
        <v>51.103235294117603</v>
      </c>
      <c r="H41" s="43">
        <v>95.686764705882396</v>
      </c>
      <c r="I41" s="43">
        <v>146.79</v>
      </c>
      <c r="J41" s="43" t="s">
        <v>1207</v>
      </c>
      <c r="K41" s="43" t="s">
        <v>1207</v>
      </c>
      <c r="L41" s="43">
        <v>146.79</v>
      </c>
      <c r="M41" s="43">
        <v>64.7163806717451</v>
      </c>
    </row>
    <row r="42" spans="1:13" x14ac:dyDescent="0.25">
      <c r="A42" s="41" t="s">
        <v>164</v>
      </c>
      <c r="B42" s="41" t="s">
        <v>165</v>
      </c>
      <c r="C42" s="41" t="s">
        <v>88</v>
      </c>
      <c r="D42" s="41" t="s">
        <v>163</v>
      </c>
      <c r="E42" s="43">
        <v>57</v>
      </c>
      <c r="F42" s="43">
        <v>10</v>
      </c>
      <c r="G42" s="43">
        <v>178.024035087719</v>
      </c>
      <c r="H42" s="43">
        <v>76.406140350877195</v>
      </c>
      <c r="I42" s="43">
        <v>254.43017543859699</v>
      </c>
      <c r="J42" s="43">
        <v>-1.7543859649122801E-3</v>
      </c>
      <c r="K42" s="43">
        <v>-44.023508771929798</v>
      </c>
      <c r="L42" s="43">
        <v>210.40491228070201</v>
      </c>
      <c r="M42" s="43">
        <v>92.762752219926696</v>
      </c>
    </row>
    <row r="43" spans="1:13" x14ac:dyDescent="0.25">
      <c r="A43" s="41" t="s">
        <v>166</v>
      </c>
      <c r="B43" s="41" t="s">
        <v>167</v>
      </c>
      <c r="C43" s="41" t="s">
        <v>93</v>
      </c>
      <c r="D43" s="41" t="s">
        <v>163</v>
      </c>
      <c r="E43" s="43">
        <v>168</v>
      </c>
      <c r="F43" s="43">
        <v>28</v>
      </c>
      <c r="G43" s="43">
        <v>419.014821428571</v>
      </c>
      <c r="H43" s="43">
        <v>77.9914285714286</v>
      </c>
      <c r="I43" s="43">
        <v>497.00625000000002</v>
      </c>
      <c r="J43" s="43">
        <v>-5.2349404761904799</v>
      </c>
      <c r="K43" s="43">
        <v>-160.86684523809501</v>
      </c>
      <c r="L43" s="43">
        <v>330.90446428571403</v>
      </c>
      <c r="M43" s="43">
        <v>145.888270840617</v>
      </c>
    </row>
    <row r="44" spans="1:13" x14ac:dyDescent="0.25">
      <c r="A44" s="41" t="s">
        <v>168</v>
      </c>
      <c r="B44" s="41" t="s">
        <v>169</v>
      </c>
      <c r="C44" s="41" t="s">
        <v>88</v>
      </c>
      <c r="D44" s="41" t="s">
        <v>163</v>
      </c>
      <c r="E44" s="43">
        <v>60</v>
      </c>
      <c r="F44" s="43">
        <v>13</v>
      </c>
      <c r="G44" s="43">
        <v>149.53366666666699</v>
      </c>
      <c r="H44" s="43">
        <v>91.381500000000003</v>
      </c>
      <c r="I44" s="43">
        <v>240.91516666666701</v>
      </c>
      <c r="J44" s="43">
        <v>-8.3333333333333295E-4</v>
      </c>
      <c r="K44" s="43">
        <v>-37.906999999999996</v>
      </c>
      <c r="L44" s="43">
        <v>203.00733333333301</v>
      </c>
      <c r="M44" s="43">
        <v>89.501327496122698</v>
      </c>
    </row>
    <row r="45" spans="1:13" x14ac:dyDescent="0.25">
      <c r="A45" s="41" t="s">
        <v>170</v>
      </c>
      <c r="B45" s="41" t="s">
        <v>171</v>
      </c>
      <c r="C45" s="41" t="s">
        <v>85</v>
      </c>
      <c r="D45" s="41" t="s">
        <v>163</v>
      </c>
      <c r="E45" s="43">
        <v>33</v>
      </c>
      <c r="F45" s="43">
        <v>2</v>
      </c>
      <c r="G45" s="43">
        <v>106.660909090909</v>
      </c>
      <c r="H45" s="43">
        <v>94.852121212121205</v>
      </c>
      <c r="I45" s="43">
        <v>201.51303030303001</v>
      </c>
      <c r="J45" s="43" t="s">
        <v>1207</v>
      </c>
      <c r="K45" s="43">
        <v>-11.3315151515152</v>
      </c>
      <c r="L45" s="43">
        <v>190.18151515151499</v>
      </c>
      <c r="M45" s="43">
        <v>83.846715248141706</v>
      </c>
    </row>
    <row r="46" spans="1:13" x14ac:dyDescent="0.25">
      <c r="A46" s="41" t="s">
        <v>172</v>
      </c>
      <c r="B46" s="41" t="s">
        <v>173</v>
      </c>
      <c r="C46" s="41" t="s">
        <v>77</v>
      </c>
      <c r="D46" s="41" t="s">
        <v>163</v>
      </c>
      <c r="E46" s="43">
        <v>202</v>
      </c>
      <c r="F46" s="43">
        <v>8</v>
      </c>
      <c r="G46" s="43">
        <v>122.60777227722799</v>
      </c>
      <c r="H46" s="43">
        <v>49.736287128712902</v>
      </c>
      <c r="I46" s="43">
        <v>172.34405940594101</v>
      </c>
      <c r="J46" s="43" t="s">
        <v>1207</v>
      </c>
      <c r="K46" s="43">
        <v>-1.66405940594059</v>
      </c>
      <c r="L46" s="43">
        <v>170.68</v>
      </c>
      <c r="M46" s="43">
        <v>75.248939662466498</v>
      </c>
    </row>
    <row r="47" spans="1:13" x14ac:dyDescent="0.25">
      <c r="A47" s="41" t="s">
        <v>174</v>
      </c>
      <c r="B47" s="41" t="s">
        <v>175</v>
      </c>
      <c r="C47" s="41" t="s">
        <v>93</v>
      </c>
      <c r="D47" s="41" t="s">
        <v>163</v>
      </c>
      <c r="E47" s="43">
        <v>43</v>
      </c>
      <c r="F47" s="43">
        <v>15</v>
      </c>
      <c r="G47" s="43">
        <v>419.01488372093002</v>
      </c>
      <c r="H47" s="43">
        <v>77.991395348837202</v>
      </c>
      <c r="I47" s="43">
        <v>497.006279069767</v>
      </c>
      <c r="J47" s="43">
        <v>-5.2348837209302301</v>
      </c>
      <c r="K47" s="43">
        <v>-160.86674418604699</v>
      </c>
      <c r="L47" s="43">
        <v>330.90465116279103</v>
      </c>
      <c r="M47" s="43">
        <v>145.88835323047999</v>
      </c>
    </row>
    <row r="48" spans="1:13" x14ac:dyDescent="0.25">
      <c r="A48" s="41" t="s">
        <v>176</v>
      </c>
      <c r="B48" s="41" t="s">
        <v>177</v>
      </c>
      <c r="C48" s="41" t="s">
        <v>88</v>
      </c>
      <c r="D48" s="41" t="s">
        <v>163</v>
      </c>
      <c r="E48" s="43">
        <v>73</v>
      </c>
      <c r="F48" s="43">
        <v>8</v>
      </c>
      <c r="G48" s="43">
        <v>115.448219178082</v>
      </c>
      <c r="H48" s="43">
        <v>53.253424657534197</v>
      </c>
      <c r="I48" s="43">
        <v>168.70164383561601</v>
      </c>
      <c r="J48" s="43">
        <v>-6.8493150684931497E-4</v>
      </c>
      <c r="K48" s="43">
        <v>-29.596712328767101</v>
      </c>
      <c r="L48" s="43">
        <v>139.10424657534199</v>
      </c>
      <c r="M48" s="43">
        <v>61.327906358922</v>
      </c>
    </row>
    <row r="49" spans="1:13" x14ac:dyDescent="0.25">
      <c r="A49" s="41" t="s">
        <v>178</v>
      </c>
      <c r="B49" s="41" t="s">
        <v>179</v>
      </c>
      <c r="C49" s="41" t="s">
        <v>88</v>
      </c>
      <c r="D49" s="41" t="s">
        <v>163</v>
      </c>
      <c r="E49" s="43">
        <v>38</v>
      </c>
      <c r="F49" s="43">
        <v>5</v>
      </c>
      <c r="G49" s="43">
        <v>228.07315789473699</v>
      </c>
      <c r="H49" s="43">
        <v>91.820526315789493</v>
      </c>
      <c r="I49" s="43">
        <v>319.89368421052598</v>
      </c>
      <c r="J49" s="43">
        <v>-1.3157894736842101E-3</v>
      </c>
      <c r="K49" s="43">
        <v>-57.780263157894701</v>
      </c>
      <c r="L49" s="43">
        <v>262.11210526315801</v>
      </c>
      <c r="M49" s="43">
        <v>115.559280488337</v>
      </c>
    </row>
    <row r="50" spans="1:13" x14ac:dyDescent="0.25">
      <c r="A50" s="41" t="s">
        <v>180</v>
      </c>
      <c r="B50" s="41" t="s">
        <v>181</v>
      </c>
      <c r="C50" s="41" t="s">
        <v>93</v>
      </c>
      <c r="D50" s="41" t="s">
        <v>163</v>
      </c>
      <c r="E50" s="43">
        <v>47</v>
      </c>
      <c r="F50" s="43">
        <v>24</v>
      </c>
      <c r="G50" s="43">
        <v>419.01510638297901</v>
      </c>
      <c r="H50" s="43">
        <v>77.991489361702094</v>
      </c>
      <c r="I50" s="43">
        <v>497.00659574468102</v>
      </c>
      <c r="J50" s="43">
        <v>-5.2348936170212799</v>
      </c>
      <c r="K50" s="43">
        <v>-160.86680851063801</v>
      </c>
      <c r="L50" s="43">
        <v>330.904893617021</v>
      </c>
      <c r="M50" s="43">
        <v>145.88846012305001</v>
      </c>
    </row>
    <row r="51" spans="1:13" x14ac:dyDescent="0.25">
      <c r="A51" s="41" t="s">
        <v>182</v>
      </c>
      <c r="B51" s="41" t="s">
        <v>183</v>
      </c>
      <c r="C51" s="41" t="s">
        <v>88</v>
      </c>
      <c r="D51" s="41" t="s">
        <v>163</v>
      </c>
      <c r="E51" s="43">
        <v>6</v>
      </c>
      <c r="F51" s="43" t="s">
        <v>1207</v>
      </c>
      <c r="G51" s="43">
        <v>82.73</v>
      </c>
      <c r="H51" s="43">
        <v>41.21</v>
      </c>
      <c r="I51" s="43">
        <v>123.94</v>
      </c>
      <c r="J51" s="43" t="s">
        <v>1207</v>
      </c>
      <c r="K51" s="43">
        <v>-20.885000000000002</v>
      </c>
      <c r="L51" s="43">
        <v>103.05500000000001</v>
      </c>
      <c r="M51" s="43">
        <v>45.434611418534601</v>
      </c>
    </row>
    <row r="52" spans="1:13" x14ac:dyDescent="0.25">
      <c r="A52" s="41" t="s">
        <v>184</v>
      </c>
      <c r="B52" s="41" t="s">
        <v>185</v>
      </c>
      <c r="C52" s="41" t="s">
        <v>88</v>
      </c>
      <c r="D52" s="41" t="s">
        <v>163</v>
      </c>
      <c r="E52" s="43">
        <v>239</v>
      </c>
      <c r="F52" s="43">
        <v>25</v>
      </c>
      <c r="G52" s="43">
        <v>204.142887029289</v>
      </c>
      <c r="H52" s="43">
        <v>68.057322175732196</v>
      </c>
      <c r="I52" s="43">
        <v>272.200209205021</v>
      </c>
      <c r="J52" s="43">
        <v>1.46443514644351E-2</v>
      </c>
      <c r="K52" s="43">
        <v>-3.52510460251046</v>
      </c>
      <c r="L52" s="43">
        <v>268.68974895397503</v>
      </c>
      <c r="M52" s="43">
        <v>118.459214359977</v>
      </c>
    </row>
    <row r="53" spans="1:13" x14ac:dyDescent="0.25">
      <c r="A53" s="41" t="s">
        <v>186</v>
      </c>
      <c r="B53" s="41" t="s">
        <v>187</v>
      </c>
      <c r="C53" s="41" t="s">
        <v>93</v>
      </c>
      <c r="D53" s="41" t="s">
        <v>163</v>
      </c>
      <c r="E53" s="43">
        <v>77</v>
      </c>
      <c r="F53" s="43">
        <v>22</v>
      </c>
      <c r="G53" s="43">
        <v>419.014935064935</v>
      </c>
      <c r="H53" s="43">
        <v>77.9914285714286</v>
      </c>
      <c r="I53" s="43">
        <v>497.00636363636397</v>
      </c>
      <c r="J53" s="43">
        <v>-5.2349350649350699</v>
      </c>
      <c r="K53" s="43">
        <v>-160.866883116883</v>
      </c>
      <c r="L53" s="43">
        <v>330.90454545454497</v>
      </c>
      <c r="M53" s="43">
        <v>145.88830662611301</v>
      </c>
    </row>
    <row r="54" spans="1:13" x14ac:dyDescent="0.25">
      <c r="A54" s="41" t="s">
        <v>188</v>
      </c>
      <c r="B54" s="41" t="s">
        <v>189</v>
      </c>
      <c r="C54" s="41" t="s">
        <v>88</v>
      </c>
      <c r="D54" s="41" t="s">
        <v>163</v>
      </c>
      <c r="E54" s="43">
        <v>184</v>
      </c>
      <c r="F54" s="43">
        <v>17</v>
      </c>
      <c r="G54" s="43">
        <v>206.928532608696</v>
      </c>
      <c r="H54" s="43">
        <v>73.947989130434806</v>
      </c>
      <c r="I54" s="43">
        <v>280.87652173913</v>
      </c>
      <c r="J54" s="43">
        <v>1.41847826086957E-2</v>
      </c>
      <c r="K54" s="43">
        <v>-3.4508152173913</v>
      </c>
      <c r="L54" s="43">
        <v>277.43989130434801</v>
      </c>
      <c r="M54" s="43">
        <v>122.316953601606</v>
      </c>
    </row>
    <row r="55" spans="1:13" x14ac:dyDescent="0.25">
      <c r="A55" s="41" t="s">
        <v>190</v>
      </c>
      <c r="B55" s="41" t="s">
        <v>191</v>
      </c>
      <c r="C55" s="41" t="s">
        <v>88</v>
      </c>
      <c r="D55" s="41" t="s">
        <v>163</v>
      </c>
      <c r="E55" s="43">
        <v>12</v>
      </c>
      <c r="F55" s="43">
        <v>4</v>
      </c>
      <c r="G55" s="43">
        <v>249.16583333333301</v>
      </c>
      <c r="H55" s="43">
        <v>140.30416666666699</v>
      </c>
      <c r="I55" s="43">
        <v>389.47</v>
      </c>
      <c r="J55" s="43">
        <v>-1.66666666666667E-3</v>
      </c>
      <c r="K55" s="43">
        <v>-57.765000000000001</v>
      </c>
      <c r="L55" s="43">
        <v>331.70333333333298</v>
      </c>
      <c r="M55" s="43">
        <v>146.24047407920699</v>
      </c>
    </row>
    <row r="56" spans="1:13" x14ac:dyDescent="0.25">
      <c r="A56" s="41" t="s">
        <v>192</v>
      </c>
      <c r="B56" s="41" t="s">
        <v>193</v>
      </c>
      <c r="C56" s="41" t="s">
        <v>88</v>
      </c>
      <c r="D56" s="41" t="s">
        <v>163</v>
      </c>
      <c r="E56" s="43">
        <v>27</v>
      </c>
      <c r="F56" s="43">
        <v>7</v>
      </c>
      <c r="G56" s="43">
        <v>247.538148148148</v>
      </c>
      <c r="H56" s="43">
        <v>86.2681481481482</v>
      </c>
      <c r="I56" s="43">
        <v>333.80629629629601</v>
      </c>
      <c r="J56" s="43">
        <v>-1.4814814814814801E-3</v>
      </c>
      <c r="K56" s="43">
        <v>-62.623333333333299</v>
      </c>
      <c r="L56" s="43">
        <v>271.18148148148202</v>
      </c>
      <c r="M56" s="43">
        <v>119.55776269966201</v>
      </c>
    </row>
    <row r="57" spans="1:13" x14ac:dyDescent="0.25">
      <c r="A57" s="41" t="s">
        <v>194</v>
      </c>
      <c r="B57" s="41" t="s">
        <v>195</v>
      </c>
      <c r="C57" s="41"/>
      <c r="D57" s="41"/>
      <c r="E57" s="43"/>
      <c r="F57" s="43"/>
      <c r="G57" s="43"/>
      <c r="H57" s="43"/>
      <c r="I57" s="43"/>
      <c r="J57" s="43"/>
      <c r="K57" s="43"/>
      <c r="L57" s="43"/>
      <c r="M57" s="43"/>
    </row>
    <row r="58" spans="1:13" x14ac:dyDescent="0.25">
      <c r="A58" s="41" t="s">
        <v>196</v>
      </c>
      <c r="B58" s="41" t="s">
        <v>66</v>
      </c>
      <c r="C58" s="41" t="s">
        <v>67</v>
      </c>
      <c r="D58" s="41" t="s">
        <v>67</v>
      </c>
      <c r="E58" s="43">
        <v>733421</v>
      </c>
      <c r="F58" s="43">
        <v>200713</v>
      </c>
      <c r="G58" s="43">
        <v>48.549088081743001</v>
      </c>
      <c r="H58" s="43">
        <v>27.4318944917039</v>
      </c>
      <c r="I58" s="43">
        <v>75.980982573446894</v>
      </c>
      <c r="J58" s="43">
        <v>-2.6267532563152701E-2</v>
      </c>
      <c r="K58" s="43">
        <v>-0.95517549947438096</v>
      </c>
      <c r="L58" s="43">
        <v>74.999539541409405</v>
      </c>
      <c r="M58" s="43">
        <v>100</v>
      </c>
    </row>
    <row r="59" spans="1:13" x14ac:dyDescent="0.25">
      <c r="A59" s="41" t="s">
        <v>197</v>
      </c>
      <c r="B59" s="41" t="s">
        <v>69</v>
      </c>
      <c r="C59" s="41" t="s">
        <v>70</v>
      </c>
      <c r="D59" s="41" t="s">
        <v>71</v>
      </c>
      <c r="E59" s="43">
        <v>34241</v>
      </c>
      <c r="F59" s="43">
        <v>7004</v>
      </c>
      <c r="G59" s="43">
        <v>52.033760696241302</v>
      </c>
      <c r="H59" s="43">
        <v>15.331619987733999</v>
      </c>
      <c r="I59" s="43">
        <v>67.365380683975303</v>
      </c>
      <c r="J59" s="43" t="s">
        <v>1207</v>
      </c>
      <c r="K59" s="43">
        <v>-0.22090476329546399</v>
      </c>
      <c r="L59" s="43">
        <v>67.144475920679895</v>
      </c>
      <c r="M59" s="43">
        <v>89.526517537627697</v>
      </c>
    </row>
    <row r="60" spans="1:13" x14ac:dyDescent="0.25">
      <c r="A60" s="41" t="s">
        <v>198</v>
      </c>
      <c r="B60" s="41" t="s">
        <v>73</v>
      </c>
      <c r="C60" s="41" t="s">
        <v>74</v>
      </c>
      <c r="D60" s="41" t="s">
        <v>71</v>
      </c>
      <c r="E60" s="43">
        <v>15762</v>
      </c>
      <c r="F60" s="43">
        <v>7436</v>
      </c>
      <c r="G60" s="43">
        <v>69.8748255297551</v>
      </c>
      <c r="H60" s="43">
        <v>30.365372414668201</v>
      </c>
      <c r="I60" s="43">
        <v>100.240197944423</v>
      </c>
      <c r="J60" s="43">
        <v>-6.0779088948103001E-2</v>
      </c>
      <c r="K60" s="43">
        <v>-0.90147189442964104</v>
      </c>
      <c r="L60" s="43">
        <v>99.2779469610456</v>
      </c>
      <c r="M60" s="43">
        <v>132.37140863542399</v>
      </c>
    </row>
    <row r="61" spans="1:13" x14ac:dyDescent="0.25">
      <c r="A61" s="41" t="s">
        <v>199</v>
      </c>
      <c r="B61" s="41" t="s">
        <v>200</v>
      </c>
      <c r="C61" s="41" t="s">
        <v>70</v>
      </c>
      <c r="D61" s="41" t="s">
        <v>71</v>
      </c>
      <c r="E61" s="43">
        <v>47824</v>
      </c>
      <c r="F61" s="43">
        <v>9312</v>
      </c>
      <c r="G61" s="43">
        <v>49.285630645700898</v>
      </c>
      <c r="H61" s="43">
        <v>17.854069086651101</v>
      </c>
      <c r="I61" s="43">
        <v>67.139699732352</v>
      </c>
      <c r="J61" s="43" t="s">
        <v>1207</v>
      </c>
      <c r="K61" s="43">
        <v>-0.21367932418869201</v>
      </c>
      <c r="L61" s="43">
        <v>66.926020408163296</v>
      </c>
      <c r="M61" s="43">
        <v>89.235241732666196</v>
      </c>
    </row>
    <row r="62" spans="1:13" x14ac:dyDescent="0.25">
      <c r="A62" s="41" t="s">
        <v>201</v>
      </c>
      <c r="B62" s="41" t="s">
        <v>76</v>
      </c>
      <c r="C62" s="41" t="s">
        <v>77</v>
      </c>
      <c r="D62" s="41" t="s">
        <v>71</v>
      </c>
      <c r="E62" s="43">
        <v>12886</v>
      </c>
      <c r="F62" s="43">
        <v>4481</v>
      </c>
      <c r="G62" s="43">
        <v>48.346751513270199</v>
      </c>
      <c r="H62" s="43">
        <v>21.237487195405901</v>
      </c>
      <c r="I62" s="43">
        <v>69.584238708676097</v>
      </c>
      <c r="J62" s="43" t="s">
        <v>1207</v>
      </c>
      <c r="K62" s="43">
        <v>-0.88602669563867797</v>
      </c>
      <c r="L62" s="43">
        <v>68.698212013037406</v>
      </c>
      <c r="M62" s="43">
        <v>91.598178379624798</v>
      </c>
    </row>
    <row r="63" spans="1:13" x14ac:dyDescent="0.25">
      <c r="A63" s="41" t="s">
        <v>202</v>
      </c>
      <c r="B63" s="41" t="s">
        <v>203</v>
      </c>
      <c r="C63" s="41" t="s">
        <v>204</v>
      </c>
      <c r="D63" s="41" t="s">
        <v>71</v>
      </c>
      <c r="E63" s="43">
        <v>1240</v>
      </c>
      <c r="F63" s="43">
        <v>359</v>
      </c>
      <c r="G63" s="43">
        <v>132.470967741935</v>
      </c>
      <c r="H63" s="43">
        <v>6.1322580645161304</v>
      </c>
      <c r="I63" s="43">
        <v>138.603225806452</v>
      </c>
      <c r="J63" s="43">
        <v>-0.31048387096774199</v>
      </c>
      <c r="K63" s="43">
        <v>-1.0169354838709701</v>
      </c>
      <c r="L63" s="43">
        <v>137.27580645161299</v>
      </c>
      <c r="M63" s="43">
        <v>183.03553233926101</v>
      </c>
    </row>
    <row r="64" spans="1:13" x14ac:dyDescent="0.25">
      <c r="A64" s="41" t="s">
        <v>205</v>
      </c>
      <c r="B64" s="41" t="s">
        <v>79</v>
      </c>
      <c r="C64" s="41" t="s">
        <v>74</v>
      </c>
      <c r="D64" s="41" t="s">
        <v>71</v>
      </c>
      <c r="E64" s="43">
        <v>10370</v>
      </c>
      <c r="F64" s="43">
        <v>2178</v>
      </c>
      <c r="G64" s="43">
        <v>74.489971070395399</v>
      </c>
      <c r="H64" s="43">
        <v>27.592478302796501</v>
      </c>
      <c r="I64" s="43">
        <v>102.08244937319201</v>
      </c>
      <c r="J64" s="43">
        <v>-1.3018322082931501E-2</v>
      </c>
      <c r="K64" s="43">
        <v>-0.522854387656702</v>
      </c>
      <c r="L64" s="43">
        <v>101.546576663452</v>
      </c>
      <c r="M64" s="43">
        <v>135.39626680959199</v>
      </c>
    </row>
    <row r="65" spans="1:13" x14ac:dyDescent="0.25">
      <c r="A65" s="41" t="s">
        <v>206</v>
      </c>
      <c r="B65" s="41" t="s">
        <v>207</v>
      </c>
      <c r="C65" s="41" t="s">
        <v>70</v>
      </c>
      <c r="D65" s="41" t="s">
        <v>71</v>
      </c>
      <c r="E65" s="43">
        <v>36464</v>
      </c>
      <c r="F65" s="43">
        <v>10423</v>
      </c>
      <c r="G65" s="43">
        <v>46.955901711276901</v>
      </c>
      <c r="H65" s="43">
        <v>22.311375603334799</v>
      </c>
      <c r="I65" s="43">
        <v>69.267277314611704</v>
      </c>
      <c r="J65" s="43" t="s">
        <v>1207</v>
      </c>
      <c r="K65" s="43">
        <v>-0.202446248354541</v>
      </c>
      <c r="L65" s="43">
        <v>69.064831066257099</v>
      </c>
      <c r="M65" s="43">
        <v>92.087006785054299</v>
      </c>
    </row>
    <row r="66" spans="1:13" x14ac:dyDescent="0.25">
      <c r="A66" s="41" t="s">
        <v>208</v>
      </c>
      <c r="B66" s="41" t="s">
        <v>209</v>
      </c>
      <c r="C66" s="41" t="s">
        <v>210</v>
      </c>
      <c r="D66" s="41" t="s">
        <v>82</v>
      </c>
      <c r="E66" s="43">
        <v>21255</v>
      </c>
      <c r="F66" s="43">
        <v>6790</v>
      </c>
      <c r="G66" s="43">
        <v>48.311807574688302</v>
      </c>
      <c r="H66" s="43">
        <v>39.980282286520797</v>
      </c>
      <c r="I66" s="43">
        <v>88.292089861209107</v>
      </c>
      <c r="J66" s="43" t="s">
        <v>1207</v>
      </c>
      <c r="K66" s="43">
        <v>-1.1731150317572301</v>
      </c>
      <c r="L66" s="43">
        <v>87.118974829451901</v>
      </c>
      <c r="M66" s="43">
        <v>116.15934626018699</v>
      </c>
    </row>
    <row r="67" spans="1:13" x14ac:dyDescent="0.25">
      <c r="A67" s="41" t="s">
        <v>211</v>
      </c>
      <c r="B67" s="41" t="s">
        <v>81</v>
      </c>
      <c r="C67" s="41" t="s">
        <v>70</v>
      </c>
      <c r="D67" s="41" t="s">
        <v>82</v>
      </c>
      <c r="E67" s="43">
        <v>20598</v>
      </c>
      <c r="F67" s="43">
        <v>6633</v>
      </c>
      <c r="G67" s="43">
        <v>45.843674143120701</v>
      </c>
      <c r="H67" s="43">
        <v>20.502233226526801</v>
      </c>
      <c r="I67" s="43">
        <v>66.345907369647506</v>
      </c>
      <c r="J67" s="43" t="s">
        <v>1207</v>
      </c>
      <c r="K67" s="43">
        <v>-7.1414700456354993E-2</v>
      </c>
      <c r="L67" s="43">
        <v>66.274492669191204</v>
      </c>
      <c r="M67" s="43">
        <v>88.366532747309904</v>
      </c>
    </row>
    <row r="68" spans="1:13" x14ac:dyDescent="0.25">
      <c r="A68" s="41" t="s">
        <v>212</v>
      </c>
      <c r="B68" s="41" t="s">
        <v>84</v>
      </c>
      <c r="C68" s="41" t="s">
        <v>85</v>
      </c>
      <c r="D68" s="41" t="s">
        <v>82</v>
      </c>
      <c r="E68" s="43">
        <v>45127</v>
      </c>
      <c r="F68" s="43">
        <v>12235</v>
      </c>
      <c r="G68" s="43">
        <v>53.534588605491201</v>
      </c>
      <c r="H68" s="43">
        <v>4.1185175172291499</v>
      </c>
      <c r="I68" s="43">
        <v>57.653106122720303</v>
      </c>
      <c r="J68" s="43" t="s">
        <v>1207</v>
      </c>
      <c r="K68" s="43">
        <v>-0.72269262304163795</v>
      </c>
      <c r="L68" s="43">
        <v>56.9304134996787</v>
      </c>
      <c r="M68" s="43">
        <v>75.907684030840997</v>
      </c>
    </row>
    <row r="69" spans="1:13" x14ac:dyDescent="0.25">
      <c r="A69" s="41" t="s">
        <v>213</v>
      </c>
      <c r="B69" s="41" t="s">
        <v>214</v>
      </c>
      <c r="C69" s="41" t="s">
        <v>215</v>
      </c>
      <c r="D69" s="41" t="s">
        <v>82</v>
      </c>
      <c r="E69" s="43">
        <v>4025</v>
      </c>
      <c r="F69" s="43">
        <v>1115</v>
      </c>
      <c r="G69" s="43">
        <v>90.808198757764004</v>
      </c>
      <c r="H69" s="43">
        <v>28.618881987577598</v>
      </c>
      <c r="I69" s="43">
        <v>119.427080745342</v>
      </c>
      <c r="J69" s="43" t="s">
        <v>1207</v>
      </c>
      <c r="K69" s="43">
        <v>-0.13465838509316799</v>
      </c>
      <c r="L69" s="43">
        <v>119.292422360248</v>
      </c>
      <c r="M69" s="43">
        <v>159.05753967247199</v>
      </c>
    </row>
    <row r="70" spans="1:13" x14ac:dyDescent="0.25">
      <c r="A70" s="41" t="s">
        <v>216</v>
      </c>
      <c r="B70" s="41" t="s">
        <v>217</v>
      </c>
      <c r="C70" s="41" t="s">
        <v>215</v>
      </c>
      <c r="D70" s="41" t="s">
        <v>82</v>
      </c>
      <c r="E70" s="43">
        <v>4677</v>
      </c>
      <c r="F70" s="43">
        <v>868</v>
      </c>
      <c r="G70" s="43">
        <v>86.2826598246739</v>
      </c>
      <c r="H70" s="43">
        <v>38.160786829164003</v>
      </c>
      <c r="I70" s="43">
        <v>124.443446653838</v>
      </c>
      <c r="J70" s="43" t="s">
        <v>1207</v>
      </c>
      <c r="K70" s="43">
        <v>-3.6561898652982698E-2</v>
      </c>
      <c r="L70" s="43">
        <v>124.406884755185</v>
      </c>
      <c r="M70" s="43">
        <v>165.87686473261101</v>
      </c>
    </row>
    <row r="71" spans="1:13" x14ac:dyDescent="0.25">
      <c r="A71" s="41" t="s">
        <v>218</v>
      </c>
      <c r="B71" s="41" t="s">
        <v>87</v>
      </c>
      <c r="C71" s="41" t="s">
        <v>88</v>
      </c>
      <c r="D71" s="41" t="s">
        <v>82</v>
      </c>
      <c r="E71" s="43">
        <v>7900</v>
      </c>
      <c r="F71" s="43">
        <v>1102</v>
      </c>
      <c r="G71" s="43">
        <v>38.628541772151898</v>
      </c>
      <c r="H71" s="43">
        <v>19.463265822784798</v>
      </c>
      <c r="I71" s="43">
        <v>58.091807594936697</v>
      </c>
      <c r="J71" s="43">
        <v>-0.10566455696202499</v>
      </c>
      <c r="K71" s="43">
        <v>-1.5055810126582301</v>
      </c>
      <c r="L71" s="43">
        <v>56.480562025316502</v>
      </c>
      <c r="M71" s="43">
        <v>75.307878382549205</v>
      </c>
    </row>
    <row r="72" spans="1:13" x14ac:dyDescent="0.25">
      <c r="A72" s="41" t="s">
        <v>219</v>
      </c>
      <c r="B72" s="41" t="s">
        <v>90</v>
      </c>
      <c r="C72" s="41" t="s">
        <v>74</v>
      </c>
      <c r="D72" s="41" t="s">
        <v>82</v>
      </c>
      <c r="E72" s="43">
        <v>42319</v>
      </c>
      <c r="F72" s="43">
        <v>11699</v>
      </c>
      <c r="G72" s="43">
        <v>25.128051229943999</v>
      </c>
      <c r="H72" s="43">
        <v>18.922469812613699</v>
      </c>
      <c r="I72" s="43">
        <v>44.050521042557698</v>
      </c>
      <c r="J72" s="43">
        <v>-2.8592358042486801E-3</v>
      </c>
      <c r="K72" s="43">
        <v>-0.67919846877289203</v>
      </c>
      <c r="L72" s="43">
        <v>43.3684633379806</v>
      </c>
      <c r="M72" s="43">
        <v>57.824972797380497</v>
      </c>
    </row>
    <row r="73" spans="1:13" x14ac:dyDescent="0.25">
      <c r="A73" s="41" t="s">
        <v>220</v>
      </c>
      <c r="B73" s="41" t="s">
        <v>221</v>
      </c>
      <c r="C73" s="41" t="s">
        <v>215</v>
      </c>
      <c r="D73" s="41" t="s">
        <v>82</v>
      </c>
      <c r="E73" s="43">
        <v>1216</v>
      </c>
      <c r="F73" s="43">
        <v>762</v>
      </c>
      <c r="G73" s="43">
        <v>65.921052631579002</v>
      </c>
      <c r="H73" s="43">
        <v>24.490131578947398</v>
      </c>
      <c r="I73" s="43">
        <v>90.411184210526301</v>
      </c>
      <c r="J73" s="43" t="s">
        <v>1207</v>
      </c>
      <c r="K73" s="43" t="s">
        <v>1207</v>
      </c>
      <c r="L73" s="43">
        <v>90.411184210526301</v>
      </c>
      <c r="M73" s="43">
        <v>120.548985718249</v>
      </c>
    </row>
    <row r="74" spans="1:13" x14ac:dyDescent="0.25">
      <c r="A74" s="41" t="s">
        <v>222</v>
      </c>
      <c r="B74" s="41" t="s">
        <v>92</v>
      </c>
      <c r="C74" s="41" t="s">
        <v>93</v>
      </c>
      <c r="D74" s="41" t="s">
        <v>82</v>
      </c>
      <c r="E74" s="43">
        <v>10902</v>
      </c>
      <c r="F74" s="43">
        <v>2985</v>
      </c>
      <c r="G74" s="43">
        <v>55.037695835626501</v>
      </c>
      <c r="H74" s="43">
        <v>12.745563199413001</v>
      </c>
      <c r="I74" s="43">
        <v>67.783259035039407</v>
      </c>
      <c r="J74" s="43">
        <v>-2.6985874151531802E-3</v>
      </c>
      <c r="K74" s="43">
        <v>-0.79284626674004799</v>
      </c>
      <c r="L74" s="43">
        <v>66.987714180884197</v>
      </c>
      <c r="M74" s="43">
        <v>89.317500601318201</v>
      </c>
    </row>
    <row r="75" spans="1:13" x14ac:dyDescent="0.25">
      <c r="A75" s="41" t="s">
        <v>223</v>
      </c>
      <c r="B75" s="41" t="s">
        <v>95</v>
      </c>
      <c r="C75" s="41" t="s">
        <v>85</v>
      </c>
      <c r="D75" s="41" t="s">
        <v>82</v>
      </c>
      <c r="E75" s="43">
        <v>34259</v>
      </c>
      <c r="F75" s="43">
        <v>6741</v>
      </c>
      <c r="G75" s="43">
        <v>41.430596631542102</v>
      </c>
      <c r="H75" s="43">
        <v>14.124334043609</v>
      </c>
      <c r="I75" s="43">
        <v>55.554930675151098</v>
      </c>
      <c r="J75" s="43" t="s">
        <v>1207</v>
      </c>
      <c r="K75" s="43">
        <v>-0.82422954552088501</v>
      </c>
      <c r="L75" s="43">
        <v>54.730701129630198</v>
      </c>
      <c r="M75" s="43">
        <v>72.974716197306506</v>
      </c>
    </row>
    <row r="76" spans="1:13" x14ac:dyDescent="0.25">
      <c r="A76" s="41" t="s">
        <v>224</v>
      </c>
      <c r="B76" s="41" t="s">
        <v>97</v>
      </c>
      <c r="C76" s="41" t="s">
        <v>70</v>
      </c>
      <c r="D76" s="41" t="s">
        <v>82</v>
      </c>
      <c r="E76" s="43">
        <v>8167</v>
      </c>
      <c r="F76" s="43">
        <v>2525</v>
      </c>
      <c r="G76" s="43">
        <v>46.169707358883301</v>
      </c>
      <c r="H76" s="43">
        <v>17.612464797355202</v>
      </c>
      <c r="I76" s="43">
        <v>63.782172156238502</v>
      </c>
      <c r="J76" s="43" t="s">
        <v>1207</v>
      </c>
      <c r="K76" s="43">
        <v>-0.23631688502510101</v>
      </c>
      <c r="L76" s="43">
        <v>63.545855271213398</v>
      </c>
      <c r="M76" s="43">
        <v>84.728327213433005</v>
      </c>
    </row>
    <row r="77" spans="1:13" x14ac:dyDescent="0.25">
      <c r="A77" s="41" t="s">
        <v>225</v>
      </c>
      <c r="B77" s="41" t="s">
        <v>99</v>
      </c>
      <c r="C77" s="41" t="s">
        <v>77</v>
      </c>
      <c r="D77" s="41" t="s">
        <v>82</v>
      </c>
      <c r="E77" s="43">
        <v>14395</v>
      </c>
      <c r="F77" s="43">
        <v>4252</v>
      </c>
      <c r="G77" s="43">
        <v>45.667019798541197</v>
      </c>
      <c r="H77" s="43">
        <v>10.8623952761375</v>
      </c>
      <c r="I77" s="43">
        <v>56.529415074678703</v>
      </c>
      <c r="J77" s="43" t="s">
        <v>1207</v>
      </c>
      <c r="K77" s="43">
        <v>-0.52917262938520304</v>
      </c>
      <c r="L77" s="43">
        <v>56.000242445293502</v>
      </c>
      <c r="M77" s="43">
        <v>74.667448343965006</v>
      </c>
    </row>
    <row r="78" spans="1:13" x14ac:dyDescent="0.25">
      <c r="A78" s="41" t="s">
        <v>226</v>
      </c>
      <c r="B78" s="41" t="s">
        <v>227</v>
      </c>
      <c r="C78" s="41" t="s">
        <v>204</v>
      </c>
      <c r="D78" s="41" t="s">
        <v>102</v>
      </c>
      <c r="E78" s="43">
        <v>3408</v>
      </c>
      <c r="F78" s="43">
        <v>931</v>
      </c>
      <c r="G78" s="43">
        <v>60.219483568075098</v>
      </c>
      <c r="H78" s="43">
        <v>28.009096244131499</v>
      </c>
      <c r="I78" s="43">
        <v>88.228579812206604</v>
      </c>
      <c r="J78" s="43">
        <v>-5.78051643192488E-2</v>
      </c>
      <c r="K78" s="43">
        <v>-0.95803990610328604</v>
      </c>
      <c r="L78" s="43">
        <v>87.212734741784004</v>
      </c>
      <c r="M78" s="43">
        <v>116.284360244147</v>
      </c>
    </row>
    <row r="79" spans="1:13" x14ac:dyDescent="0.25">
      <c r="A79" s="41" t="s">
        <v>228</v>
      </c>
      <c r="B79" s="41" t="s">
        <v>229</v>
      </c>
      <c r="C79" s="41" t="s">
        <v>70</v>
      </c>
      <c r="D79" s="41" t="s">
        <v>102</v>
      </c>
      <c r="E79" s="43">
        <v>2971</v>
      </c>
      <c r="F79" s="43">
        <v>1239</v>
      </c>
      <c r="G79" s="43">
        <v>45.7418377650623</v>
      </c>
      <c r="H79" s="43">
        <v>30.701447324133301</v>
      </c>
      <c r="I79" s="43">
        <v>76.443285089195598</v>
      </c>
      <c r="J79" s="43" t="s">
        <v>1207</v>
      </c>
      <c r="K79" s="43">
        <v>-4.3756311006395198E-3</v>
      </c>
      <c r="L79" s="43">
        <v>76.438909458094898</v>
      </c>
      <c r="M79" s="43">
        <v>101.91917167156799</v>
      </c>
    </row>
    <row r="80" spans="1:13" x14ac:dyDescent="0.25">
      <c r="A80" s="41" t="s">
        <v>230</v>
      </c>
      <c r="B80" s="41" t="s">
        <v>231</v>
      </c>
      <c r="C80" s="41" t="s">
        <v>232</v>
      </c>
      <c r="D80" s="41" t="s">
        <v>102</v>
      </c>
      <c r="E80" s="43">
        <v>9685</v>
      </c>
      <c r="F80" s="43">
        <v>2345</v>
      </c>
      <c r="G80" s="43">
        <v>90.236416107382595</v>
      </c>
      <c r="H80" s="43">
        <v>127.13921011874</v>
      </c>
      <c r="I80" s="43">
        <v>217.37562622612299</v>
      </c>
      <c r="J80" s="43" t="s">
        <v>1207</v>
      </c>
      <c r="K80" s="43">
        <v>-4.3315622096024802</v>
      </c>
      <c r="L80" s="43">
        <v>213.04406401652</v>
      </c>
      <c r="M80" s="43">
        <v>284.06049599663601</v>
      </c>
    </row>
    <row r="81" spans="1:13" x14ac:dyDescent="0.25">
      <c r="A81" s="41" t="s">
        <v>233</v>
      </c>
      <c r="B81" s="41" t="s">
        <v>234</v>
      </c>
      <c r="C81" s="41" t="s">
        <v>235</v>
      </c>
      <c r="D81" s="41" t="s">
        <v>102</v>
      </c>
      <c r="E81" s="43">
        <v>4479</v>
      </c>
      <c r="F81" s="43">
        <v>1096</v>
      </c>
      <c r="G81" s="43">
        <v>84.144675150703307</v>
      </c>
      <c r="H81" s="43">
        <v>119.96784996651</v>
      </c>
      <c r="I81" s="43">
        <v>204.11252511721401</v>
      </c>
      <c r="J81" s="43" t="s">
        <v>1207</v>
      </c>
      <c r="K81" s="43">
        <v>-1.37709310113865</v>
      </c>
      <c r="L81" s="43">
        <v>202.73543201607501</v>
      </c>
      <c r="M81" s="43">
        <v>270.315568943112</v>
      </c>
    </row>
    <row r="82" spans="1:13" x14ac:dyDescent="0.25">
      <c r="A82" s="41" t="s">
        <v>236</v>
      </c>
      <c r="B82" s="41" t="s">
        <v>101</v>
      </c>
      <c r="C82" s="41" t="s">
        <v>93</v>
      </c>
      <c r="D82" s="41" t="s">
        <v>102</v>
      </c>
      <c r="E82" s="43">
        <v>3753</v>
      </c>
      <c r="F82" s="43">
        <v>627</v>
      </c>
      <c r="G82" s="43">
        <v>53.010500932587298</v>
      </c>
      <c r="H82" s="43">
        <v>12.126653343991499</v>
      </c>
      <c r="I82" s="43">
        <v>65.137154276578698</v>
      </c>
      <c r="J82" s="43">
        <v>-2.3581135091926501E-3</v>
      </c>
      <c r="K82" s="43">
        <v>-0.26277644551025803</v>
      </c>
      <c r="L82" s="43">
        <v>64.872019717559297</v>
      </c>
      <c r="M82" s="43">
        <v>86.496557331184107</v>
      </c>
    </row>
    <row r="83" spans="1:13" x14ac:dyDescent="0.25">
      <c r="A83" s="41" t="s">
        <v>237</v>
      </c>
      <c r="B83" s="41" t="s">
        <v>238</v>
      </c>
      <c r="C83" s="41" t="s">
        <v>88</v>
      </c>
      <c r="D83" s="41" t="s">
        <v>102</v>
      </c>
      <c r="E83" s="43">
        <v>11906</v>
      </c>
      <c r="F83" s="43">
        <v>2524</v>
      </c>
      <c r="G83" s="43">
        <v>48.963698135393898</v>
      </c>
      <c r="H83" s="43">
        <v>34.744272635645899</v>
      </c>
      <c r="I83" s="43">
        <v>83.707970771039797</v>
      </c>
      <c r="J83" s="43">
        <v>-9.5368721652948102E-2</v>
      </c>
      <c r="K83" s="43">
        <v>-1.1740240215017601</v>
      </c>
      <c r="L83" s="43">
        <v>82.4385780278851</v>
      </c>
      <c r="M83" s="43">
        <v>109.918778877794</v>
      </c>
    </row>
    <row r="84" spans="1:13" x14ac:dyDescent="0.25">
      <c r="A84" s="41" t="s">
        <v>239</v>
      </c>
      <c r="B84" s="41" t="s">
        <v>104</v>
      </c>
      <c r="C84" s="41" t="s">
        <v>105</v>
      </c>
      <c r="D84" s="41" t="s">
        <v>102</v>
      </c>
      <c r="E84" s="43">
        <v>4690</v>
      </c>
      <c r="F84" s="43">
        <v>1145</v>
      </c>
      <c r="G84" s="43">
        <v>89.581970149253706</v>
      </c>
      <c r="H84" s="43">
        <v>65.240601279317701</v>
      </c>
      <c r="I84" s="43">
        <v>154.822571428571</v>
      </c>
      <c r="J84" s="43" t="s">
        <v>1207</v>
      </c>
      <c r="K84" s="43">
        <v>-7.5204477611940304</v>
      </c>
      <c r="L84" s="43">
        <v>147.302123667377</v>
      </c>
      <c r="M84" s="43">
        <v>196.40403736885301</v>
      </c>
    </row>
    <row r="85" spans="1:13" x14ac:dyDescent="0.25">
      <c r="A85" s="41" t="s">
        <v>240</v>
      </c>
      <c r="B85" s="41" t="s">
        <v>107</v>
      </c>
      <c r="C85" s="41" t="s">
        <v>88</v>
      </c>
      <c r="D85" s="41" t="s">
        <v>102</v>
      </c>
      <c r="E85" s="43">
        <v>2242</v>
      </c>
      <c r="F85" s="43">
        <v>478</v>
      </c>
      <c r="G85" s="43">
        <v>90.259603033006201</v>
      </c>
      <c r="H85" s="43">
        <v>76.138340767172195</v>
      </c>
      <c r="I85" s="43">
        <v>166.39794380017801</v>
      </c>
      <c r="J85" s="43">
        <v>-5.7537912578055298E-3</v>
      </c>
      <c r="K85" s="43">
        <v>-2.5869669937555799</v>
      </c>
      <c r="L85" s="43">
        <v>163.80522301516501</v>
      </c>
      <c r="M85" s="43">
        <v>218.408304926624</v>
      </c>
    </row>
    <row r="86" spans="1:13" x14ac:dyDescent="0.25">
      <c r="A86" s="41" t="s">
        <v>241</v>
      </c>
      <c r="B86" s="41" t="s">
        <v>109</v>
      </c>
      <c r="C86" s="41" t="s">
        <v>77</v>
      </c>
      <c r="D86" s="41" t="s">
        <v>102</v>
      </c>
      <c r="E86" s="43">
        <v>2976</v>
      </c>
      <c r="F86" s="43">
        <v>861</v>
      </c>
      <c r="G86" s="43">
        <v>44.034049059139797</v>
      </c>
      <c r="H86" s="43">
        <v>25.621848118279601</v>
      </c>
      <c r="I86" s="43">
        <v>69.655897177419405</v>
      </c>
      <c r="J86" s="43" t="s">
        <v>1207</v>
      </c>
      <c r="K86" s="43">
        <v>-1.01224126344086</v>
      </c>
      <c r="L86" s="43">
        <v>68.643655913978506</v>
      </c>
      <c r="M86" s="43">
        <v>91.525436467617794</v>
      </c>
    </row>
    <row r="87" spans="1:13" x14ac:dyDescent="0.25">
      <c r="A87" s="41" t="s">
        <v>242</v>
      </c>
      <c r="B87" s="41" t="s">
        <v>243</v>
      </c>
      <c r="C87" s="41" t="s">
        <v>88</v>
      </c>
      <c r="D87" s="41" t="s">
        <v>102</v>
      </c>
      <c r="E87" s="43">
        <v>543</v>
      </c>
      <c r="F87" s="43">
        <v>37</v>
      </c>
      <c r="G87" s="43">
        <v>77.514585635359097</v>
      </c>
      <c r="H87" s="43">
        <v>66.446372007366506</v>
      </c>
      <c r="I87" s="43">
        <v>143.96095764272599</v>
      </c>
      <c r="J87" s="43">
        <v>-3.6556169429097597E-2</v>
      </c>
      <c r="K87" s="43">
        <v>-1.7706813996316799</v>
      </c>
      <c r="L87" s="43">
        <v>142.153720073665</v>
      </c>
      <c r="M87" s="43">
        <v>189.53945709916999</v>
      </c>
    </row>
    <row r="88" spans="1:13" x14ac:dyDescent="0.25">
      <c r="A88" s="41" t="s">
        <v>244</v>
      </c>
      <c r="B88" s="41" t="s">
        <v>245</v>
      </c>
      <c r="C88" s="41" t="s">
        <v>77</v>
      </c>
      <c r="D88" s="41" t="s">
        <v>102</v>
      </c>
      <c r="E88" s="43">
        <v>4644</v>
      </c>
      <c r="F88" s="43">
        <v>1540</v>
      </c>
      <c r="G88" s="43">
        <v>46.04278208441</v>
      </c>
      <c r="H88" s="43">
        <v>22.697297588285998</v>
      </c>
      <c r="I88" s="43">
        <v>68.740079672695998</v>
      </c>
      <c r="J88" s="43" t="s">
        <v>1207</v>
      </c>
      <c r="K88" s="43">
        <v>-0.66394918173988005</v>
      </c>
      <c r="L88" s="43">
        <v>68.076130490956103</v>
      </c>
      <c r="M88" s="43">
        <v>90.768731257835697</v>
      </c>
    </row>
    <row r="89" spans="1:13" x14ac:dyDescent="0.25">
      <c r="A89" s="41" t="s">
        <v>246</v>
      </c>
      <c r="B89" s="41" t="s">
        <v>111</v>
      </c>
      <c r="C89" s="41" t="s">
        <v>85</v>
      </c>
      <c r="D89" s="41" t="s">
        <v>102</v>
      </c>
      <c r="E89" s="43">
        <v>1696</v>
      </c>
      <c r="F89" s="43">
        <v>677</v>
      </c>
      <c r="G89" s="43">
        <v>32.430259433962298</v>
      </c>
      <c r="H89" s="43">
        <v>12.1245224056604</v>
      </c>
      <c r="I89" s="43">
        <v>44.554781839622599</v>
      </c>
      <c r="J89" s="43" t="s">
        <v>1207</v>
      </c>
      <c r="K89" s="43" t="s">
        <v>1207</v>
      </c>
      <c r="L89" s="43">
        <v>44.554781839622599</v>
      </c>
      <c r="M89" s="43">
        <v>59.406740510750303</v>
      </c>
    </row>
    <row r="90" spans="1:13" x14ac:dyDescent="0.25">
      <c r="A90" s="41" t="s">
        <v>247</v>
      </c>
      <c r="B90" s="41" t="s">
        <v>113</v>
      </c>
      <c r="C90" s="41" t="s">
        <v>70</v>
      </c>
      <c r="D90" s="41" t="s">
        <v>114</v>
      </c>
      <c r="E90" s="43">
        <v>13775</v>
      </c>
      <c r="F90" s="43">
        <v>5548</v>
      </c>
      <c r="G90" s="43">
        <v>62.129364791288602</v>
      </c>
      <c r="H90" s="43">
        <v>18.2344827586207</v>
      </c>
      <c r="I90" s="43">
        <v>80.363847549909295</v>
      </c>
      <c r="J90" s="43" t="s">
        <v>1207</v>
      </c>
      <c r="K90" s="43">
        <v>-0.168421052631579</v>
      </c>
      <c r="L90" s="43">
        <v>80.195426497277694</v>
      </c>
      <c r="M90" s="43">
        <v>106.92789180792199</v>
      </c>
    </row>
    <row r="91" spans="1:13" x14ac:dyDescent="0.25">
      <c r="A91" s="41" t="s">
        <v>248</v>
      </c>
      <c r="B91" s="41" t="s">
        <v>249</v>
      </c>
      <c r="C91" s="41" t="s">
        <v>74</v>
      </c>
      <c r="D91" s="41" t="s">
        <v>114</v>
      </c>
      <c r="E91" s="43">
        <v>8010</v>
      </c>
      <c r="F91" s="43">
        <v>3429</v>
      </c>
      <c r="G91" s="43">
        <v>166.299375780275</v>
      </c>
      <c r="H91" s="43">
        <v>91.485393258426996</v>
      </c>
      <c r="I91" s="43">
        <v>257.784769038702</v>
      </c>
      <c r="J91" s="43">
        <v>-0.23320848938826499</v>
      </c>
      <c r="K91" s="43">
        <v>-1.4726591760299601</v>
      </c>
      <c r="L91" s="43">
        <v>256.07890137328297</v>
      </c>
      <c r="M91" s="43">
        <v>341.440631421337</v>
      </c>
    </row>
    <row r="92" spans="1:13" x14ac:dyDescent="0.25">
      <c r="A92" s="41" t="s">
        <v>250</v>
      </c>
      <c r="B92" s="41" t="s">
        <v>251</v>
      </c>
      <c r="C92" s="41" t="s">
        <v>204</v>
      </c>
      <c r="D92" s="41" t="s">
        <v>114</v>
      </c>
      <c r="E92" s="43">
        <v>2407</v>
      </c>
      <c r="F92" s="43">
        <v>830</v>
      </c>
      <c r="G92" s="43">
        <v>67.909846281678398</v>
      </c>
      <c r="H92" s="43">
        <v>7.2139592854175296</v>
      </c>
      <c r="I92" s="43">
        <v>75.123805567095999</v>
      </c>
      <c r="J92" s="43">
        <v>-0.80182800166182</v>
      </c>
      <c r="K92" s="43">
        <v>-1.18280016618197</v>
      </c>
      <c r="L92" s="43">
        <v>73.139177399252205</v>
      </c>
      <c r="M92" s="43">
        <v>97.519501914901696</v>
      </c>
    </row>
    <row r="93" spans="1:13" x14ac:dyDescent="0.25">
      <c r="A93" s="41" t="s">
        <v>252</v>
      </c>
      <c r="B93" s="41" t="s">
        <v>253</v>
      </c>
      <c r="C93" s="41" t="s">
        <v>85</v>
      </c>
      <c r="D93" s="41" t="s">
        <v>117</v>
      </c>
      <c r="E93" s="43">
        <v>7737</v>
      </c>
      <c r="F93" s="43">
        <v>1608</v>
      </c>
      <c r="G93" s="43">
        <v>29.9055060100814</v>
      </c>
      <c r="H93" s="43">
        <v>8.2399483003748202</v>
      </c>
      <c r="I93" s="43">
        <v>38.145454310456302</v>
      </c>
      <c r="J93" s="43" t="s">
        <v>1207</v>
      </c>
      <c r="K93" s="43">
        <v>-0.26385808452888698</v>
      </c>
      <c r="L93" s="43">
        <v>37.881596225927403</v>
      </c>
      <c r="M93" s="43">
        <v>50.509105065920899</v>
      </c>
    </row>
    <row r="94" spans="1:13" x14ac:dyDescent="0.25">
      <c r="A94" s="41" t="s">
        <v>254</v>
      </c>
      <c r="B94" s="41" t="s">
        <v>116</v>
      </c>
      <c r="C94" s="41" t="s">
        <v>74</v>
      </c>
      <c r="D94" s="41" t="s">
        <v>117</v>
      </c>
      <c r="E94" s="43">
        <v>2756</v>
      </c>
      <c r="F94" s="43">
        <v>929</v>
      </c>
      <c r="G94" s="43">
        <v>79.269230769230802</v>
      </c>
      <c r="H94" s="43">
        <v>33.667634252539898</v>
      </c>
      <c r="I94" s="43">
        <v>112.936865021771</v>
      </c>
      <c r="J94" s="43">
        <v>-6.5312046444121899E-3</v>
      </c>
      <c r="K94" s="43">
        <v>-0.73984034833091405</v>
      </c>
      <c r="L94" s="43">
        <v>112.190493468795</v>
      </c>
      <c r="M94" s="43">
        <v>149.58824301428101</v>
      </c>
    </row>
    <row r="95" spans="1:13" x14ac:dyDescent="0.25">
      <c r="A95" s="41" t="s">
        <v>255</v>
      </c>
      <c r="B95" s="41" t="s">
        <v>119</v>
      </c>
      <c r="C95" s="41" t="s">
        <v>77</v>
      </c>
      <c r="D95" s="41" t="s">
        <v>120</v>
      </c>
      <c r="E95" s="43">
        <v>4623</v>
      </c>
      <c r="F95" s="43">
        <v>1092</v>
      </c>
      <c r="G95" s="43">
        <v>45.173508544235297</v>
      </c>
      <c r="H95" s="43">
        <v>42.847136058836298</v>
      </c>
      <c r="I95" s="43">
        <v>88.020644603071602</v>
      </c>
      <c r="J95" s="43" t="s">
        <v>1207</v>
      </c>
      <c r="K95" s="43">
        <v>-6.0223274929699304</v>
      </c>
      <c r="L95" s="43">
        <v>81.998317110101695</v>
      </c>
      <c r="M95" s="43">
        <v>109.331760716782</v>
      </c>
    </row>
    <row r="96" spans="1:13" x14ac:dyDescent="0.25">
      <c r="A96" s="41" t="s">
        <v>256</v>
      </c>
      <c r="B96" s="41" t="s">
        <v>122</v>
      </c>
      <c r="C96" s="41" t="s">
        <v>85</v>
      </c>
      <c r="D96" s="41" t="s">
        <v>123</v>
      </c>
      <c r="E96" s="43">
        <v>29408</v>
      </c>
      <c r="F96" s="43">
        <v>7499</v>
      </c>
      <c r="G96" s="43">
        <v>41.214978917301401</v>
      </c>
      <c r="H96" s="43">
        <v>7.2749989798694203</v>
      </c>
      <c r="I96" s="43">
        <v>48.489977897170803</v>
      </c>
      <c r="J96" s="43" t="s">
        <v>1207</v>
      </c>
      <c r="K96" s="43">
        <v>-0.98681889281828095</v>
      </c>
      <c r="L96" s="43">
        <v>47.503159004352597</v>
      </c>
      <c r="M96" s="43">
        <v>63.337934199082198</v>
      </c>
    </row>
    <row r="97" spans="1:13" x14ac:dyDescent="0.25">
      <c r="A97" s="41" t="s">
        <v>257</v>
      </c>
      <c r="B97" s="41" t="s">
        <v>258</v>
      </c>
      <c r="C97" s="41" t="s">
        <v>204</v>
      </c>
      <c r="D97" s="41" t="s">
        <v>123</v>
      </c>
      <c r="E97" s="43">
        <v>6532</v>
      </c>
      <c r="F97" s="43">
        <v>1644</v>
      </c>
      <c r="G97" s="43">
        <v>35.5476117575015</v>
      </c>
      <c r="H97" s="43">
        <v>33.250612369871398</v>
      </c>
      <c r="I97" s="43">
        <v>68.798224127372904</v>
      </c>
      <c r="J97" s="43">
        <v>-1.72137170851194</v>
      </c>
      <c r="K97" s="43">
        <v>-0.81858542559706104</v>
      </c>
      <c r="L97" s="43">
        <v>66.258266993263902</v>
      </c>
      <c r="M97" s="43">
        <v>88.344898379917197</v>
      </c>
    </row>
    <row r="98" spans="1:13" x14ac:dyDescent="0.25">
      <c r="A98" s="41" t="s">
        <v>259</v>
      </c>
      <c r="B98" s="41" t="s">
        <v>260</v>
      </c>
      <c r="C98" s="41" t="s">
        <v>74</v>
      </c>
      <c r="D98" s="41" t="s">
        <v>123</v>
      </c>
      <c r="E98" s="43">
        <v>11311</v>
      </c>
      <c r="F98" s="43">
        <v>3739</v>
      </c>
      <c r="G98" s="43">
        <v>18.128547431703701</v>
      </c>
      <c r="H98" s="43">
        <v>51.758288391831002</v>
      </c>
      <c r="I98" s="43">
        <v>69.886835823534597</v>
      </c>
      <c r="J98" s="43">
        <v>-6.1886659004508904E-3</v>
      </c>
      <c r="K98" s="43">
        <v>-2.30916806648395</v>
      </c>
      <c r="L98" s="43">
        <v>67.571479091150195</v>
      </c>
      <c r="M98" s="43">
        <v>90.095858593694501</v>
      </c>
    </row>
    <row r="99" spans="1:13" x14ac:dyDescent="0.25">
      <c r="A99" s="41" t="s">
        <v>261</v>
      </c>
      <c r="B99" s="41" t="s">
        <v>125</v>
      </c>
      <c r="C99" s="41" t="s">
        <v>77</v>
      </c>
      <c r="D99" s="41" t="s">
        <v>123</v>
      </c>
      <c r="E99" s="43">
        <v>1628</v>
      </c>
      <c r="F99" s="43">
        <v>366</v>
      </c>
      <c r="G99" s="43">
        <v>44.5046683046683</v>
      </c>
      <c r="H99" s="43">
        <v>16.5586486486486</v>
      </c>
      <c r="I99" s="43">
        <v>61.063316953316999</v>
      </c>
      <c r="J99" s="43" t="s">
        <v>1207</v>
      </c>
      <c r="K99" s="43">
        <v>-0.57330466830466797</v>
      </c>
      <c r="L99" s="43">
        <v>60.490012285012298</v>
      </c>
      <c r="M99" s="43">
        <v>80.653844883426302</v>
      </c>
    </row>
    <row r="100" spans="1:13" x14ac:dyDescent="0.25">
      <c r="A100" s="41" t="s">
        <v>262</v>
      </c>
      <c r="B100" s="41" t="s">
        <v>263</v>
      </c>
      <c r="C100" s="41" t="s">
        <v>74</v>
      </c>
      <c r="D100" s="41" t="s">
        <v>128</v>
      </c>
      <c r="E100" s="43">
        <v>227</v>
      </c>
      <c r="F100" s="43">
        <v>79</v>
      </c>
      <c r="G100" s="43">
        <v>99.237885462555099</v>
      </c>
      <c r="H100" s="43">
        <v>80.603524229074907</v>
      </c>
      <c r="I100" s="43">
        <v>179.84140969162999</v>
      </c>
      <c r="J100" s="43">
        <v>-8.8105726872246704E-3</v>
      </c>
      <c r="K100" s="43">
        <v>-2.35242290748899</v>
      </c>
      <c r="L100" s="43">
        <v>177.48017621145399</v>
      </c>
      <c r="M100" s="43">
        <v>236.641687797912</v>
      </c>
    </row>
    <row r="101" spans="1:13" x14ac:dyDescent="0.25">
      <c r="A101" s="41" t="s">
        <v>264</v>
      </c>
      <c r="B101" s="41" t="s">
        <v>265</v>
      </c>
      <c r="C101" s="41" t="s">
        <v>204</v>
      </c>
      <c r="D101" s="41" t="s">
        <v>131</v>
      </c>
      <c r="E101" s="43">
        <v>717</v>
      </c>
      <c r="F101" s="43">
        <v>53</v>
      </c>
      <c r="G101" s="43">
        <v>58.9581589958159</v>
      </c>
      <c r="H101" s="43">
        <v>0.938633193863319</v>
      </c>
      <c r="I101" s="43">
        <v>59.896792189679203</v>
      </c>
      <c r="J101" s="43">
        <v>-3.20781032078103E-2</v>
      </c>
      <c r="K101" s="43">
        <v>-4.6025104602510497E-2</v>
      </c>
      <c r="L101" s="43">
        <v>59.818688981868902</v>
      </c>
      <c r="M101" s="43">
        <v>79.758741650462099</v>
      </c>
    </row>
    <row r="102" spans="1:13" x14ac:dyDescent="0.25">
      <c r="A102" s="41" t="s">
        <v>266</v>
      </c>
      <c r="B102" s="41" t="s">
        <v>133</v>
      </c>
      <c r="C102" s="41" t="s">
        <v>93</v>
      </c>
      <c r="D102" s="41" t="s">
        <v>131</v>
      </c>
      <c r="E102" s="43">
        <v>497</v>
      </c>
      <c r="F102" s="43">
        <v>332</v>
      </c>
      <c r="G102" s="43">
        <v>300.09062374245502</v>
      </c>
      <c r="H102" s="43">
        <v>87.560663983903396</v>
      </c>
      <c r="I102" s="43">
        <v>387.65128772635802</v>
      </c>
      <c r="J102" s="43">
        <v>-4.37625754527163E-2</v>
      </c>
      <c r="K102" s="43">
        <v>-1.4063179074446699</v>
      </c>
      <c r="L102" s="43">
        <v>386.201207243461</v>
      </c>
      <c r="M102" s="43">
        <v>514.938104426932</v>
      </c>
    </row>
    <row r="103" spans="1:13" x14ac:dyDescent="0.25">
      <c r="A103" s="41" t="s">
        <v>267</v>
      </c>
      <c r="B103" s="41" t="s">
        <v>138</v>
      </c>
      <c r="C103" s="41" t="s">
        <v>77</v>
      </c>
      <c r="D103" s="41" t="s">
        <v>136</v>
      </c>
      <c r="E103" s="43">
        <v>259</v>
      </c>
      <c r="F103" s="43">
        <v>68</v>
      </c>
      <c r="G103" s="43">
        <v>43.131776061776101</v>
      </c>
      <c r="H103" s="43">
        <v>25.6242471042471</v>
      </c>
      <c r="I103" s="43">
        <v>68.756023166023198</v>
      </c>
      <c r="J103" s="43" t="s">
        <v>1207</v>
      </c>
      <c r="K103" s="43">
        <v>-0.97922779922779901</v>
      </c>
      <c r="L103" s="43">
        <v>67.776795366795398</v>
      </c>
      <c r="M103" s="43">
        <v>90.369615308603102</v>
      </c>
    </row>
    <row r="104" spans="1:13" x14ac:dyDescent="0.25">
      <c r="A104" s="41" t="s">
        <v>268</v>
      </c>
      <c r="B104" s="41" t="s">
        <v>269</v>
      </c>
      <c r="C104" s="41" t="s">
        <v>270</v>
      </c>
      <c r="D104" s="41" t="s">
        <v>136</v>
      </c>
      <c r="E104" s="43">
        <v>261</v>
      </c>
      <c r="F104" s="43" t="s">
        <v>1207</v>
      </c>
      <c r="G104" s="43">
        <v>21.310344827586199</v>
      </c>
      <c r="H104" s="43">
        <v>22.084291187739499</v>
      </c>
      <c r="I104" s="43">
        <v>43.394636015325702</v>
      </c>
      <c r="J104" s="43" t="s">
        <v>1207</v>
      </c>
      <c r="K104" s="43">
        <v>-1.97318007662835</v>
      </c>
      <c r="L104" s="43">
        <v>41.421455938697299</v>
      </c>
      <c r="M104" s="43">
        <v>55.228946993504302</v>
      </c>
    </row>
    <row r="105" spans="1:13" x14ac:dyDescent="0.25">
      <c r="A105" s="41" t="s">
        <v>271</v>
      </c>
      <c r="B105" s="41" t="s">
        <v>140</v>
      </c>
      <c r="C105" s="41" t="s">
        <v>88</v>
      </c>
      <c r="D105" s="41" t="s">
        <v>136</v>
      </c>
      <c r="E105" s="43">
        <v>9945</v>
      </c>
      <c r="F105" s="43">
        <v>2200</v>
      </c>
      <c r="G105" s="43">
        <v>34.7765178481649</v>
      </c>
      <c r="H105" s="43">
        <v>20.9886314731021</v>
      </c>
      <c r="I105" s="43">
        <v>55.765149321267003</v>
      </c>
      <c r="J105" s="43">
        <v>-1.1442936148818501E-3</v>
      </c>
      <c r="K105" s="43">
        <v>-0.92384715937657103</v>
      </c>
      <c r="L105" s="43">
        <v>54.840157868275497</v>
      </c>
      <c r="M105" s="43">
        <v>73.120659411510999</v>
      </c>
    </row>
    <row r="106" spans="1:13" x14ac:dyDescent="0.25">
      <c r="A106" s="41" t="s">
        <v>272</v>
      </c>
      <c r="B106" s="41" t="s">
        <v>142</v>
      </c>
      <c r="C106" s="41" t="s">
        <v>85</v>
      </c>
      <c r="D106" s="41" t="s">
        <v>136</v>
      </c>
      <c r="E106" s="43">
        <v>372</v>
      </c>
      <c r="F106" s="43">
        <v>61</v>
      </c>
      <c r="G106" s="43">
        <v>36.031102150537599</v>
      </c>
      <c r="H106" s="43">
        <v>56.494247311827998</v>
      </c>
      <c r="I106" s="43">
        <v>92.525349462365597</v>
      </c>
      <c r="J106" s="43" t="s">
        <v>1207</v>
      </c>
      <c r="K106" s="43" t="s">
        <v>1207</v>
      </c>
      <c r="L106" s="43">
        <v>92.525349462365597</v>
      </c>
      <c r="M106" s="43">
        <v>123.367890027218</v>
      </c>
    </row>
    <row r="107" spans="1:13" x14ac:dyDescent="0.25">
      <c r="A107" s="41" t="s">
        <v>273</v>
      </c>
      <c r="B107" s="41" t="s">
        <v>274</v>
      </c>
      <c r="C107" s="41" t="s">
        <v>270</v>
      </c>
      <c r="D107" s="41" t="s">
        <v>136</v>
      </c>
      <c r="E107" s="43">
        <v>638</v>
      </c>
      <c r="F107" s="43" t="s">
        <v>1207</v>
      </c>
      <c r="G107" s="43">
        <v>44.173981191222602</v>
      </c>
      <c r="H107" s="43">
        <v>28.909090909090899</v>
      </c>
      <c r="I107" s="43">
        <v>73.083072100313501</v>
      </c>
      <c r="J107" s="43" t="s">
        <v>1207</v>
      </c>
      <c r="K107" s="43">
        <v>-5.7100313479623797</v>
      </c>
      <c r="L107" s="43">
        <v>67.373040752351102</v>
      </c>
      <c r="M107" s="43">
        <v>89.831272517550005</v>
      </c>
    </row>
    <row r="108" spans="1:13" x14ac:dyDescent="0.25">
      <c r="A108" s="41" t="s">
        <v>275</v>
      </c>
      <c r="B108" s="41" t="s">
        <v>276</v>
      </c>
      <c r="C108" s="41" t="s">
        <v>277</v>
      </c>
      <c r="D108" s="41" t="s">
        <v>145</v>
      </c>
      <c r="E108" s="43">
        <v>3492</v>
      </c>
      <c r="F108" s="43">
        <v>1673</v>
      </c>
      <c r="G108" s="43">
        <v>94.441237113401996</v>
      </c>
      <c r="H108" s="43">
        <v>57.3647709049255</v>
      </c>
      <c r="I108" s="43">
        <v>151.80600801832799</v>
      </c>
      <c r="J108" s="43" t="s">
        <v>1207</v>
      </c>
      <c r="K108" s="43" t="s">
        <v>1207</v>
      </c>
      <c r="L108" s="43">
        <v>151.80600801832799</v>
      </c>
      <c r="M108" s="43">
        <v>202.40925337216399</v>
      </c>
    </row>
    <row r="109" spans="1:13" x14ac:dyDescent="0.25">
      <c r="A109" s="41" t="s">
        <v>278</v>
      </c>
      <c r="B109" s="41" t="s">
        <v>144</v>
      </c>
      <c r="C109" s="41" t="s">
        <v>70</v>
      </c>
      <c r="D109" s="41" t="s">
        <v>145</v>
      </c>
      <c r="E109" s="43">
        <v>27865</v>
      </c>
      <c r="F109" s="43">
        <v>8355</v>
      </c>
      <c r="G109" s="43">
        <v>40.790561636461497</v>
      </c>
      <c r="H109" s="43">
        <v>27.2896823972726</v>
      </c>
      <c r="I109" s="43">
        <v>68.080244033734104</v>
      </c>
      <c r="J109" s="43" t="s">
        <v>1207</v>
      </c>
      <c r="K109" s="43">
        <v>-0.209869011304504</v>
      </c>
      <c r="L109" s="43">
        <v>67.870375022429599</v>
      </c>
      <c r="M109" s="43">
        <v>90.4943889488233</v>
      </c>
    </row>
    <row r="110" spans="1:13" x14ac:dyDescent="0.25">
      <c r="A110" s="41" t="s">
        <v>279</v>
      </c>
      <c r="B110" s="41" t="s">
        <v>280</v>
      </c>
      <c r="C110" s="41" t="s">
        <v>70</v>
      </c>
      <c r="D110" s="41" t="s">
        <v>145</v>
      </c>
      <c r="E110" s="43">
        <v>16104</v>
      </c>
      <c r="F110" s="43">
        <v>4557</v>
      </c>
      <c r="G110" s="43">
        <v>40.066629408842502</v>
      </c>
      <c r="H110" s="43">
        <v>20.389903129657199</v>
      </c>
      <c r="I110" s="43">
        <v>60.4565325384998</v>
      </c>
      <c r="J110" s="43" t="s">
        <v>1207</v>
      </c>
      <c r="K110" s="43">
        <v>-0.248012916045703</v>
      </c>
      <c r="L110" s="43">
        <v>60.208519622453998</v>
      </c>
      <c r="M110" s="43">
        <v>80.278519029055104</v>
      </c>
    </row>
    <row r="111" spans="1:13" x14ac:dyDescent="0.25">
      <c r="A111" s="41" t="s">
        <v>281</v>
      </c>
      <c r="B111" s="41" t="s">
        <v>282</v>
      </c>
      <c r="C111" s="41" t="s">
        <v>204</v>
      </c>
      <c r="D111" s="41" t="s">
        <v>145</v>
      </c>
      <c r="E111" s="43">
        <v>77</v>
      </c>
      <c r="F111" s="43">
        <v>16</v>
      </c>
      <c r="G111" s="43">
        <v>122.402597402597</v>
      </c>
      <c r="H111" s="43">
        <v>25.272727272727298</v>
      </c>
      <c r="I111" s="43">
        <v>147.67532467532499</v>
      </c>
      <c r="J111" s="43" t="s">
        <v>1207</v>
      </c>
      <c r="K111" s="43">
        <v>-3.2727272727272698</v>
      </c>
      <c r="L111" s="43">
        <v>144.402597402597</v>
      </c>
      <c r="M111" s="43">
        <v>192.53797861368</v>
      </c>
    </row>
    <row r="112" spans="1:13" x14ac:dyDescent="0.25">
      <c r="A112" s="41" t="s">
        <v>283</v>
      </c>
      <c r="B112" s="41" t="s">
        <v>149</v>
      </c>
      <c r="C112" s="41" t="s">
        <v>77</v>
      </c>
      <c r="D112" s="41" t="s">
        <v>145</v>
      </c>
      <c r="E112" s="43">
        <v>22043</v>
      </c>
      <c r="F112" s="43">
        <v>7572</v>
      </c>
      <c r="G112" s="43">
        <v>39.260943610216401</v>
      </c>
      <c r="H112" s="43">
        <v>5.9237240847434602</v>
      </c>
      <c r="I112" s="43">
        <v>45.184667694959799</v>
      </c>
      <c r="J112" s="43" t="s">
        <v>1207</v>
      </c>
      <c r="K112" s="43">
        <v>-0.71339790409653903</v>
      </c>
      <c r="L112" s="43">
        <v>44.471269790863303</v>
      </c>
      <c r="M112" s="43">
        <v>59.2953904287765</v>
      </c>
    </row>
    <row r="113" spans="1:13" x14ac:dyDescent="0.25">
      <c r="A113" s="41" t="s">
        <v>284</v>
      </c>
      <c r="B113" s="41" t="s">
        <v>285</v>
      </c>
      <c r="C113" s="41" t="s">
        <v>93</v>
      </c>
      <c r="D113" s="41" t="s">
        <v>145</v>
      </c>
      <c r="E113" s="43">
        <v>1395</v>
      </c>
      <c r="F113" s="43" t="s">
        <v>1207</v>
      </c>
      <c r="G113" s="43">
        <v>79.842143369175602</v>
      </c>
      <c r="H113" s="43">
        <v>19.066279569892501</v>
      </c>
      <c r="I113" s="43">
        <v>98.908422939068103</v>
      </c>
      <c r="J113" s="43">
        <v>-3.7777777777777801E-3</v>
      </c>
      <c r="K113" s="43">
        <v>-0.38865949820788498</v>
      </c>
      <c r="L113" s="43">
        <v>98.515985663082404</v>
      </c>
      <c r="M113" s="43">
        <v>131.355454000739</v>
      </c>
    </row>
    <row r="114" spans="1:13" x14ac:dyDescent="0.25">
      <c r="A114" s="41" t="s">
        <v>286</v>
      </c>
      <c r="B114" s="41" t="s">
        <v>287</v>
      </c>
      <c r="C114" s="41" t="s">
        <v>93</v>
      </c>
      <c r="D114" s="41" t="s">
        <v>145</v>
      </c>
      <c r="E114" s="43">
        <v>1172</v>
      </c>
      <c r="F114" s="43">
        <v>314</v>
      </c>
      <c r="G114" s="43">
        <v>68.025836177474403</v>
      </c>
      <c r="H114" s="43">
        <v>16.071348122866901</v>
      </c>
      <c r="I114" s="43">
        <v>84.097184300341297</v>
      </c>
      <c r="J114" s="43">
        <v>-3.1740614334471E-3</v>
      </c>
      <c r="K114" s="43">
        <v>-0.33267918088737197</v>
      </c>
      <c r="L114" s="43">
        <v>83.761331058020502</v>
      </c>
      <c r="M114" s="43">
        <v>111.682460412672</v>
      </c>
    </row>
    <row r="115" spans="1:13" x14ac:dyDescent="0.25">
      <c r="A115" s="41" t="s">
        <v>288</v>
      </c>
      <c r="B115" s="41" t="s">
        <v>155</v>
      </c>
      <c r="C115" s="41" t="s">
        <v>93</v>
      </c>
      <c r="D115" s="41" t="s">
        <v>145</v>
      </c>
      <c r="E115" s="43">
        <v>306</v>
      </c>
      <c r="F115" s="43">
        <v>73</v>
      </c>
      <c r="G115" s="43">
        <v>260.33075163398701</v>
      </c>
      <c r="H115" s="43">
        <v>1115.0905882352899</v>
      </c>
      <c r="I115" s="43">
        <v>1375.42133986928</v>
      </c>
      <c r="J115" s="43">
        <v>-0.11647058823529401</v>
      </c>
      <c r="K115" s="43">
        <v>-5.3489542483660104</v>
      </c>
      <c r="L115" s="43">
        <v>1369.95591503268</v>
      </c>
      <c r="M115" s="43">
        <v>1826.6191011430001</v>
      </c>
    </row>
    <row r="116" spans="1:13" x14ac:dyDescent="0.25">
      <c r="A116" s="41" t="s">
        <v>289</v>
      </c>
      <c r="B116" s="41" t="s">
        <v>290</v>
      </c>
      <c r="C116" s="41" t="s">
        <v>93</v>
      </c>
      <c r="D116" s="41" t="s">
        <v>145</v>
      </c>
      <c r="E116" s="43">
        <v>428</v>
      </c>
      <c r="F116" s="43" t="s">
        <v>1207</v>
      </c>
      <c r="G116" s="43">
        <v>64.191939252336496</v>
      </c>
      <c r="H116" s="43">
        <v>313.77151869158899</v>
      </c>
      <c r="I116" s="43">
        <v>377.96345794392499</v>
      </c>
      <c r="J116" s="43">
        <v>-7.7336448598130797E-3</v>
      </c>
      <c r="K116" s="43">
        <v>-8.3178738317756995</v>
      </c>
      <c r="L116" s="43">
        <v>369.63785046728998</v>
      </c>
      <c r="M116" s="43">
        <v>492.85349313805102</v>
      </c>
    </row>
    <row r="117" spans="1:13" x14ac:dyDescent="0.25">
      <c r="A117" s="41" t="s">
        <v>291</v>
      </c>
      <c r="B117" s="41" t="s">
        <v>292</v>
      </c>
      <c r="C117" s="41" t="s">
        <v>204</v>
      </c>
      <c r="D117" s="41" t="s">
        <v>158</v>
      </c>
      <c r="E117" s="43">
        <v>21246</v>
      </c>
      <c r="F117" s="43">
        <v>5217</v>
      </c>
      <c r="G117" s="43">
        <v>68.083639273274997</v>
      </c>
      <c r="H117" s="43">
        <v>32.116586651604997</v>
      </c>
      <c r="I117" s="43">
        <v>100.20022592488</v>
      </c>
      <c r="J117" s="43" t="s">
        <v>1207</v>
      </c>
      <c r="K117" s="43">
        <v>-3.9048762119928502</v>
      </c>
      <c r="L117" s="43">
        <v>96.295349712887102</v>
      </c>
      <c r="M117" s="43">
        <v>128.39458788906299</v>
      </c>
    </row>
    <row r="118" spans="1:13" x14ac:dyDescent="0.25">
      <c r="A118" s="41" t="s">
        <v>293</v>
      </c>
      <c r="B118" s="41" t="s">
        <v>157</v>
      </c>
      <c r="C118" s="41" t="s">
        <v>74</v>
      </c>
      <c r="D118" s="41" t="s">
        <v>158</v>
      </c>
      <c r="E118" s="43">
        <v>9165</v>
      </c>
      <c r="F118" s="43">
        <v>3072</v>
      </c>
      <c r="G118" s="43">
        <v>39.002073104200797</v>
      </c>
      <c r="H118" s="43">
        <v>46.616475722858702</v>
      </c>
      <c r="I118" s="43">
        <v>85.618548827059499</v>
      </c>
      <c r="J118" s="43">
        <v>-6.9830878341516599E-3</v>
      </c>
      <c r="K118" s="43">
        <v>-0.53780687397708704</v>
      </c>
      <c r="L118" s="43">
        <v>85.073758865248195</v>
      </c>
      <c r="M118" s="43">
        <v>113.432374899151</v>
      </c>
    </row>
    <row r="119" spans="1:13" x14ac:dyDescent="0.25">
      <c r="A119" s="41" t="s">
        <v>294</v>
      </c>
      <c r="B119" s="41" t="s">
        <v>160</v>
      </c>
      <c r="C119" s="41" t="s">
        <v>88</v>
      </c>
      <c r="D119" s="41" t="s">
        <v>158</v>
      </c>
      <c r="E119" s="43">
        <v>2749</v>
      </c>
      <c r="F119" s="43">
        <v>839</v>
      </c>
      <c r="G119" s="43">
        <v>85.834747180793002</v>
      </c>
      <c r="H119" s="43">
        <v>121.58338304838099</v>
      </c>
      <c r="I119" s="43">
        <v>207.41813022917401</v>
      </c>
      <c r="J119" s="43">
        <v>-9.6034921789741701E-4</v>
      </c>
      <c r="K119" s="43">
        <v>-4.1490287377228103</v>
      </c>
      <c r="L119" s="43">
        <v>203.26814114223399</v>
      </c>
      <c r="M119" s="43">
        <v>271.02585213873698</v>
      </c>
    </row>
    <row r="120" spans="1:13" x14ac:dyDescent="0.25">
      <c r="A120" s="41" t="s">
        <v>295</v>
      </c>
      <c r="B120" s="41" t="s">
        <v>296</v>
      </c>
      <c r="C120" s="41" t="s">
        <v>210</v>
      </c>
      <c r="D120" s="41" t="s">
        <v>163</v>
      </c>
      <c r="E120" s="43">
        <v>951</v>
      </c>
      <c r="F120" s="43">
        <v>85</v>
      </c>
      <c r="G120" s="43">
        <v>79.302334384858</v>
      </c>
      <c r="H120" s="43">
        <v>26.0828391167192</v>
      </c>
      <c r="I120" s="43">
        <v>105.385173501577</v>
      </c>
      <c r="J120" s="43" t="s">
        <v>1207</v>
      </c>
      <c r="K120" s="43">
        <v>-1.8306624605678199</v>
      </c>
      <c r="L120" s="43">
        <v>103.55451104100899</v>
      </c>
      <c r="M120" s="43">
        <v>138.073529083247</v>
      </c>
    </row>
    <row r="121" spans="1:13" x14ac:dyDescent="0.25">
      <c r="A121" s="41" t="s">
        <v>297</v>
      </c>
      <c r="B121" s="41" t="s">
        <v>298</v>
      </c>
      <c r="C121" s="41" t="s">
        <v>270</v>
      </c>
      <c r="D121" s="41" t="s">
        <v>163</v>
      </c>
      <c r="E121" s="43">
        <v>329</v>
      </c>
      <c r="F121" s="43" t="s">
        <v>1207</v>
      </c>
      <c r="G121" s="43">
        <v>79.878419452887499</v>
      </c>
      <c r="H121" s="43">
        <v>1.2462006079027399</v>
      </c>
      <c r="I121" s="43">
        <v>81.124620060790306</v>
      </c>
      <c r="J121" s="43" t="s">
        <v>1207</v>
      </c>
      <c r="K121" s="43" t="s">
        <v>1207</v>
      </c>
      <c r="L121" s="43">
        <v>81.124620060790306</v>
      </c>
      <c r="M121" s="43">
        <v>108.16682416563199</v>
      </c>
    </row>
    <row r="122" spans="1:13" x14ac:dyDescent="0.25">
      <c r="A122" s="41" t="s">
        <v>299</v>
      </c>
      <c r="B122" s="41" t="s">
        <v>300</v>
      </c>
      <c r="C122" s="41" t="s">
        <v>210</v>
      </c>
      <c r="D122" s="41" t="s">
        <v>163</v>
      </c>
      <c r="E122" s="43">
        <v>12283</v>
      </c>
      <c r="F122" s="43">
        <v>3291</v>
      </c>
      <c r="G122" s="43">
        <v>41.999159814377599</v>
      </c>
      <c r="H122" s="43">
        <v>28.233121387283202</v>
      </c>
      <c r="I122" s="43">
        <v>70.232281201660797</v>
      </c>
      <c r="J122" s="43" t="s">
        <v>1207</v>
      </c>
      <c r="K122" s="43">
        <v>-1.00945045998535</v>
      </c>
      <c r="L122" s="43">
        <v>69.222830741675494</v>
      </c>
      <c r="M122" s="43">
        <v>92.2976743123277</v>
      </c>
    </row>
    <row r="123" spans="1:13" x14ac:dyDescent="0.25">
      <c r="A123" s="41" t="s">
        <v>301</v>
      </c>
      <c r="B123" s="41" t="s">
        <v>302</v>
      </c>
      <c r="C123" s="41" t="s">
        <v>210</v>
      </c>
      <c r="D123" s="41" t="s">
        <v>163</v>
      </c>
      <c r="E123" s="43">
        <v>3743</v>
      </c>
      <c r="F123" s="43">
        <v>1121</v>
      </c>
      <c r="G123" s="43">
        <v>34.558875233769697</v>
      </c>
      <c r="H123" s="43">
        <v>58.650101522842597</v>
      </c>
      <c r="I123" s="43">
        <v>93.208976756612302</v>
      </c>
      <c r="J123" s="43" t="s">
        <v>1207</v>
      </c>
      <c r="K123" s="43">
        <v>-0.932837296286401</v>
      </c>
      <c r="L123" s="43">
        <v>92.276139460325993</v>
      </c>
      <c r="M123" s="43">
        <v>123.03560798447</v>
      </c>
    </row>
    <row r="124" spans="1:13" x14ac:dyDescent="0.25">
      <c r="A124" s="41" t="s">
        <v>303</v>
      </c>
      <c r="B124" s="41" t="s">
        <v>304</v>
      </c>
      <c r="C124" s="41" t="s">
        <v>270</v>
      </c>
      <c r="D124" s="41" t="s">
        <v>163</v>
      </c>
      <c r="E124" s="43">
        <v>292</v>
      </c>
      <c r="F124" s="43" t="s">
        <v>1207</v>
      </c>
      <c r="G124" s="43">
        <v>36.654109589041099</v>
      </c>
      <c r="H124" s="43">
        <v>28.0239726027397</v>
      </c>
      <c r="I124" s="43">
        <v>64.678082191780803</v>
      </c>
      <c r="J124" s="43" t="s">
        <v>1207</v>
      </c>
      <c r="K124" s="43">
        <v>-3.7671232876712299E-2</v>
      </c>
      <c r="L124" s="43">
        <v>64.640410958904098</v>
      </c>
      <c r="M124" s="43">
        <v>86.187743757032393</v>
      </c>
    </row>
    <row r="125" spans="1:13" x14ac:dyDescent="0.25">
      <c r="A125" s="41" t="s">
        <v>305</v>
      </c>
      <c r="B125" s="41" t="s">
        <v>162</v>
      </c>
      <c r="C125" s="41" t="s">
        <v>85</v>
      </c>
      <c r="D125" s="41" t="s">
        <v>163</v>
      </c>
      <c r="E125" s="43">
        <v>6109</v>
      </c>
      <c r="F125" s="43">
        <v>1162</v>
      </c>
      <c r="G125" s="43">
        <v>30.950441970862698</v>
      </c>
      <c r="H125" s="43">
        <v>22.9697364544115</v>
      </c>
      <c r="I125" s="43">
        <v>53.920178425274202</v>
      </c>
      <c r="J125" s="43" t="s">
        <v>1207</v>
      </c>
      <c r="K125" s="43" t="s">
        <v>1207</v>
      </c>
      <c r="L125" s="43">
        <v>53.920178425274202</v>
      </c>
      <c r="M125" s="43">
        <v>71.894012623241906</v>
      </c>
    </row>
    <row r="126" spans="1:13" x14ac:dyDescent="0.25">
      <c r="A126" s="41" t="s">
        <v>306</v>
      </c>
      <c r="B126" s="41" t="s">
        <v>307</v>
      </c>
      <c r="C126" s="41" t="s">
        <v>88</v>
      </c>
      <c r="D126" s="41" t="s">
        <v>163</v>
      </c>
      <c r="E126" s="43">
        <v>2391</v>
      </c>
      <c r="F126" s="43">
        <v>897</v>
      </c>
      <c r="G126" s="43">
        <v>70.727871183605203</v>
      </c>
      <c r="H126" s="43">
        <v>80.638147218736904</v>
      </c>
      <c r="I126" s="43">
        <v>151.36601840234201</v>
      </c>
      <c r="J126" s="43">
        <v>-1.4144709326641599E-2</v>
      </c>
      <c r="K126" s="43">
        <v>-3.6436721037222899</v>
      </c>
      <c r="L126" s="43">
        <v>147.708201589293</v>
      </c>
      <c r="M126" s="43">
        <v>196.94547792221999</v>
      </c>
    </row>
    <row r="127" spans="1:13" x14ac:dyDescent="0.25">
      <c r="A127" s="41" t="s">
        <v>308</v>
      </c>
      <c r="B127" s="41" t="s">
        <v>309</v>
      </c>
      <c r="C127" s="41" t="s">
        <v>204</v>
      </c>
      <c r="D127" s="41" t="s">
        <v>163</v>
      </c>
      <c r="E127" s="43">
        <v>3950</v>
      </c>
      <c r="F127" s="43">
        <v>997</v>
      </c>
      <c r="G127" s="43">
        <v>4.5187341772151903</v>
      </c>
      <c r="H127" s="43">
        <v>19.664303797468399</v>
      </c>
      <c r="I127" s="43">
        <v>24.183037974683501</v>
      </c>
      <c r="J127" s="43" t="s">
        <v>1207</v>
      </c>
      <c r="K127" s="43">
        <v>-0.17367088607594899</v>
      </c>
      <c r="L127" s="43">
        <v>24.0093670886076</v>
      </c>
      <c r="M127" s="43">
        <v>32.0126859916938</v>
      </c>
    </row>
    <row r="128" spans="1:13" x14ac:dyDescent="0.25">
      <c r="A128" s="41" t="s">
        <v>310</v>
      </c>
      <c r="B128" s="41" t="s">
        <v>311</v>
      </c>
      <c r="C128" s="41" t="s">
        <v>204</v>
      </c>
      <c r="D128" s="41" t="s">
        <v>163</v>
      </c>
      <c r="E128" s="43">
        <v>956</v>
      </c>
      <c r="F128" s="43">
        <v>289</v>
      </c>
      <c r="G128" s="43">
        <v>13.578451882845201</v>
      </c>
      <c r="H128" s="43">
        <v>14.400627615062801</v>
      </c>
      <c r="I128" s="43">
        <v>27.979079497908</v>
      </c>
      <c r="J128" s="43" t="s">
        <v>1207</v>
      </c>
      <c r="K128" s="43">
        <v>-0.22803347280334699</v>
      </c>
      <c r="L128" s="43">
        <v>27.7510460251046</v>
      </c>
      <c r="M128" s="43">
        <v>37.001621869668199</v>
      </c>
    </row>
    <row r="129" spans="1:13" x14ac:dyDescent="0.25">
      <c r="A129" s="41" t="s">
        <v>312</v>
      </c>
      <c r="B129" s="41" t="s">
        <v>313</v>
      </c>
      <c r="C129" s="41" t="s">
        <v>204</v>
      </c>
      <c r="D129" s="41" t="s">
        <v>163</v>
      </c>
      <c r="E129" s="43">
        <v>7183</v>
      </c>
      <c r="F129" s="43">
        <v>2146</v>
      </c>
      <c r="G129" s="43">
        <v>10.2459974940833</v>
      </c>
      <c r="H129" s="43">
        <v>22.2980648754003</v>
      </c>
      <c r="I129" s="43">
        <v>32.544062369483498</v>
      </c>
      <c r="J129" s="43" t="s">
        <v>1207</v>
      </c>
      <c r="K129" s="43">
        <v>-0.20506752053459601</v>
      </c>
      <c r="L129" s="43">
        <v>32.3389948489489</v>
      </c>
      <c r="M129" s="43">
        <v>43.118924524988103</v>
      </c>
    </row>
    <row r="130" spans="1:13" x14ac:dyDescent="0.25">
      <c r="A130" s="41" t="s">
        <v>314</v>
      </c>
      <c r="B130" s="41" t="s">
        <v>165</v>
      </c>
      <c r="C130" s="41" t="s">
        <v>88</v>
      </c>
      <c r="D130" s="41" t="s">
        <v>163</v>
      </c>
      <c r="E130" s="43">
        <v>2687</v>
      </c>
      <c r="F130" s="43">
        <v>559</v>
      </c>
      <c r="G130" s="43">
        <v>72.299739486416101</v>
      </c>
      <c r="H130" s="43">
        <v>60.501518422031999</v>
      </c>
      <c r="I130" s="43">
        <v>132.80125790844801</v>
      </c>
      <c r="J130" s="43">
        <v>-7.2385560104205396E-3</v>
      </c>
      <c r="K130" s="43">
        <v>-1.7531447711202099</v>
      </c>
      <c r="L130" s="43">
        <v>131.04087458131701</v>
      </c>
      <c r="M130" s="43">
        <v>174.722238806501</v>
      </c>
    </row>
    <row r="131" spans="1:13" x14ac:dyDescent="0.25">
      <c r="A131" s="41" t="s">
        <v>315</v>
      </c>
      <c r="B131" s="41" t="s">
        <v>316</v>
      </c>
      <c r="C131" s="41" t="s">
        <v>204</v>
      </c>
      <c r="D131" s="41" t="s">
        <v>163</v>
      </c>
      <c r="E131" s="43">
        <v>3872</v>
      </c>
      <c r="F131" s="43">
        <v>1003</v>
      </c>
      <c r="G131" s="43">
        <v>7.0028409090909101</v>
      </c>
      <c r="H131" s="43">
        <v>29.128615702479301</v>
      </c>
      <c r="I131" s="43">
        <v>36.1314566115703</v>
      </c>
      <c r="J131" s="43" t="s">
        <v>1207</v>
      </c>
      <c r="K131" s="43">
        <v>-0.72727272727272696</v>
      </c>
      <c r="L131" s="43">
        <v>35.404183884297503</v>
      </c>
      <c r="M131" s="43">
        <v>47.205868330364702</v>
      </c>
    </row>
    <row r="132" spans="1:13" x14ac:dyDescent="0.25">
      <c r="A132" s="41" t="s">
        <v>317</v>
      </c>
      <c r="B132" s="41" t="s">
        <v>318</v>
      </c>
      <c r="C132" s="41" t="s">
        <v>270</v>
      </c>
      <c r="D132" s="41" t="s">
        <v>163</v>
      </c>
      <c r="E132" s="43">
        <v>100</v>
      </c>
      <c r="F132" s="43" t="s">
        <v>1207</v>
      </c>
      <c r="G132" s="43">
        <v>57.19</v>
      </c>
      <c r="H132" s="43">
        <v>16.66</v>
      </c>
      <c r="I132" s="43">
        <v>73.849999999999994</v>
      </c>
      <c r="J132" s="43" t="s">
        <v>1207</v>
      </c>
      <c r="K132" s="43">
        <v>-0.38</v>
      </c>
      <c r="L132" s="43">
        <v>73.47</v>
      </c>
      <c r="M132" s="43">
        <v>97.9606014240062</v>
      </c>
    </row>
    <row r="133" spans="1:13" x14ac:dyDescent="0.25">
      <c r="A133" s="41" t="s">
        <v>319</v>
      </c>
      <c r="B133" s="41" t="s">
        <v>167</v>
      </c>
      <c r="C133" s="41" t="s">
        <v>93</v>
      </c>
      <c r="D133" s="41" t="s">
        <v>163</v>
      </c>
      <c r="E133" s="43">
        <v>58</v>
      </c>
      <c r="F133" s="43">
        <v>38</v>
      </c>
      <c r="G133" s="43">
        <v>53.010344827586202</v>
      </c>
      <c r="H133" s="43">
        <v>12.126724137930999</v>
      </c>
      <c r="I133" s="43">
        <v>65.137068965517201</v>
      </c>
      <c r="J133" s="43">
        <v>-2.4137931034482799E-3</v>
      </c>
      <c r="K133" s="43">
        <v>-0.262758620689655</v>
      </c>
      <c r="L133" s="43">
        <v>64.871896551724106</v>
      </c>
      <c r="M133" s="43">
        <v>86.496393109062396</v>
      </c>
    </row>
    <row r="134" spans="1:13" x14ac:dyDescent="0.25">
      <c r="A134" s="41" t="s">
        <v>320</v>
      </c>
      <c r="B134" s="41" t="s">
        <v>169</v>
      </c>
      <c r="C134" s="41" t="s">
        <v>88</v>
      </c>
      <c r="D134" s="41" t="s">
        <v>163</v>
      </c>
      <c r="E134" s="43">
        <v>1459</v>
      </c>
      <c r="F134" s="43">
        <v>429</v>
      </c>
      <c r="G134" s="43">
        <v>67.827237834133001</v>
      </c>
      <c r="H134" s="43">
        <v>77.792220699108995</v>
      </c>
      <c r="I134" s="43">
        <v>145.61945853324201</v>
      </c>
      <c r="J134" s="43">
        <v>-5.7573680603152796E-4</v>
      </c>
      <c r="K134" s="43">
        <v>-2.13552433173406</v>
      </c>
      <c r="L134" s="43">
        <v>143.48335846470201</v>
      </c>
      <c r="M134" s="43">
        <v>191.31231917161401</v>
      </c>
    </row>
    <row r="135" spans="1:13" x14ac:dyDescent="0.25">
      <c r="A135" s="41" t="s">
        <v>321</v>
      </c>
      <c r="B135" s="41" t="s">
        <v>322</v>
      </c>
      <c r="C135" s="41" t="s">
        <v>77</v>
      </c>
      <c r="D135" s="41" t="s">
        <v>163</v>
      </c>
      <c r="E135" s="43">
        <v>1170</v>
      </c>
      <c r="F135" s="43">
        <v>286</v>
      </c>
      <c r="G135" s="43">
        <v>43.586341880341898</v>
      </c>
      <c r="H135" s="43">
        <v>30.688683760683801</v>
      </c>
      <c r="I135" s="43">
        <v>74.275025641025593</v>
      </c>
      <c r="J135" s="43" t="s">
        <v>1207</v>
      </c>
      <c r="K135" s="43">
        <v>-0.91139316239316204</v>
      </c>
      <c r="L135" s="43">
        <v>73.363632478632496</v>
      </c>
      <c r="M135" s="43">
        <v>97.818777191460399</v>
      </c>
    </row>
    <row r="136" spans="1:13" x14ac:dyDescent="0.25">
      <c r="A136" s="41" t="s">
        <v>323</v>
      </c>
      <c r="B136" s="41" t="s">
        <v>171</v>
      </c>
      <c r="C136" s="41" t="s">
        <v>85</v>
      </c>
      <c r="D136" s="41" t="s">
        <v>163</v>
      </c>
      <c r="E136" s="43">
        <v>4675</v>
      </c>
      <c r="F136" s="43">
        <v>1072</v>
      </c>
      <c r="G136" s="43">
        <v>27.644705882352898</v>
      </c>
      <c r="H136" s="43">
        <v>31.785882352941201</v>
      </c>
      <c r="I136" s="43">
        <v>59.430588235294103</v>
      </c>
      <c r="J136" s="43" t="s">
        <v>1207</v>
      </c>
      <c r="K136" s="43">
        <v>-3.9559358288770099</v>
      </c>
      <c r="L136" s="43">
        <v>55.4746524064171</v>
      </c>
      <c r="M136" s="43">
        <v>73.966657322993299</v>
      </c>
    </row>
    <row r="137" spans="1:13" x14ac:dyDescent="0.25">
      <c r="A137" s="41" t="s">
        <v>324</v>
      </c>
      <c r="B137" s="41" t="s">
        <v>173</v>
      </c>
      <c r="C137" s="41" t="s">
        <v>77</v>
      </c>
      <c r="D137" s="41" t="s">
        <v>163</v>
      </c>
      <c r="E137" s="43">
        <v>2407</v>
      </c>
      <c r="F137" s="43">
        <v>712</v>
      </c>
      <c r="G137" s="43">
        <v>43.694009140008298</v>
      </c>
      <c r="H137" s="43">
        <v>18.006206896551699</v>
      </c>
      <c r="I137" s="43">
        <v>61.700216036560001</v>
      </c>
      <c r="J137" s="43" t="s">
        <v>1207</v>
      </c>
      <c r="K137" s="43">
        <v>-0.59302035729123403</v>
      </c>
      <c r="L137" s="43">
        <v>61.107195679268798</v>
      </c>
      <c r="M137" s="43">
        <v>81.476761128019703</v>
      </c>
    </row>
    <row r="138" spans="1:13" x14ac:dyDescent="0.25">
      <c r="A138" s="41" t="s">
        <v>325</v>
      </c>
      <c r="B138" s="41" t="s">
        <v>326</v>
      </c>
      <c r="C138" s="41" t="s">
        <v>204</v>
      </c>
      <c r="D138" s="41" t="s">
        <v>163</v>
      </c>
      <c r="E138" s="43">
        <v>2552</v>
      </c>
      <c r="F138" s="43">
        <v>734</v>
      </c>
      <c r="G138" s="43">
        <v>5.4529780564263302</v>
      </c>
      <c r="H138" s="43">
        <v>19.4976489028213</v>
      </c>
      <c r="I138" s="43">
        <v>24.9506269592476</v>
      </c>
      <c r="J138" s="43" t="s">
        <v>1207</v>
      </c>
      <c r="K138" s="43">
        <v>-1.4659090909090899</v>
      </c>
      <c r="L138" s="43">
        <v>23.484717868338599</v>
      </c>
      <c r="M138" s="43">
        <v>31.3131494032333</v>
      </c>
    </row>
    <row r="139" spans="1:13" x14ac:dyDescent="0.25">
      <c r="A139" s="41" t="s">
        <v>327</v>
      </c>
      <c r="B139" s="41" t="s">
        <v>175</v>
      </c>
      <c r="C139" s="41" t="s">
        <v>93</v>
      </c>
      <c r="D139" s="41" t="s">
        <v>163</v>
      </c>
      <c r="E139" s="43">
        <v>2332</v>
      </c>
      <c r="F139" s="43">
        <v>453</v>
      </c>
      <c r="G139" s="43">
        <v>53.0105060034305</v>
      </c>
      <c r="H139" s="43">
        <v>12.1266509433962</v>
      </c>
      <c r="I139" s="43">
        <v>65.137156946826806</v>
      </c>
      <c r="J139" s="43">
        <v>-2.3584905660377401E-3</v>
      </c>
      <c r="K139" s="43">
        <v>-0.262774442538593</v>
      </c>
      <c r="L139" s="43">
        <v>64.872024013722097</v>
      </c>
      <c r="M139" s="43">
        <v>86.496563059436397</v>
      </c>
    </row>
    <row r="140" spans="1:13" x14ac:dyDescent="0.25">
      <c r="A140" s="41" t="s">
        <v>328</v>
      </c>
      <c r="B140" s="41" t="s">
        <v>329</v>
      </c>
      <c r="C140" s="41" t="s">
        <v>88</v>
      </c>
      <c r="D140" s="41" t="s">
        <v>163</v>
      </c>
      <c r="E140" s="43">
        <v>2038</v>
      </c>
      <c r="F140" s="43">
        <v>657</v>
      </c>
      <c r="G140" s="43">
        <v>71.835338567222806</v>
      </c>
      <c r="H140" s="43">
        <v>43.806329735034303</v>
      </c>
      <c r="I140" s="43">
        <v>115.641668302257</v>
      </c>
      <c r="J140" s="43">
        <v>-1.0593719332679099E-2</v>
      </c>
      <c r="K140" s="43">
        <v>-2.7201422963689899</v>
      </c>
      <c r="L140" s="43">
        <v>112.910932286555</v>
      </c>
      <c r="M140" s="43">
        <v>150.548834002126</v>
      </c>
    </row>
    <row r="141" spans="1:13" x14ac:dyDescent="0.25">
      <c r="A141" s="41" t="s">
        <v>330</v>
      </c>
      <c r="B141" s="41" t="s">
        <v>177</v>
      </c>
      <c r="C141" s="41" t="s">
        <v>88</v>
      </c>
      <c r="D141" s="41" t="s">
        <v>163</v>
      </c>
      <c r="E141" s="43">
        <v>1022</v>
      </c>
      <c r="F141" s="43">
        <v>384</v>
      </c>
      <c r="G141" s="43">
        <v>19.0931996086106</v>
      </c>
      <c r="H141" s="43">
        <v>39.904178082191798</v>
      </c>
      <c r="I141" s="43">
        <v>58.997377690802303</v>
      </c>
      <c r="J141" s="43">
        <v>-1.9569471624266099E-4</v>
      </c>
      <c r="K141" s="43">
        <v>-1.5820058708414899</v>
      </c>
      <c r="L141" s="43">
        <v>57.415176125244599</v>
      </c>
      <c r="M141" s="43">
        <v>76.554038166519703</v>
      </c>
    </row>
    <row r="142" spans="1:13" x14ac:dyDescent="0.25">
      <c r="A142" s="41" t="s">
        <v>331</v>
      </c>
      <c r="B142" s="41" t="s">
        <v>332</v>
      </c>
      <c r="C142" s="41" t="s">
        <v>204</v>
      </c>
      <c r="D142" s="41" t="s">
        <v>163</v>
      </c>
      <c r="E142" s="43">
        <v>602</v>
      </c>
      <c r="F142" s="43">
        <v>179</v>
      </c>
      <c r="G142" s="43">
        <v>14.202657807309</v>
      </c>
      <c r="H142" s="43">
        <v>60.332225913621301</v>
      </c>
      <c r="I142" s="43">
        <v>74.534883720930196</v>
      </c>
      <c r="J142" s="43" t="s">
        <v>1207</v>
      </c>
      <c r="K142" s="43">
        <v>-1.6046511627907001</v>
      </c>
      <c r="L142" s="43">
        <v>72.930232558139494</v>
      </c>
      <c r="M142" s="43">
        <v>97.240907082999698</v>
      </c>
    </row>
    <row r="143" spans="1:13" x14ac:dyDescent="0.25">
      <c r="A143" s="41" t="s">
        <v>333</v>
      </c>
      <c r="B143" s="41" t="s">
        <v>334</v>
      </c>
      <c r="C143" s="41" t="s">
        <v>232</v>
      </c>
      <c r="D143" s="41" t="s">
        <v>163</v>
      </c>
      <c r="E143" s="43">
        <v>1501</v>
      </c>
      <c r="F143" s="43">
        <v>463</v>
      </c>
      <c r="G143" s="43">
        <v>10.650086608927399</v>
      </c>
      <c r="H143" s="43">
        <v>157.15636908727501</v>
      </c>
      <c r="I143" s="43">
        <v>167.80645569620299</v>
      </c>
      <c r="J143" s="43" t="s">
        <v>1207</v>
      </c>
      <c r="K143" s="43">
        <v>-3.5464623584277102</v>
      </c>
      <c r="L143" s="43">
        <v>164.259993337775</v>
      </c>
      <c r="M143" s="43">
        <v>219.01466907951101</v>
      </c>
    </row>
    <row r="144" spans="1:13" x14ac:dyDescent="0.25">
      <c r="A144" s="41" t="s">
        <v>335</v>
      </c>
      <c r="B144" s="41" t="s">
        <v>179</v>
      </c>
      <c r="C144" s="41" t="s">
        <v>88</v>
      </c>
      <c r="D144" s="41" t="s">
        <v>163</v>
      </c>
      <c r="E144" s="43">
        <v>1129</v>
      </c>
      <c r="F144" s="43">
        <v>505</v>
      </c>
      <c r="G144" s="43">
        <v>28.549495128432198</v>
      </c>
      <c r="H144" s="43">
        <v>49.868175376439297</v>
      </c>
      <c r="I144" s="43">
        <v>78.417670504871595</v>
      </c>
      <c r="J144" s="43">
        <v>-1.2400354295836999E-4</v>
      </c>
      <c r="K144" s="43">
        <v>-0.85537643932683805</v>
      </c>
      <c r="L144" s="43">
        <v>77.562170062001798</v>
      </c>
      <c r="M144" s="43">
        <v>103.41686167176699</v>
      </c>
    </row>
    <row r="145" spans="1:13" x14ac:dyDescent="0.25">
      <c r="A145" s="41" t="s">
        <v>336</v>
      </c>
      <c r="B145" s="41" t="s">
        <v>337</v>
      </c>
      <c r="C145" s="41" t="s">
        <v>204</v>
      </c>
      <c r="D145" s="41" t="s">
        <v>163</v>
      </c>
      <c r="E145" s="43">
        <v>5765</v>
      </c>
      <c r="F145" s="43">
        <v>1718</v>
      </c>
      <c r="G145" s="43">
        <v>31.536860364267099</v>
      </c>
      <c r="H145" s="43">
        <v>17.500086730268901</v>
      </c>
      <c r="I145" s="43">
        <v>49.036947094536004</v>
      </c>
      <c r="J145" s="43" t="s">
        <v>1207</v>
      </c>
      <c r="K145" s="43">
        <v>-0.52281006071118796</v>
      </c>
      <c r="L145" s="43">
        <v>48.514137033824802</v>
      </c>
      <c r="M145" s="43">
        <v>64.685913180892001</v>
      </c>
    </row>
    <row r="146" spans="1:13" x14ac:dyDescent="0.25">
      <c r="A146" s="41" t="s">
        <v>338</v>
      </c>
      <c r="B146" s="41" t="s">
        <v>183</v>
      </c>
      <c r="C146" s="41" t="s">
        <v>88</v>
      </c>
      <c r="D146" s="41" t="s">
        <v>163</v>
      </c>
      <c r="E146" s="43">
        <v>7056</v>
      </c>
      <c r="F146" s="43">
        <v>1591</v>
      </c>
      <c r="G146" s="43">
        <v>27.6730612244898</v>
      </c>
      <c r="H146" s="43">
        <v>30.3059226190476</v>
      </c>
      <c r="I146" s="43">
        <v>57.978983843537399</v>
      </c>
      <c r="J146" s="43">
        <v>-6.1082766439909302E-4</v>
      </c>
      <c r="K146" s="43">
        <v>-0.79891156462585</v>
      </c>
      <c r="L146" s="43">
        <v>57.179461451247199</v>
      </c>
      <c r="M146" s="43">
        <v>76.239750004967405</v>
      </c>
    </row>
    <row r="147" spans="1:13" x14ac:dyDescent="0.25">
      <c r="A147" s="41" t="s">
        <v>339</v>
      </c>
      <c r="B147" s="41" t="s">
        <v>340</v>
      </c>
      <c r="C147" s="41" t="s">
        <v>88</v>
      </c>
      <c r="D147" s="41" t="s">
        <v>163</v>
      </c>
      <c r="E147" s="43">
        <v>520</v>
      </c>
      <c r="F147" s="43">
        <v>156</v>
      </c>
      <c r="G147" s="43">
        <v>50.195</v>
      </c>
      <c r="H147" s="43">
        <v>80.323269230769199</v>
      </c>
      <c r="I147" s="43">
        <v>130.51826923076899</v>
      </c>
      <c r="J147" s="43">
        <v>-4.6923076923076901E-3</v>
      </c>
      <c r="K147" s="43">
        <v>-1.8708461538461501</v>
      </c>
      <c r="L147" s="43">
        <v>128.64273076923101</v>
      </c>
      <c r="M147" s="43">
        <v>171.52469409256</v>
      </c>
    </row>
    <row r="148" spans="1:13" x14ac:dyDescent="0.25">
      <c r="A148" s="41" t="s">
        <v>341</v>
      </c>
      <c r="B148" s="41" t="s">
        <v>185</v>
      </c>
      <c r="C148" s="41" t="s">
        <v>88</v>
      </c>
      <c r="D148" s="41" t="s">
        <v>163</v>
      </c>
      <c r="E148" s="43">
        <v>6398</v>
      </c>
      <c r="F148" s="43">
        <v>2232</v>
      </c>
      <c r="G148" s="43">
        <v>19.226237886839598</v>
      </c>
      <c r="H148" s="43">
        <v>34.830572053766801</v>
      </c>
      <c r="I148" s="43">
        <v>54.056809940606399</v>
      </c>
      <c r="J148" s="43">
        <v>3.7714910909659302E-3</v>
      </c>
      <c r="K148" s="43">
        <v>-2.2811378555798698</v>
      </c>
      <c r="L148" s="43">
        <v>51.779443576117501</v>
      </c>
      <c r="M148" s="43">
        <v>69.039681967018794</v>
      </c>
    </row>
    <row r="149" spans="1:13" x14ac:dyDescent="0.25">
      <c r="A149" s="41" t="s">
        <v>342</v>
      </c>
      <c r="B149" s="41" t="s">
        <v>343</v>
      </c>
      <c r="C149" s="41" t="s">
        <v>204</v>
      </c>
      <c r="D149" s="41" t="s">
        <v>163</v>
      </c>
      <c r="E149" s="43">
        <v>2649</v>
      </c>
      <c r="F149" s="43">
        <v>790</v>
      </c>
      <c r="G149" s="43">
        <v>25.1283503208758</v>
      </c>
      <c r="H149" s="43">
        <v>33.256323140807901</v>
      </c>
      <c r="I149" s="43">
        <v>58.384673461683697</v>
      </c>
      <c r="J149" s="43" t="s">
        <v>1207</v>
      </c>
      <c r="K149" s="43">
        <v>-1.1721404303510801</v>
      </c>
      <c r="L149" s="43">
        <v>57.212533031332597</v>
      </c>
      <c r="M149" s="43">
        <v>76.283845715804603</v>
      </c>
    </row>
    <row r="150" spans="1:13" x14ac:dyDescent="0.25">
      <c r="A150" s="41" t="s">
        <v>344</v>
      </c>
      <c r="B150" s="41" t="s">
        <v>187</v>
      </c>
      <c r="C150" s="41" t="s">
        <v>93</v>
      </c>
      <c r="D150" s="41" t="s">
        <v>163</v>
      </c>
      <c r="E150" s="43">
        <v>400</v>
      </c>
      <c r="F150" s="43">
        <v>150</v>
      </c>
      <c r="G150" s="43">
        <v>53.010525000000001</v>
      </c>
      <c r="H150" s="43">
        <v>12.12665</v>
      </c>
      <c r="I150" s="43">
        <v>65.137174999999999</v>
      </c>
      <c r="J150" s="43">
        <v>-2.3500000000000001E-3</v>
      </c>
      <c r="K150" s="43">
        <v>-0.26277499999999998</v>
      </c>
      <c r="L150" s="43">
        <v>64.872050000000002</v>
      </c>
      <c r="M150" s="43">
        <v>86.496597708019607</v>
      </c>
    </row>
    <row r="151" spans="1:13" x14ac:dyDescent="0.25">
      <c r="A151" s="41" t="s">
        <v>345</v>
      </c>
      <c r="B151" s="41" t="s">
        <v>346</v>
      </c>
      <c r="C151" s="41" t="s">
        <v>77</v>
      </c>
      <c r="D151" s="41" t="s">
        <v>163</v>
      </c>
      <c r="E151" s="43">
        <v>759</v>
      </c>
      <c r="F151" s="43">
        <v>230</v>
      </c>
      <c r="G151" s="43">
        <v>11.3591567852437</v>
      </c>
      <c r="H151" s="43">
        <v>5.2692094861660097</v>
      </c>
      <c r="I151" s="43">
        <v>16.6283662714097</v>
      </c>
      <c r="J151" s="43" t="s">
        <v>1207</v>
      </c>
      <c r="K151" s="43">
        <v>-0.13056653491436099</v>
      </c>
      <c r="L151" s="43">
        <v>16.497799736495399</v>
      </c>
      <c r="M151" s="43">
        <v>21.9972013659984</v>
      </c>
    </row>
    <row r="152" spans="1:13" x14ac:dyDescent="0.25">
      <c r="A152" s="41" t="s">
        <v>347</v>
      </c>
      <c r="B152" s="41" t="s">
        <v>189</v>
      </c>
      <c r="C152" s="41" t="s">
        <v>88</v>
      </c>
      <c r="D152" s="41" t="s">
        <v>163</v>
      </c>
      <c r="E152" s="43">
        <v>3410</v>
      </c>
      <c r="F152" s="43">
        <v>1144</v>
      </c>
      <c r="G152" s="43">
        <v>42.6413049853372</v>
      </c>
      <c r="H152" s="43">
        <v>42.8692082111437</v>
      </c>
      <c r="I152" s="43">
        <v>85.5105131964809</v>
      </c>
      <c r="J152" s="43">
        <v>4.9354838709677398E-3</v>
      </c>
      <c r="K152" s="43">
        <v>-3.2683255131964799</v>
      </c>
      <c r="L152" s="43">
        <v>82.247123167155394</v>
      </c>
      <c r="M152" s="43">
        <v>109.663504162908</v>
      </c>
    </row>
    <row r="153" spans="1:13" x14ac:dyDescent="0.25">
      <c r="A153" s="41" t="s">
        <v>348</v>
      </c>
      <c r="B153" s="41" t="s">
        <v>191</v>
      </c>
      <c r="C153" s="41" t="s">
        <v>88</v>
      </c>
      <c r="D153" s="41" t="s">
        <v>163</v>
      </c>
      <c r="E153" s="43">
        <v>1027</v>
      </c>
      <c r="F153" s="43">
        <v>272</v>
      </c>
      <c r="G153" s="43">
        <v>44.6431158714703</v>
      </c>
      <c r="H153" s="43">
        <v>97.8634761441091</v>
      </c>
      <c r="I153" s="43">
        <v>142.506592015579</v>
      </c>
      <c r="J153" s="43">
        <v>-2.7263875365141202E-4</v>
      </c>
      <c r="K153" s="43">
        <v>3.5380817916260998</v>
      </c>
      <c r="L153" s="43">
        <v>146.044401168452</v>
      </c>
      <c r="M153" s="43">
        <v>194.72706374126</v>
      </c>
    </row>
    <row r="154" spans="1:13" x14ac:dyDescent="0.25">
      <c r="A154" s="41" t="s">
        <v>349</v>
      </c>
      <c r="B154" s="41" t="s">
        <v>350</v>
      </c>
      <c r="C154" s="41" t="s">
        <v>204</v>
      </c>
      <c r="D154" s="41" t="s">
        <v>163</v>
      </c>
      <c r="E154" s="43">
        <v>384</v>
      </c>
      <c r="F154" s="43">
        <v>86</v>
      </c>
      <c r="G154" s="43">
        <v>53.5703125</v>
      </c>
      <c r="H154" s="43">
        <v>29.8463541666667</v>
      </c>
      <c r="I154" s="43">
        <v>83.4166666666667</v>
      </c>
      <c r="J154" s="43" t="s">
        <v>1207</v>
      </c>
      <c r="K154" s="43">
        <v>-1.0338541666666701</v>
      </c>
      <c r="L154" s="43">
        <v>82.3828125</v>
      </c>
      <c r="M154" s="43">
        <v>109.844424384118</v>
      </c>
    </row>
    <row r="155" spans="1:13" x14ac:dyDescent="0.25">
      <c r="A155" s="41" t="s">
        <v>351</v>
      </c>
      <c r="B155" s="41" t="s">
        <v>352</v>
      </c>
      <c r="C155" s="41" t="s">
        <v>77</v>
      </c>
      <c r="D155" s="41" t="s">
        <v>163</v>
      </c>
      <c r="E155" s="43">
        <v>1564</v>
      </c>
      <c r="F155" s="43">
        <v>432</v>
      </c>
      <c r="G155" s="43">
        <v>60.468861892583099</v>
      </c>
      <c r="H155" s="43">
        <v>48.147755754475703</v>
      </c>
      <c r="I155" s="43">
        <v>108.616617647059</v>
      </c>
      <c r="J155" s="43" t="s">
        <v>1207</v>
      </c>
      <c r="K155" s="43">
        <v>-0.94555626598465503</v>
      </c>
      <c r="L155" s="43">
        <v>107.671061381074</v>
      </c>
      <c r="M155" s="43">
        <v>143.56229656800201</v>
      </c>
    </row>
    <row r="156" spans="1:13" x14ac:dyDescent="0.25">
      <c r="A156" s="41" t="s">
        <v>353</v>
      </c>
      <c r="B156" s="41" t="s">
        <v>354</v>
      </c>
      <c r="C156" s="41" t="s">
        <v>88</v>
      </c>
      <c r="D156" s="41" t="s">
        <v>163</v>
      </c>
      <c r="E156" s="43">
        <v>531</v>
      </c>
      <c r="F156" s="43">
        <v>228</v>
      </c>
      <c r="G156" s="43">
        <v>172.49617702448199</v>
      </c>
      <c r="H156" s="43">
        <v>97.495536723163895</v>
      </c>
      <c r="I156" s="43">
        <v>269.99171374764597</v>
      </c>
      <c r="J156" s="43">
        <v>-7.52542372881356E-2</v>
      </c>
      <c r="K156" s="43">
        <v>-8.0630508474576299</v>
      </c>
      <c r="L156" s="43">
        <v>261.85340866289999</v>
      </c>
      <c r="M156" s="43">
        <v>349.14002174416498</v>
      </c>
    </row>
    <row r="157" spans="1:13" x14ac:dyDescent="0.25">
      <c r="A157" s="41" t="s">
        <v>355</v>
      </c>
      <c r="B157" s="41" t="s">
        <v>193</v>
      </c>
      <c r="C157" s="41" t="s">
        <v>88</v>
      </c>
      <c r="D157" s="41" t="s">
        <v>163</v>
      </c>
      <c r="E157" s="43">
        <v>1537</v>
      </c>
      <c r="F157" s="43">
        <v>441</v>
      </c>
      <c r="G157" s="43">
        <v>46.274977228367</v>
      </c>
      <c r="H157" s="43">
        <v>49.148458035133402</v>
      </c>
      <c r="I157" s="43">
        <v>95.423435263500295</v>
      </c>
      <c r="J157" s="43">
        <v>-1.82173064411191E-4</v>
      </c>
      <c r="K157" s="43">
        <v>-1.2829082628497099</v>
      </c>
      <c r="L157" s="43">
        <v>94.140344827586205</v>
      </c>
      <c r="M157" s="43">
        <v>125.52123040116599</v>
      </c>
    </row>
    <row r="158" spans="1:13" x14ac:dyDescent="0.25">
      <c r="A158" s="41" t="s">
        <v>356</v>
      </c>
      <c r="B158" s="41" t="s">
        <v>357</v>
      </c>
      <c r="C158" s="41" t="s">
        <v>88</v>
      </c>
      <c r="D158" s="41" t="s">
        <v>163</v>
      </c>
      <c r="E158" s="43">
        <v>358</v>
      </c>
      <c r="F158" s="43">
        <v>119</v>
      </c>
      <c r="G158" s="43">
        <v>57.2339944134078</v>
      </c>
      <c r="H158" s="43">
        <v>47.067625698324001</v>
      </c>
      <c r="I158" s="43">
        <v>104.30162011173201</v>
      </c>
      <c r="J158" s="43">
        <v>-0.10136871508379899</v>
      </c>
      <c r="K158" s="43">
        <v>-2.3861173184357498</v>
      </c>
      <c r="L158" s="43">
        <v>101.81413407821201</v>
      </c>
      <c r="M158" s="43">
        <v>135.75301221949201</v>
      </c>
    </row>
    <row r="159" spans="1:13" x14ac:dyDescent="0.25">
      <c r="A159" s="41" t="s">
        <v>358</v>
      </c>
      <c r="B159" s="41" t="s">
        <v>359</v>
      </c>
      <c r="C159" s="41" t="s">
        <v>232</v>
      </c>
      <c r="D159" s="41" t="s">
        <v>163</v>
      </c>
      <c r="E159" s="43">
        <v>231</v>
      </c>
      <c r="F159" s="43">
        <v>97</v>
      </c>
      <c r="G159" s="43">
        <v>18.742510822510798</v>
      </c>
      <c r="H159" s="43">
        <v>278.285930735931</v>
      </c>
      <c r="I159" s="43">
        <v>297.02844155844201</v>
      </c>
      <c r="J159" s="43" t="s">
        <v>1207</v>
      </c>
      <c r="K159" s="43">
        <v>-9.0235497835497807</v>
      </c>
      <c r="L159" s="43">
        <v>288.00489177489197</v>
      </c>
      <c r="M159" s="43">
        <v>384.00887996902401</v>
      </c>
    </row>
    <row r="160" spans="1:13" x14ac:dyDescent="0.25">
      <c r="A160" s="41" t="s">
        <v>360</v>
      </c>
      <c r="B160" s="41" t="s">
        <v>361</v>
      </c>
      <c r="C160" s="41" t="s">
        <v>270</v>
      </c>
      <c r="D160" s="41" t="s">
        <v>163</v>
      </c>
      <c r="E160" s="43">
        <v>1276</v>
      </c>
      <c r="F160" s="43" t="s">
        <v>1207</v>
      </c>
      <c r="G160" s="43">
        <v>9.3173981191222595</v>
      </c>
      <c r="H160" s="43">
        <v>333.03918495297802</v>
      </c>
      <c r="I160" s="43">
        <v>342.35658307210002</v>
      </c>
      <c r="J160" s="43" t="s">
        <v>1207</v>
      </c>
      <c r="K160" s="43">
        <v>-6.1128526645767997E-2</v>
      </c>
      <c r="L160" s="43">
        <v>342.29545454545502</v>
      </c>
      <c r="M160" s="43">
        <v>456.39674141794399</v>
      </c>
    </row>
    <row r="161" spans="1:13" x14ac:dyDescent="0.25">
      <c r="A161" s="41" t="s">
        <v>362</v>
      </c>
      <c r="B161" s="41" t="s">
        <v>363</v>
      </c>
      <c r="C161" s="41"/>
      <c r="D161" s="41"/>
      <c r="E161" s="43"/>
      <c r="F161" s="43"/>
      <c r="G161" s="43"/>
      <c r="H161" s="43"/>
      <c r="I161" s="43"/>
      <c r="J161" s="43"/>
      <c r="K161" s="43"/>
      <c r="L161" s="43"/>
      <c r="M161" s="43"/>
    </row>
    <row r="162" spans="1:13" x14ac:dyDescent="0.25">
      <c r="A162" s="41" t="s">
        <v>364</v>
      </c>
      <c r="B162" s="41" t="s">
        <v>66</v>
      </c>
      <c r="C162" s="41" t="s">
        <v>67</v>
      </c>
      <c r="D162" s="41" t="s">
        <v>67</v>
      </c>
      <c r="E162" s="43">
        <v>7043</v>
      </c>
      <c r="F162" s="43">
        <v>4447</v>
      </c>
      <c r="G162" s="43">
        <v>250.679883572341</v>
      </c>
      <c r="H162" s="43">
        <v>135.313666051399</v>
      </c>
      <c r="I162" s="43">
        <v>385.99354962374002</v>
      </c>
      <c r="J162" s="43">
        <v>-3.0284452648019302</v>
      </c>
      <c r="K162" s="43">
        <v>-17.3891580292489</v>
      </c>
      <c r="L162" s="43">
        <v>365.57594632968897</v>
      </c>
      <c r="M162" s="43">
        <v>100</v>
      </c>
    </row>
    <row r="163" spans="1:13" x14ac:dyDescent="0.25">
      <c r="A163" s="41" t="s">
        <v>365</v>
      </c>
      <c r="B163" s="41" t="s">
        <v>73</v>
      </c>
      <c r="C163" s="41" t="s">
        <v>74</v>
      </c>
      <c r="D163" s="41" t="s">
        <v>71</v>
      </c>
      <c r="E163" s="43">
        <v>3397</v>
      </c>
      <c r="F163" s="43">
        <v>3159</v>
      </c>
      <c r="G163" s="43">
        <v>346.34353841625</v>
      </c>
      <c r="H163" s="43">
        <v>203.698263173388</v>
      </c>
      <c r="I163" s="43">
        <v>550.041801589638</v>
      </c>
      <c r="J163" s="43">
        <v>-6.2670002943773904</v>
      </c>
      <c r="K163" s="43">
        <v>-34.550780100088303</v>
      </c>
      <c r="L163" s="43">
        <v>509.22402119517199</v>
      </c>
      <c r="M163" s="43">
        <v>139.29363414296901</v>
      </c>
    </row>
    <row r="164" spans="1:13" x14ac:dyDescent="0.25">
      <c r="A164" s="41" t="s">
        <v>366</v>
      </c>
      <c r="B164" s="41" t="s">
        <v>209</v>
      </c>
      <c r="C164" s="41" t="s">
        <v>210</v>
      </c>
      <c r="D164" s="41" t="s">
        <v>82</v>
      </c>
      <c r="E164" s="43">
        <v>281</v>
      </c>
      <c r="F164" s="43" t="s">
        <v>1207</v>
      </c>
      <c r="G164" s="43">
        <v>222.803024911032</v>
      </c>
      <c r="H164" s="43">
        <v>102.511565836299</v>
      </c>
      <c r="I164" s="43">
        <v>325.31459074733101</v>
      </c>
      <c r="J164" s="43" t="s">
        <v>1207</v>
      </c>
      <c r="K164" s="43">
        <v>-2.4456583629893198</v>
      </c>
      <c r="L164" s="43">
        <v>322.86893238434197</v>
      </c>
      <c r="M164" s="43">
        <v>88.317881858990603</v>
      </c>
    </row>
    <row r="165" spans="1:13" x14ac:dyDescent="0.25">
      <c r="A165" s="41" t="s">
        <v>367</v>
      </c>
      <c r="B165" s="41" t="s">
        <v>84</v>
      </c>
      <c r="C165" s="41" t="s">
        <v>85</v>
      </c>
      <c r="D165" s="41" t="s">
        <v>82</v>
      </c>
      <c r="E165" s="43">
        <v>584</v>
      </c>
      <c r="F165" s="43">
        <v>584</v>
      </c>
      <c r="G165" s="43">
        <v>138.34589041095899</v>
      </c>
      <c r="H165" s="43" t="s">
        <v>1207</v>
      </c>
      <c r="I165" s="43">
        <v>138.34589041095899</v>
      </c>
      <c r="J165" s="43" t="s">
        <v>1207</v>
      </c>
      <c r="K165" s="43" t="s">
        <v>1207</v>
      </c>
      <c r="L165" s="43">
        <v>138.34589041095899</v>
      </c>
      <c r="M165" s="43">
        <v>37.843269449186799</v>
      </c>
    </row>
    <row r="166" spans="1:13" x14ac:dyDescent="0.25">
      <c r="A166" s="41" t="s">
        <v>368</v>
      </c>
      <c r="B166" s="41" t="s">
        <v>87</v>
      </c>
      <c r="C166" s="41" t="s">
        <v>88</v>
      </c>
      <c r="D166" s="41" t="s">
        <v>82</v>
      </c>
      <c r="E166" s="43">
        <v>352</v>
      </c>
      <c r="F166" s="43" t="s">
        <v>1207</v>
      </c>
      <c r="G166" s="43">
        <v>55.377187499999998</v>
      </c>
      <c r="H166" s="43">
        <v>36.8988636363636</v>
      </c>
      <c r="I166" s="43">
        <v>92.276051136363606</v>
      </c>
      <c r="J166" s="43">
        <v>-4.07386363636364E-2</v>
      </c>
      <c r="K166" s="43">
        <v>-6.6892329545454503</v>
      </c>
      <c r="L166" s="43">
        <v>85.546079545454504</v>
      </c>
      <c r="M166" s="43">
        <v>23.4003578201248</v>
      </c>
    </row>
    <row r="167" spans="1:13" x14ac:dyDescent="0.25">
      <c r="A167" s="41" t="s">
        <v>369</v>
      </c>
      <c r="B167" s="41" t="s">
        <v>113</v>
      </c>
      <c r="C167" s="41" t="s">
        <v>70</v>
      </c>
      <c r="D167" s="41" t="s">
        <v>114</v>
      </c>
      <c r="E167" s="43">
        <v>2002</v>
      </c>
      <c r="F167" s="43">
        <v>459</v>
      </c>
      <c r="G167" s="43">
        <v>116.26973026973</v>
      </c>
      <c r="H167" s="43">
        <v>62.184315684315699</v>
      </c>
      <c r="I167" s="43">
        <v>178.45404595404599</v>
      </c>
      <c r="J167" s="43" t="s">
        <v>1207</v>
      </c>
      <c r="K167" s="43">
        <v>-0.63486513486513496</v>
      </c>
      <c r="L167" s="43">
        <v>177.81918081918101</v>
      </c>
      <c r="M167" s="43">
        <v>48.640831708007802</v>
      </c>
    </row>
    <row r="168" spans="1:13" x14ac:dyDescent="0.25">
      <c r="A168" s="41" t="s">
        <v>370</v>
      </c>
      <c r="B168" s="41" t="s">
        <v>249</v>
      </c>
      <c r="C168" s="41" t="s">
        <v>74</v>
      </c>
      <c r="D168" s="41" t="s">
        <v>114</v>
      </c>
      <c r="E168" s="43">
        <v>427</v>
      </c>
      <c r="F168" s="43">
        <v>245</v>
      </c>
      <c r="G168" s="43">
        <v>452.793911007026</v>
      </c>
      <c r="H168" s="43">
        <v>221.929742388759</v>
      </c>
      <c r="I168" s="43">
        <v>674.72365339578505</v>
      </c>
      <c r="J168" s="43">
        <v>-6.0889929742388799E-2</v>
      </c>
      <c r="K168" s="43">
        <v>-1.8501170960187401</v>
      </c>
      <c r="L168" s="43">
        <v>672.812646370023</v>
      </c>
      <c r="M168" s="43">
        <v>184.04182581620299</v>
      </c>
    </row>
    <row r="169" spans="1:13" x14ac:dyDescent="0.25">
      <c r="A169" s="41" t="s">
        <v>371</v>
      </c>
      <c r="B169" s="41" t="s">
        <v>372</v>
      </c>
      <c r="C169" s="41"/>
      <c r="D169" s="41"/>
      <c r="E169" s="43"/>
      <c r="F169" s="43"/>
      <c r="G169" s="43"/>
      <c r="H169" s="43"/>
      <c r="I169" s="43"/>
      <c r="J169" s="43"/>
      <c r="K169" s="43"/>
      <c r="L169" s="43"/>
      <c r="M169" s="43"/>
    </row>
    <row r="170" spans="1:13" x14ac:dyDescent="0.25">
      <c r="A170" s="41" t="s">
        <v>373</v>
      </c>
      <c r="B170" s="41" t="s">
        <v>66</v>
      </c>
      <c r="C170" s="41" t="s">
        <v>67</v>
      </c>
      <c r="D170" s="41" t="s">
        <v>67</v>
      </c>
      <c r="E170" s="43">
        <v>282519</v>
      </c>
      <c r="F170" s="43">
        <v>136985</v>
      </c>
      <c r="G170" s="43">
        <v>50.861451937745798</v>
      </c>
      <c r="H170" s="43">
        <v>26.7251631571682</v>
      </c>
      <c r="I170" s="43">
        <v>77.586615094913995</v>
      </c>
      <c r="J170" s="43">
        <v>-8.2471762961075196E-2</v>
      </c>
      <c r="K170" s="43">
        <v>-1.3846825169280601</v>
      </c>
      <c r="L170" s="43">
        <v>76.119460815024794</v>
      </c>
      <c r="M170" s="43">
        <v>100</v>
      </c>
    </row>
    <row r="171" spans="1:13" x14ac:dyDescent="0.25">
      <c r="A171" s="41" t="s">
        <v>374</v>
      </c>
      <c r="B171" s="41" t="s">
        <v>69</v>
      </c>
      <c r="C171" s="41" t="s">
        <v>70</v>
      </c>
      <c r="D171" s="41" t="s">
        <v>71</v>
      </c>
      <c r="E171" s="43">
        <v>6970</v>
      </c>
      <c r="F171" s="43">
        <v>5957</v>
      </c>
      <c r="G171" s="43">
        <v>54.616355810616902</v>
      </c>
      <c r="H171" s="43">
        <v>17.406743185078899</v>
      </c>
      <c r="I171" s="43">
        <v>72.023098995695804</v>
      </c>
      <c r="J171" s="43" t="s">
        <v>1207</v>
      </c>
      <c r="K171" s="43">
        <v>-0.18378766140602601</v>
      </c>
      <c r="L171" s="43">
        <v>71.839311334289803</v>
      </c>
      <c r="M171" s="43">
        <v>94.377062797204999</v>
      </c>
    </row>
    <row r="172" spans="1:13" x14ac:dyDescent="0.25">
      <c r="A172" s="41" t="s">
        <v>375</v>
      </c>
      <c r="B172" s="41" t="s">
        <v>73</v>
      </c>
      <c r="C172" s="41" t="s">
        <v>74</v>
      </c>
      <c r="D172" s="41" t="s">
        <v>71</v>
      </c>
      <c r="E172" s="43">
        <v>22644</v>
      </c>
      <c r="F172" s="43" t="s">
        <v>1207</v>
      </c>
      <c r="G172" s="43">
        <v>84.111773538244094</v>
      </c>
      <c r="H172" s="43">
        <v>52.225887652358203</v>
      </c>
      <c r="I172" s="43">
        <v>136.33766119060201</v>
      </c>
      <c r="J172" s="43">
        <v>-8.3686627804274896E-2</v>
      </c>
      <c r="K172" s="43">
        <v>-1.0508302420067099</v>
      </c>
      <c r="L172" s="43">
        <v>135.20314432079101</v>
      </c>
      <c r="M172" s="43">
        <v>177.61968210645099</v>
      </c>
    </row>
    <row r="173" spans="1:13" x14ac:dyDescent="0.25">
      <c r="A173" s="41" t="s">
        <v>376</v>
      </c>
      <c r="B173" s="41" t="s">
        <v>200</v>
      </c>
      <c r="C173" s="41" t="s">
        <v>70</v>
      </c>
      <c r="D173" s="41" t="s">
        <v>71</v>
      </c>
      <c r="E173" s="43">
        <v>5149</v>
      </c>
      <c r="F173" s="43">
        <v>807</v>
      </c>
      <c r="G173" s="43">
        <v>45.157117886968301</v>
      </c>
      <c r="H173" s="43">
        <v>17.2660710817634</v>
      </c>
      <c r="I173" s="43">
        <v>62.4231889687318</v>
      </c>
      <c r="J173" s="43" t="s">
        <v>1207</v>
      </c>
      <c r="K173" s="43">
        <v>-6.8751213827927801E-2</v>
      </c>
      <c r="L173" s="43">
        <v>62.354437754903898</v>
      </c>
      <c r="M173" s="43">
        <v>81.916552071262203</v>
      </c>
    </row>
    <row r="174" spans="1:13" x14ac:dyDescent="0.25">
      <c r="A174" s="41" t="s">
        <v>377</v>
      </c>
      <c r="B174" s="41" t="s">
        <v>76</v>
      </c>
      <c r="C174" s="41" t="s">
        <v>77</v>
      </c>
      <c r="D174" s="41" t="s">
        <v>71</v>
      </c>
      <c r="E174" s="43">
        <v>2364</v>
      </c>
      <c r="F174" s="43" t="s">
        <v>1207</v>
      </c>
      <c r="G174" s="43">
        <v>47.617483079526203</v>
      </c>
      <c r="H174" s="43">
        <v>20.144390862944199</v>
      </c>
      <c r="I174" s="43">
        <v>67.761873942470402</v>
      </c>
      <c r="J174" s="43" t="s">
        <v>1207</v>
      </c>
      <c r="K174" s="43">
        <v>-0.87266074450084596</v>
      </c>
      <c r="L174" s="43">
        <v>66.889213197969497</v>
      </c>
      <c r="M174" s="43">
        <v>87.873997637101795</v>
      </c>
    </row>
    <row r="175" spans="1:13" x14ac:dyDescent="0.25">
      <c r="A175" s="41" t="s">
        <v>378</v>
      </c>
      <c r="B175" s="41" t="s">
        <v>203</v>
      </c>
      <c r="C175" s="41" t="s">
        <v>204</v>
      </c>
      <c r="D175" s="41" t="s">
        <v>71</v>
      </c>
      <c r="E175" s="43">
        <v>8274</v>
      </c>
      <c r="F175" s="43">
        <v>3992</v>
      </c>
      <c r="G175" s="43">
        <v>35.5408508581097</v>
      </c>
      <c r="H175" s="43">
        <v>50.775562001450297</v>
      </c>
      <c r="I175" s="43">
        <v>86.316412859560103</v>
      </c>
      <c r="J175" s="43">
        <v>-2.3985980178873598</v>
      </c>
      <c r="K175" s="43">
        <v>-1.6202562243171399</v>
      </c>
      <c r="L175" s="43">
        <v>82.297558617355605</v>
      </c>
      <c r="M175" s="43">
        <v>108.116318397662</v>
      </c>
    </row>
    <row r="176" spans="1:13" x14ac:dyDescent="0.25">
      <c r="A176" s="41" t="s">
        <v>379</v>
      </c>
      <c r="B176" s="41" t="s">
        <v>79</v>
      </c>
      <c r="C176" s="41" t="s">
        <v>74</v>
      </c>
      <c r="D176" s="41" t="s">
        <v>71</v>
      </c>
      <c r="E176" s="43">
        <v>12500</v>
      </c>
      <c r="F176" s="43" t="s">
        <v>1207</v>
      </c>
      <c r="G176" s="43">
        <v>35.116639999999997</v>
      </c>
      <c r="H176" s="43">
        <v>22.111039999999999</v>
      </c>
      <c r="I176" s="43">
        <v>57.227679999999999</v>
      </c>
      <c r="J176" s="43">
        <v>-1.192E-2</v>
      </c>
      <c r="K176" s="43">
        <v>-0.28799999999999998</v>
      </c>
      <c r="L176" s="43">
        <v>56.927759999999999</v>
      </c>
      <c r="M176" s="43">
        <v>74.787392593778506</v>
      </c>
    </row>
    <row r="177" spans="1:13" x14ac:dyDescent="0.25">
      <c r="A177" s="41" t="s">
        <v>380</v>
      </c>
      <c r="B177" s="41" t="s">
        <v>207</v>
      </c>
      <c r="C177" s="41" t="s">
        <v>70</v>
      </c>
      <c r="D177" s="41" t="s">
        <v>71</v>
      </c>
      <c r="E177" s="43">
        <v>8858</v>
      </c>
      <c r="F177" s="43">
        <v>7638</v>
      </c>
      <c r="G177" s="43">
        <v>52.829193948972701</v>
      </c>
      <c r="H177" s="43">
        <v>13.550914427636</v>
      </c>
      <c r="I177" s="43">
        <v>66.380108376608703</v>
      </c>
      <c r="J177" s="43" t="s">
        <v>1207</v>
      </c>
      <c r="K177" s="43">
        <v>-0.15996839015579101</v>
      </c>
      <c r="L177" s="43">
        <v>66.220139986452907</v>
      </c>
      <c r="M177" s="43">
        <v>86.995019772108094</v>
      </c>
    </row>
    <row r="178" spans="1:13" x14ac:dyDescent="0.25">
      <c r="A178" s="41" t="s">
        <v>381</v>
      </c>
      <c r="B178" s="41" t="s">
        <v>209</v>
      </c>
      <c r="C178" s="41" t="s">
        <v>210</v>
      </c>
      <c r="D178" s="41" t="s">
        <v>82</v>
      </c>
      <c r="E178" s="43">
        <v>17355</v>
      </c>
      <c r="F178" s="43">
        <v>5071</v>
      </c>
      <c r="G178" s="43">
        <v>44.964297320656897</v>
      </c>
      <c r="H178" s="43">
        <v>27.174110054739302</v>
      </c>
      <c r="I178" s="43">
        <v>72.138407375396099</v>
      </c>
      <c r="J178" s="43" t="s">
        <v>1207</v>
      </c>
      <c r="K178" s="43">
        <v>-2.4685157015269401</v>
      </c>
      <c r="L178" s="43">
        <v>69.669891673869202</v>
      </c>
      <c r="M178" s="43">
        <v>91.5270430556143</v>
      </c>
    </row>
    <row r="179" spans="1:13" x14ac:dyDescent="0.25">
      <c r="A179" s="41" t="s">
        <v>382</v>
      </c>
      <c r="B179" s="41" t="s">
        <v>81</v>
      </c>
      <c r="C179" s="41" t="s">
        <v>70</v>
      </c>
      <c r="D179" s="41" t="s">
        <v>82</v>
      </c>
      <c r="E179" s="43">
        <v>9061</v>
      </c>
      <c r="F179" s="43">
        <v>7123</v>
      </c>
      <c r="G179" s="43">
        <v>44.030791303388099</v>
      </c>
      <c r="H179" s="43">
        <v>15.767685685906599</v>
      </c>
      <c r="I179" s="43">
        <v>59.798476989294798</v>
      </c>
      <c r="J179" s="43" t="s">
        <v>1207</v>
      </c>
      <c r="K179" s="43">
        <v>-0.55479527645955196</v>
      </c>
      <c r="L179" s="43">
        <v>59.243681712835198</v>
      </c>
      <c r="M179" s="43">
        <v>77.829875669772804</v>
      </c>
    </row>
    <row r="180" spans="1:13" x14ac:dyDescent="0.25">
      <c r="A180" s="41" t="s">
        <v>383</v>
      </c>
      <c r="B180" s="41" t="s">
        <v>84</v>
      </c>
      <c r="C180" s="41" t="s">
        <v>85</v>
      </c>
      <c r="D180" s="41" t="s">
        <v>82</v>
      </c>
      <c r="E180" s="43">
        <v>22727</v>
      </c>
      <c r="F180" s="43">
        <v>17009</v>
      </c>
      <c r="G180" s="43">
        <v>25.297774893298701</v>
      </c>
      <c r="H180" s="43">
        <v>12.254867778413301</v>
      </c>
      <c r="I180" s="43">
        <v>37.5526426717121</v>
      </c>
      <c r="J180" s="43" t="s">
        <v>1207</v>
      </c>
      <c r="K180" s="43">
        <v>-1.44854138249659E-2</v>
      </c>
      <c r="L180" s="43">
        <v>37.5381572578871</v>
      </c>
      <c r="M180" s="43">
        <v>49.314796578902801</v>
      </c>
    </row>
    <row r="181" spans="1:13" x14ac:dyDescent="0.25">
      <c r="A181" s="41" t="s">
        <v>384</v>
      </c>
      <c r="B181" s="41" t="s">
        <v>214</v>
      </c>
      <c r="C181" s="41" t="s">
        <v>215</v>
      </c>
      <c r="D181" s="41" t="s">
        <v>82</v>
      </c>
      <c r="E181" s="43">
        <v>19875</v>
      </c>
      <c r="F181" s="43">
        <v>15484</v>
      </c>
      <c r="G181" s="43">
        <v>35.806188679245302</v>
      </c>
      <c r="H181" s="43">
        <v>17.382440251572302</v>
      </c>
      <c r="I181" s="43">
        <v>53.1886289308176</v>
      </c>
      <c r="J181" s="43" t="s">
        <v>1207</v>
      </c>
      <c r="K181" s="43" t="s">
        <v>1207</v>
      </c>
      <c r="L181" s="43">
        <v>53.1886289308176</v>
      </c>
      <c r="M181" s="43">
        <v>69.875204528930396</v>
      </c>
    </row>
    <row r="182" spans="1:13" x14ac:dyDescent="0.25">
      <c r="A182" s="41" t="s">
        <v>385</v>
      </c>
      <c r="B182" s="41" t="s">
        <v>217</v>
      </c>
      <c r="C182" s="41" t="s">
        <v>215</v>
      </c>
      <c r="D182" s="41" t="s">
        <v>82</v>
      </c>
      <c r="E182" s="43">
        <v>22946</v>
      </c>
      <c r="F182" s="43">
        <v>16900</v>
      </c>
      <c r="G182" s="43">
        <v>80.832519829164099</v>
      </c>
      <c r="H182" s="43">
        <v>14.3176152706354</v>
      </c>
      <c r="I182" s="43">
        <v>95.150135099799499</v>
      </c>
      <c r="J182" s="43" t="s">
        <v>1207</v>
      </c>
      <c r="K182" s="43" t="s">
        <v>1207</v>
      </c>
      <c r="L182" s="43">
        <v>95.150135099799499</v>
      </c>
      <c r="M182" s="43">
        <v>125.00106290955</v>
      </c>
    </row>
    <row r="183" spans="1:13" x14ac:dyDescent="0.25">
      <c r="A183" s="41" t="s">
        <v>386</v>
      </c>
      <c r="B183" s="41" t="s">
        <v>87</v>
      </c>
      <c r="C183" s="41" t="s">
        <v>88</v>
      </c>
      <c r="D183" s="41" t="s">
        <v>82</v>
      </c>
      <c r="E183" s="43">
        <v>19862</v>
      </c>
      <c r="F183" s="43" t="s">
        <v>1207</v>
      </c>
      <c r="G183" s="43">
        <v>96.210479307219799</v>
      </c>
      <c r="H183" s="43">
        <v>48.0204188903434</v>
      </c>
      <c r="I183" s="43">
        <v>144.23089819756299</v>
      </c>
      <c r="J183" s="43">
        <v>-5.2887926694189902E-2</v>
      </c>
      <c r="K183" s="43">
        <v>-8.5375833249420996</v>
      </c>
      <c r="L183" s="43">
        <v>135.640426945927</v>
      </c>
      <c r="M183" s="43">
        <v>178.19415100107199</v>
      </c>
    </row>
    <row r="184" spans="1:13" x14ac:dyDescent="0.25">
      <c r="A184" s="41" t="s">
        <v>387</v>
      </c>
      <c r="B184" s="41" t="s">
        <v>90</v>
      </c>
      <c r="C184" s="41" t="s">
        <v>74</v>
      </c>
      <c r="D184" s="41" t="s">
        <v>82</v>
      </c>
      <c r="E184" s="43">
        <v>11865</v>
      </c>
      <c r="F184" s="43" t="s">
        <v>1207</v>
      </c>
      <c r="G184" s="43">
        <v>26.131816266329501</v>
      </c>
      <c r="H184" s="43">
        <v>22.966961651917401</v>
      </c>
      <c r="I184" s="43">
        <v>49.098777918246903</v>
      </c>
      <c r="J184" s="43">
        <v>-5.8997050147492599E-3</v>
      </c>
      <c r="K184" s="43">
        <v>-0.336704593341762</v>
      </c>
      <c r="L184" s="43">
        <v>48.756173619890397</v>
      </c>
      <c r="M184" s="43">
        <v>64.052179426718595</v>
      </c>
    </row>
    <row r="185" spans="1:13" x14ac:dyDescent="0.25">
      <c r="A185" s="41" t="s">
        <v>388</v>
      </c>
      <c r="B185" s="41" t="s">
        <v>221</v>
      </c>
      <c r="C185" s="41" t="s">
        <v>215</v>
      </c>
      <c r="D185" s="41" t="s">
        <v>82</v>
      </c>
      <c r="E185" s="43">
        <v>13495</v>
      </c>
      <c r="F185" s="43">
        <v>12457</v>
      </c>
      <c r="G185" s="43">
        <v>38.922786217117398</v>
      </c>
      <c r="H185" s="43">
        <v>24.459874027417602</v>
      </c>
      <c r="I185" s="43">
        <v>63.382660244535003</v>
      </c>
      <c r="J185" s="43" t="s">
        <v>1207</v>
      </c>
      <c r="K185" s="43" t="s">
        <v>1207</v>
      </c>
      <c r="L185" s="43">
        <v>63.382660244535003</v>
      </c>
      <c r="M185" s="43">
        <v>83.267353139243795</v>
      </c>
    </row>
    <row r="186" spans="1:13" x14ac:dyDescent="0.25">
      <c r="A186" s="41" t="s">
        <v>389</v>
      </c>
      <c r="B186" s="41" t="s">
        <v>92</v>
      </c>
      <c r="C186" s="41" t="s">
        <v>93</v>
      </c>
      <c r="D186" s="41" t="s">
        <v>82</v>
      </c>
      <c r="E186" s="43">
        <v>12021</v>
      </c>
      <c r="F186" s="43" t="s">
        <v>1207</v>
      </c>
      <c r="G186" s="43">
        <v>31.925329839447599</v>
      </c>
      <c r="H186" s="43">
        <v>7.50911654604442</v>
      </c>
      <c r="I186" s="43">
        <v>39.434446385492002</v>
      </c>
      <c r="J186" s="43">
        <v>-5.2225272439896803E-3</v>
      </c>
      <c r="K186" s="43">
        <v>-0.631291905831462</v>
      </c>
      <c r="L186" s="43">
        <v>38.797931952416597</v>
      </c>
      <c r="M186" s="43">
        <v>50.969793449664699</v>
      </c>
    </row>
    <row r="187" spans="1:13" x14ac:dyDescent="0.25">
      <c r="A187" s="41" t="s">
        <v>390</v>
      </c>
      <c r="B187" s="41" t="s">
        <v>95</v>
      </c>
      <c r="C187" s="41" t="s">
        <v>85</v>
      </c>
      <c r="D187" s="41" t="s">
        <v>82</v>
      </c>
      <c r="E187" s="43">
        <v>15146</v>
      </c>
      <c r="F187" s="43">
        <v>6868</v>
      </c>
      <c r="G187" s="43">
        <v>48.844606496764797</v>
      </c>
      <c r="H187" s="43">
        <v>26.422574277036802</v>
      </c>
      <c r="I187" s="43">
        <v>75.267180773801698</v>
      </c>
      <c r="J187" s="43" t="s">
        <v>1207</v>
      </c>
      <c r="K187" s="43">
        <v>-2.8789205070645698</v>
      </c>
      <c r="L187" s="43">
        <v>72.388260266737106</v>
      </c>
      <c r="M187" s="43">
        <v>95.098230454686501</v>
      </c>
    </row>
    <row r="188" spans="1:13" x14ac:dyDescent="0.25">
      <c r="A188" s="41" t="s">
        <v>391</v>
      </c>
      <c r="B188" s="41" t="s">
        <v>97</v>
      </c>
      <c r="C188" s="41" t="s">
        <v>70</v>
      </c>
      <c r="D188" s="41" t="s">
        <v>82</v>
      </c>
      <c r="E188" s="43">
        <v>4145</v>
      </c>
      <c r="F188" s="43">
        <v>2944</v>
      </c>
      <c r="G188" s="43">
        <v>41.123281061519897</v>
      </c>
      <c r="H188" s="43">
        <v>13.6670687575392</v>
      </c>
      <c r="I188" s="43">
        <v>54.790349819059102</v>
      </c>
      <c r="J188" s="43" t="s">
        <v>1207</v>
      </c>
      <c r="K188" s="43">
        <v>-0.68854041013268996</v>
      </c>
      <c r="L188" s="43">
        <v>54.1018094089264</v>
      </c>
      <c r="M188" s="43">
        <v>71.074872088751704</v>
      </c>
    </row>
    <row r="189" spans="1:13" x14ac:dyDescent="0.25">
      <c r="A189" s="41" t="s">
        <v>392</v>
      </c>
      <c r="B189" s="41" t="s">
        <v>99</v>
      </c>
      <c r="C189" s="41" t="s">
        <v>77</v>
      </c>
      <c r="D189" s="41" t="s">
        <v>82</v>
      </c>
      <c r="E189" s="43">
        <v>721</v>
      </c>
      <c r="F189" s="43" t="s">
        <v>1207</v>
      </c>
      <c r="G189" s="43">
        <v>44.604993065187202</v>
      </c>
      <c r="H189" s="43">
        <v>10.609778085991699</v>
      </c>
      <c r="I189" s="43">
        <v>55.214771151178901</v>
      </c>
      <c r="J189" s="43" t="s">
        <v>1207</v>
      </c>
      <c r="K189" s="43">
        <v>-0.51686546463245497</v>
      </c>
      <c r="L189" s="43">
        <v>54.697905686546498</v>
      </c>
      <c r="M189" s="43">
        <v>71.857978368325405</v>
      </c>
    </row>
    <row r="190" spans="1:13" x14ac:dyDescent="0.25">
      <c r="A190" s="41" t="s">
        <v>393</v>
      </c>
      <c r="B190" s="41" t="s">
        <v>229</v>
      </c>
      <c r="C190" s="41" t="s">
        <v>70</v>
      </c>
      <c r="D190" s="41" t="s">
        <v>102</v>
      </c>
      <c r="E190" s="43">
        <v>4323</v>
      </c>
      <c r="F190" s="43">
        <v>4048</v>
      </c>
      <c r="G190" s="43">
        <v>46.460328475595702</v>
      </c>
      <c r="H190" s="43">
        <v>17.657645153828401</v>
      </c>
      <c r="I190" s="43">
        <v>64.117973629424</v>
      </c>
      <c r="J190" s="43" t="s">
        <v>1207</v>
      </c>
      <c r="K190" s="43">
        <v>-0.414064307194078</v>
      </c>
      <c r="L190" s="43">
        <v>63.703909322229897</v>
      </c>
      <c r="M190" s="43">
        <v>83.689385920684003</v>
      </c>
    </row>
    <row r="191" spans="1:13" x14ac:dyDescent="0.25">
      <c r="A191" s="41" t="s">
        <v>394</v>
      </c>
      <c r="B191" s="41" t="s">
        <v>101</v>
      </c>
      <c r="C191" s="41" t="s">
        <v>93</v>
      </c>
      <c r="D191" s="41" t="s">
        <v>102</v>
      </c>
      <c r="E191" s="43">
        <v>627</v>
      </c>
      <c r="F191" s="43" t="s">
        <v>1207</v>
      </c>
      <c r="G191" s="43">
        <v>31.9995055821372</v>
      </c>
      <c r="H191" s="43">
        <v>7.5091228070175404</v>
      </c>
      <c r="I191" s="43">
        <v>39.508628389154701</v>
      </c>
      <c r="J191" s="43">
        <v>-5.2153110047846903E-3</v>
      </c>
      <c r="K191" s="43">
        <v>-0.63129186602870802</v>
      </c>
      <c r="L191" s="43">
        <v>38.872121212121201</v>
      </c>
      <c r="M191" s="43">
        <v>51.067257697191202</v>
      </c>
    </row>
    <row r="192" spans="1:13" x14ac:dyDescent="0.25">
      <c r="A192" s="41" t="s">
        <v>395</v>
      </c>
      <c r="B192" s="41" t="s">
        <v>238</v>
      </c>
      <c r="C192" s="41" t="s">
        <v>88</v>
      </c>
      <c r="D192" s="41" t="s">
        <v>102</v>
      </c>
      <c r="E192" s="43">
        <v>1221</v>
      </c>
      <c r="F192" s="43">
        <v>1103</v>
      </c>
      <c r="G192" s="43">
        <v>87.068206388206406</v>
      </c>
      <c r="H192" s="43">
        <v>70.104971334971296</v>
      </c>
      <c r="I192" s="43">
        <v>157.17317772317799</v>
      </c>
      <c r="J192" s="43">
        <v>-0.105217035217035</v>
      </c>
      <c r="K192" s="43">
        <v>-1.4204914004914</v>
      </c>
      <c r="L192" s="43">
        <v>155.64746928746899</v>
      </c>
      <c r="M192" s="43">
        <v>204.477892540125</v>
      </c>
    </row>
    <row r="193" spans="1:13" x14ac:dyDescent="0.25">
      <c r="A193" s="41" t="s">
        <v>396</v>
      </c>
      <c r="B193" s="41" t="s">
        <v>107</v>
      </c>
      <c r="C193" s="41" t="s">
        <v>88</v>
      </c>
      <c r="D193" s="41" t="s">
        <v>102</v>
      </c>
      <c r="E193" s="43">
        <v>524</v>
      </c>
      <c r="F193" s="43" t="s">
        <v>1207</v>
      </c>
      <c r="G193" s="43">
        <v>60.597652671755696</v>
      </c>
      <c r="H193" s="43">
        <v>80.177194656488595</v>
      </c>
      <c r="I193" s="43">
        <v>140.77484732824399</v>
      </c>
      <c r="J193" s="43">
        <v>-1.5458015267175601E-3</v>
      </c>
      <c r="K193" s="43">
        <v>-2.1953053435114498</v>
      </c>
      <c r="L193" s="43">
        <v>138.57799618320601</v>
      </c>
      <c r="M193" s="43">
        <v>182.053307655396</v>
      </c>
    </row>
    <row r="194" spans="1:13" x14ac:dyDescent="0.25">
      <c r="A194" s="41" t="s">
        <v>397</v>
      </c>
      <c r="B194" s="41" t="s">
        <v>243</v>
      </c>
      <c r="C194" s="41" t="s">
        <v>88</v>
      </c>
      <c r="D194" s="41" t="s">
        <v>102</v>
      </c>
      <c r="E194" s="43">
        <v>215</v>
      </c>
      <c r="F194" s="43">
        <v>135</v>
      </c>
      <c r="G194" s="43">
        <v>100.67423255814001</v>
      </c>
      <c r="H194" s="43">
        <v>59.726558139534902</v>
      </c>
      <c r="I194" s="43">
        <v>160.40079069767401</v>
      </c>
      <c r="J194" s="43">
        <v>-2.3255813953488401E-4</v>
      </c>
      <c r="K194" s="43">
        <v>-2.2576744186046498</v>
      </c>
      <c r="L194" s="43">
        <v>158.14288372093</v>
      </c>
      <c r="M194" s="43">
        <v>207.756179599364</v>
      </c>
    </row>
    <row r="195" spans="1:13" x14ac:dyDescent="0.25">
      <c r="A195" s="41" t="s">
        <v>398</v>
      </c>
      <c r="B195" s="41" t="s">
        <v>113</v>
      </c>
      <c r="C195" s="41" t="s">
        <v>70</v>
      </c>
      <c r="D195" s="41" t="s">
        <v>114</v>
      </c>
      <c r="E195" s="43">
        <v>8553</v>
      </c>
      <c r="F195" s="43">
        <v>7500</v>
      </c>
      <c r="G195" s="43">
        <v>52.723254998246198</v>
      </c>
      <c r="H195" s="43">
        <v>25.254179819946199</v>
      </c>
      <c r="I195" s="43">
        <v>77.977434818192407</v>
      </c>
      <c r="J195" s="43" t="s">
        <v>1207</v>
      </c>
      <c r="K195" s="43">
        <v>-0.14205541915117501</v>
      </c>
      <c r="L195" s="43">
        <v>77.835379399041301</v>
      </c>
      <c r="M195" s="43">
        <v>102.254244270314</v>
      </c>
    </row>
    <row r="196" spans="1:13" x14ac:dyDescent="0.25">
      <c r="A196" s="41" t="s">
        <v>399</v>
      </c>
      <c r="B196" s="41" t="s">
        <v>249</v>
      </c>
      <c r="C196" s="41" t="s">
        <v>74</v>
      </c>
      <c r="D196" s="41" t="s">
        <v>114</v>
      </c>
      <c r="E196" s="43">
        <v>1710</v>
      </c>
      <c r="F196" s="43">
        <v>879</v>
      </c>
      <c r="G196" s="43">
        <v>51.401169590643299</v>
      </c>
      <c r="H196" s="43">
        <v>15.4204678362573</v>
      </c>
      <c r="I196" s="43">
        <v>66.821637426900594</v>
      </c>
      <c r="J196" s="43" t="s">
        <v>1207</v>
      </c>
      <c r="K196" s="43" t="s">
        <v>1207</v>
      </c>
      <c r="L196" s="43">
        <v>66.821637426900594</v>
      </c>
      <c r="M196" s="43">
        <v>87.785221691574307</v>
      </c>
    </row>
    <row r="197" spans="1:13" x14ac:dyDescent="0.25">
      <c r="A197" s="41" t="s">
        <v>400</v>
      </c>
      <c r="B197" s="41" t="s">
        <v>251</v>
      </c>
      <c r="C197" s="41" t="s">
        <v>204</v>
      </c>
      <c r="D197" s="41" t="s">
        <v>114</v>
      </c>
      <c r="E197" s="43">
        <v>86</v>
      </c>
      <c r="F197" s="43">
        <v>56</v>
      </c>
      <c r="G197" s="43">
        <v>30.918604651162799</v>
      </c>
      <c r="H197" s="43">
        <v>39.709302325581397</v>
      </c>
      <c r="I197" s="43">
        <v>70.6279069767442</v>
      </c>
      <c r="J197" s="43">
        <v>-0.68604651162790697</v>
      </c>
      <c r="K197" s="43">
        <v>-0.72093023255814004</v>
      </c>
      <c r="L197" s="43">
        <v>69.220930232558104</v>
      </c>
      <c r="M197" s="43">
        <v>90.937231414144506</v>
      </c>
    </row>
    <row r="198" spans="1:13" x14ac:dyDescent="0.25">
      <c r="A198" s="41" t="s">
        <v>401</v>
      </c>
      <c r="B198" s="41" t="s">
        <v>122</v>
      </c>
      <c r="C198" s="41" t="s">
        <v>85</v>
      </c>
      <c r="D198" s="41" t="s">
        <v>123</v>
      </c>
      <c r="E198" s="43">
        <v>417</v>
      </c>
      <c r="F198" s="43">
        <v>401</v>
      </c>
      <c r="G198" s="43" t="s">
        <v>1207</v>
      </c>
      <c r="H198" s="43">
        <v>116.939712230216</v>
      </c>
      <c r="I198" s="43">
        <v>116.939712230216</v>
      </c>
      <c r="J198" s="43" t="s">
        <v>1207</v>
      </c>
      <c r="K198" s="43">
        <v>-5.8681055155875302E-2</v>
      </c>
      <c r="L198" s="43">
        <v>116.88103117506</v>
      </c>
      <c r="M198" s="43">
        <v>153.54947331942901</v>
      </c>
    </row>
    <row r="199" spans="1:13" x14ac:dyDescent="0.25">
      <c r="A199" s="41" t="s">
        <v>402</v>
      </c>
      <c r="B199" s="41" t="s">
        <v>260</v>
      </c>
      <c r="C199" s="41" t="s">
        <v>74</v>
      </c>
      <c r="D199" s="41" t="s">
        <v>123</v>
      </c>
      <c r="E199" s="43">
        <v>1971</v>
      </c>
      <c r="F199" s="43">
        <v>1969</v>
      </c>
      <c r="G199" s="43">
        <v>20.006088280060901</v>
      </c>
      <c r="H199" s="43">
        <v>58.7640791476408</v>
      </c>
      <c r="I199" s="43">
        <v>78.770167427701693</v>
      </c>
      <c r="J199" s="43">
        <v>-1.16692034500254E-2</v>
      </c>
      <c r="K199" s="43">
        <v>-0.45256215119228799</v>
      </c>
      <c r="L199" s="43">
        <v>78.305936073059399</v>
      </c>
      <c r="M199" s="43">
        <v>102.872426097904</v>
      </c>
    </row>
    <row r="200" spans="1:13" x14ac:dyDescent="0.25">
      <c r="A200" s="41" t="s">
        <v>403</v>
      </c>
      <c r="B200" s="41" t="s">
        <v>144</v>
      </c>
      <c r="C200" s="41" t="s">
        <v>70</v>
      </c>
      <c r="D200" s="41" t="s">
        <v>145</v>
      </c>
      <c r="E200" s="43">
        <v>10815</v>
      </c>
      <c r="F200" s="43">
        <v>8805</v>
      </c>
      <c r="G200" s="43">
        <v>50.894683310217303</v>
      </c>
      <c r="H200" s="43">
        <v>47.286731391585803</v>
      </c>
      <c r="I200" s="43">
        <v>98.181414701803007</v>
      </c>
      <c r="J200" s="43" t="s">
        <v>1207</v>
      </c>
      <c r="K200" s="43">
        <v>-5.2916319926028699</v>
      </c>
      <c r="L200" s="43">
        <v>92.889782709200205</v>
      </c>
      <c r="M200" s="43">
        <v>122.03158261318799</v>
      </c>
    </row>
    <row r="201" spans="1:13" x14ac:dyDescent="0.25">
      <c r="A201" s="41" t="s">
        <v>404</v>
      </c>
      <c r="B201" s="41" t="s">
        <v>280</v>
      </c>
      <c r="C201" s="41" t="s">
        <v>70</v>
      </c>
      <c r="D201" s="41" t="s">
        <v>145</v>
      </c>
      <c r="E201" s="43">
        <v>14793</v>
      </c>
      <c r="F201" s="43">
        <v>8620</v>
      </c>
      <c r="G201" s="43">
        <v>35.3790982221321</v>
      </c>
      <c r="H201" s="43">
        <v>25.834178327587399</v>
      </c>
      <c r="I201" s="43">
        <v>61.213276549719502</v>
      </c>
      <c r="J201" s="43" t="s">
        <v>1207</v>
      </c>
      <c r="K201" s="43">
        <v>-0.21929290880822</v>
      </c>
      <c r="L201" s="43">
        <v>60.993983640911203</v>
      </c>
      <c r="M201" s="43">
        <v>80.1292901812987</v>
      </c>
    </row>
    <row r="202" spans="1:13" x14ac:dyDescent="0.25">
      <c r="A202" s="41" t="s">
        <v>405</v>
      </c>
      <c r="B202" s="41" t="s">
        <v>157</v>
      </c>
      <c r="C202" s="41" t="s">
        <v>74</v>
      </c>
      <c r="D202" s="41" t="s">
        <v>158</v>
      </c>
      <c r="E202" s="43">
        <v>1220</v>
      </c>
      <c r="F202" s="43">
        <v>1219</v>
      </c>
      <c r="G202" s="43">
        <v>88.731147540983599</v>
      </c>
      <c r="H202" s="43">
        <v>71.848360655737693</v>
      </c>
      <c r="I202" s="43">
        <v>160.57950819672101</v>
      </c>
      <c r="J202" s="43">
        <v>-9.8360655737704892E-3</v>
      </c>
      <c r="K202" s="43">
        <v>-0.71229508196721303</v>
      </c>
      <c r="L202" s="43">
        <v>159.85737704918</v>
      </c>
      <c r="M202" s="43">
        <v>210.00855147626999</v>
      </c>
    </row>
    <row r="203" spans="1:13" x14ac:dyDescent="0.25">
      <c r="A203" s="41" t="s">
        <v>406</v>
      </c>
      <c r="B203" s="41" t="s">
        <v>193</v>
      </c>
      <c r="C203" s="41" t="s">
        <v>88</v>
      </c>
      <c r="D203" s="41" t="s">
        <v>163</v>
      </c>
      <c r="E203" s="43">
        <v>66</v>
      </c>
      <c r="F203" s="43" t="s">
        <v>1207</v>
      </c>
      <c r="G203" s="43">
        <v>18.716060606060601</v>
      </c>
      <c r="H203" s="43">
        <v>32.5462121212121</v>
      </c>
      <c r="I203" s="43">
        <v>51.262272727272702</v>
      </c>
      <c r="J203" s="43" t="s">
        <v>1207</v>
      </c>
      <c r="K203" s="43">
        <v>-9.6515151515151498E-2</v>
      </c>
      <c r="L203" s="43">
        <v>51.165757575757603</v>
      </c>
      <c r="M203" s="43">
        <v>67.217708885371195</v>
      </c>
    </row>
    <row r="204" spans="1:13" x14ac:dyDescent="0.25">
      <c r="A204" s="41" t="s">
        <v>407</v>
      </c>
      <c r="B204" s="41" t="s">
        <v>408</v>
      </c>
      <c r="C204" s="41"/>
      <c r="D204" s="41"/>
      <c r="E204" s="43"/>
      <c r="F204" s="43"/>
      <c r="G204" s="43"/>
      <c r="H204" s="43"/>
      <c r="I204" s="43"/>
      <c r="J204" s="43"/>
      <c r="K204" s="43"/>
      <c r="L204" s="43"/>
      <c r="M204" s="43"/>
    </row>
    <row r="205" spans="1:13" x14ac:dyDescent="0.25">
      <c r="A205" s="41" t="s">
        <v>409</v>
      </c>
      <c r="B205" s="41" t="s">
        <v>66</v>
      </c>
      <c r="C205" s="41" t="s">
        <v>67</v>
      </c>
      <c r="D205" s="41" t="s">
        <v>67</v>
      </c>
      <c r="E205" s="43">
        <v>33071</v>
      </c>
      <c r="F205" s="43">
        <v>7009</v>
      </c>
      <c r="G205" s="43">
        <v>80.626096277705599</v>
      </c>
      <c r="H205" s="43">
        <v>31.248650176892099</v>
      </c>
      <c r="I205" s="43">
        <v>111.874746454598</v>
      </c>
      <c r="J205" s="43">
        <v>-3.9013939705482101E-2</v>
      </c>
      <c r="K205" s="43">
        <v>-3.36637900275166</v>
      </c>
      <c r="L205" s="43">
        <v>108.469353512141</v>
      </c>
      <c r="M205" s="43">
        <v>100</v>
      </c>
    </row>
    <row r="206" spans="1:13" x14ac:dyDescent="0.25">
      <c r="A206" s="41" t="s">
        <v>410</v>
      </c>
      <c r="B206" s="41" t="s">
        <v>69</v>
      </c>
      <c r="C206" s="41" t="s">
        <v>70</v>
      </c>
      <c r="D206" s="41" t="s">
        <v>71</v>
      </c>
      <c r="E206" s="43">
        <v>699</v>
      </c>
      <c r="F206" s="43">
        <v>136</v>
      </c>
      <c r="G206" s="43">
        <v>66.832618025751103</v>
      </c>
      <c r="H206" s="43">
        <v>13.175965665236101</v>
      </c>
      <c r="I206" s="43">
        <v>80.008583690987095</v>
      </c>
      <c r="J206" s="43" t="s">
        <v>1207</v>
      </c>
      <c r="K206" s="43">
        <v>-1.1444921316166E-2</v>
      </c>
      <c r="L206" s="43">
        <v>79.997138769670997</v>
      </c>
      <c r="M206" s="43">
        <v>68.305054741972995</v>
      </c>
    </row>
    <row r="207" spans="1:13" x14ac:dyDescent="0.25">
      <c r="A207" s="41" t="s">
        <v>411</v>
      </c>
      <c r="B207" s="41" t="s">
        <v>73</v>
      </c>
      <c r="C207" s="41" t="s">
        <v>74</v>
      </c>
      <c r="D207" s="41" t="s">
        <v>71</v>
      </c>
      <c r="E207" s="43">
        <v>1072</v>
      </c>
      <c r="F207" s="43">
        <v>605</v>
      </c>
      <c r="G207" s="43">
        <v>44.561567164179102</v>
      </c>
      <c r="H207" s="43">
        <v>29.8097014925373</v>
      </c>
      <c r="I207" s="43">
        <v>74.371268656716396</v>
      </c>
      <c r="J207" s="43">
        <v>-0.46361940298507498</v>
      </c>
      <c r="K207" s="43">
        <v>-2.1473880597014898</v>
      </c>
      <c r="L207" s="43">
        <v>71.760261194029894</v>
      </c>
      <c r="M207" s="43">
        <v>61.272048532501003</v>
      </c>
    </row>
    <row r="208" spans="1:13" x14ac:dyDescent="0.25">
      <c r="A208" s="41" t="s">
        <v>412</v>
      </c>
      <c r="B208" s="41" t="s">
        <v>76</v>
      </c>
      <c r="C208" s="41" t="s">
        <v>77</v>
      </c>
      <c r="D208" s="41" t="s">
        <v>71</v>
      </c>
      <c r="E208" s="43">
        <v>1089</v>
      </c>
      <c r="F208" s="43">
        <v>200</v>
      </c>
      <c r="G208" s="43">
        <v>64.838677685950401</v>
      </c>
      <c r="H208" s="43">
        <v>27.4297520661157</v>
      </c>
      <c r="I208" s="43">
        <v>92.268429752066098</v>
      </c>
      <c r="J208" s="43" t="s">
        <v>1207</v>
      </c>
      <c r="K208" s="43">
        <v>-1.1882644628099199</v>
      </c>
      <c r="L208" s="43">
        <v>91.0801652892562</v>
      </c>
      <c r="M208" s="43">
        <v>77.768227360016994</v>
      </c>
    </row>
    <row r="209" spans="1:13" x14ac:dyDescent="0.25">
      <c r="A209" s="41" t="s">
        <v>413</v>
      </c>
      <c r="B209" s="41" t="s">
        <v>203</v>
      </c>
      <c r="C209" s="41" t="s">
        <v>204</v>
      </c>
      <c r="D209" s="41" t="s">
        <v>71</v>
      </c>
      <c r="E209" s="43">
        <v>39</v>
      </c>
      <c r="F209" s="43">
        <v>6</v>
      </c>
      <c r="G209" s="43">
        <v>72.846153846153797</v>
      </c>
      <c r="H209" s="43">
        <v>3.97435897435897</v>
      </c>
      <c r="I209" s="43">
        <v>76.820512820512803</v>
      </c>
      <c r="J209" s="43">
        <v>-0.102564102564103</v>
      </c>
      <c r="K209" s="43">
        <v>-5.1282051282051301E-2</v>
      </c>
      <c r="L209" s="43">
        <v>76.6666666666667</v>
      </c>
      <c r="M209" s="43">
        <v>65.461352044463993</v>
      </c>
    </row>
    <row r="210" spans="1:13" x14ac:dyDescent="0.25">
      <c r="A210" s="41" t="s">
        <v>414</v>
      </c>
      <c r="B210" s="41" t="s">
        <v>79</v>
      </c>
      <c r="C210" s="41" t="s">
        <v>74</v>
      </c>
      <c r="D210" s="41" t="s">
        <v>71</v>
      </c>
      <c r="E210" s="43">
        <v>1662</v>
      </c>
      <c r="F210" s="43">
        <v>150</v>
      </c>
      <c r="G210" s="43">
        <v>37.546931407942203</v>
      </c>
      <c r="H210" s="43">
        <v>3.5367027677496998</v>
      </c>
      <c r="I210" s="43">
        <v>41.083634175691898</v>
      </c>
      <c r="J210" s="43">
        <v>-2.76774969915764E-2</v>
      </c>
      <c r="K210" s="43">
        <v>-0.141395908543923</v>
      </c>
      <c r="L210" s="43">
        <v>40.914560770156399</v>
      </c>
      <c r="M210" s="43">
        <v>34.934640865041203</v>
      </c>
    </row>
    <row r="211" spans="1:13" x14ac:dyDescent="0.25">
      <c r="A211" s="41" t="s">
        <v>415</v>
      </c>
      <c r="B211" s="41" t="s">
        <v>207</v>
      </c>
      <c r="C211" s="41" t="s">
        <v>70</v>
      </c>
      <c r="D211" s="41" t="s">
        <v>71</v>
      </c>
      <c r="E211" s="43">
        <v>1408</v>
      </c>
      <c r="F211" s="43">
        <v>369</v>
      </c>
      <c r="G211" s="43">
        <v>65.350852272727295</v>
      </c>
      <c r="H211" s="43">
        <v>16.595170454545499</v>
      </c>
      <c r="I211" s="43">
        <v>81.946022727272705</v>
      </c>
      <c r="J211" s="43" t="s">
        <v>1207</v>
      </c>
      <c r="K211" s="43">
        <v>-0.25142045454545497</v>
      </c>
      <c r="L211" s="43">
        <v>81.694602272727295</v>
      </c>
      <c r="M211" s="43">
        <v>69.754423297923495</v>
      </c>
    </row>
    <row r="212" spans="1:13" x14ac:dyDescent="0.25">
      <c r="A212" s="41" t="s">
        <v>416</v>
      </c>
      <c r="B212" s="41" t="s">
        <v>81</v>
      </c>
      <c r="C212" s="41" t="s">
        <v>70</v>
      </c>
      <c r="D212" s="41" t="s">
        <v>82</v>
      </c>
      <c r="E212" s="43">
        <v>2089</v>
      </c>
      <c r="F212" s="43">
        <v>386</v>
      </c>
      <c r="G212" s="43">
        <v>64.023456199138295</v>
      </c>
      <c r="H212" s="43">
        <v>16.8535184298707</v>
      </c>
      <c r="I212" s="43">
        <v>80.876974629009098</v>
      </c>
      <c r="J212" s="43" t="s">
        <v>1207</v>
      </c>
      <c r="K212" s="43">
        <v>-1.0789851603638101</v>
      </c>
      <c r="L212" s="43">
        <v>79.797989468645298</v>
      </c>
      <c r="M212" s="43">
        <v>68.135012361487995</v>
      </c>
    </row>
    <row r="213" spans="1:13" x14ac:dyDescent="0.25">
      <c r="A213" s="41" t="s">
        <v>417</v>
      </c>
      <c r="B213" s="41" t="s">
        <v>84</v>
      </c>
      <c r="C213" s="41" t="s">
        <v>85</v>
      </c>
      <c r="D213" s="41" t="s">
        <v>82</v>
      </c>
      <c r="E213" s="43">
        <v>1067</v>
      </c>
      <c r="F213" s="43">
        <v>188</v>
      </c>
      <c r="G213" s="43">
        <v>139.31079662605401</v>
      </c>
      <c r="H213" s="43">
        <v>20.158388003748801</v>
      </c>
      <c r="I213" s="43">
        <v>159.46918462980301</v>
      </c>
      <c r="J213" s="43" t="s">
        <v>1207</v>
      </c>
      <c r="K213" s="43">
        <v>-2.84149953139644</v>
      </c>
      <c r="L213" s="43">
        <v>156.627685098407</v>
      </c>
      <c r="M213" s="43">
        <v>133.73556566264699</v>
      </c>
    </row>
    <row r="214" spans="1:13" x14ac:dyDescent="0.25">
      <c r="A214" s="41" t="s">
        <v>418</v>
      </c>
      <c r="B214" s="41" t="s">
        <v>217</v>
      </c>
      <c r="C214" s="41" t="s">
        <v>215</v>
      </c>
      <c r="D214" s="41" t="s">
        <v>82</v>
      </c>
      <c r="E214" s="43">
        <v>378</v>
      </c>
      <c r="F214" s="43">
        <v>125</v>
      </c>
      <c r="G214" s="43">
        <v>89.846560846560806</v>
      </c>
      <c r="H214" s="43">
        <v>26.8333333333333</v>
      </c>
      <c r="I214" s="43">
        <v>116.67989417989401</v>
      </c>
      <c r="J214" s="43" t="s">
        <v>1207</v>
      </c>
      <c r="K214" s="43">
        <v>-3.7037037037037E-2</v>
      </c>
      <c r="L214" s="43">
        <v>116.642857142857</v>
      </c>
      <c r="M214" s="43">
        <v>99.594771324791594</v>
      </c>
    </row>
    <row r="215" spans="1:13" x14ac:dyDescent="0.25">
      <c r="A215" s="41" t="s">
        <v>419</v>
      </c>
      <c r="B215" s="41" t="s">
        <v>87</v>
      </c>
      <c r="C215" s="41" t="s">
        <v>88</v>
      </c>
      <c r="D215" s="41" t="s">
        <v>82</v>
      </c>
      <c r="E215" s="43" t="s">
        <v>1207</v>
      </c>
      <c r="F215" s="43" t="s">
        <v>1207</v>
      </c>
      <c r="G215" s="43" t="s">
        <v>1207</v>
      </c>
      <c r="H215" s="43" t="s">
        <v>1207</v>
      </c>
      <c r="I215" s="43" t="s">
        <v>1207</v>
      </c>
      <c r="J215" s="43" t="s">
        <v>1207</v>
      </c>
      <c r="K215" s="43" t="s">
        <v>1207</v>
      </c>
      <c r="L215" s="43" t="s">
        <v>1207</v>
      </c>
      <c r="M215" s="43" t="s">
        <v>1207</v>
      </c>
    </row>
    <row r="216" spans="1:13" x14ac:dyDescent="0.25">
      <c r="A216" s="41" t="s">
        <v>420</v>
      </c>
      <c r="B216" s="41" t="s">
        <v>90</v>
      </c>
      <c r="C216" s="41" t="s">
        <v>74</v>
      </c>
      <c r="D216" s="41" t="s">
        <v>82</v>
      </c>
      <c r="E216" s="43">
        <v>2571</v>
      </c>
      <c r="F216" s="43">
        <v>611</v>
      </c>
      <c r="G216" s="43">
        <v>39.812524309607198</v>
      </c>
      <c r="H216" s="43">
        <v>8.4931933099961103</v>
      </c>
      <c r="I216" s="43">
        <v>48.3057176196033</v>
      </c>
      <c r="J216" s="43">
        <v>-4.2784908595877103E-3</v>
      </c>
      <c r="K216" s="43">
        <v>-0.101905873201089</v>
      </c>
      <c r="L216" s="43">
        <v>48.199533255542597</v>
      </c>
      <c r="M216" s="43">
        <v>41.154868888955498</v>
      </c>
    </row>
    <row r="217" spans="1:13" x14ac:dyDescent="0.25">
      <c r="A217" s="41" t="s">
        <v>421</v>
      </c>
      <c r="B217" s="41" t="s">
        <v>92</v>
      </c>
      <c r="C217" s="41" t="s">
        <v>93</v>
      </c>
      <c r="D217" s="41" t="s">
        <v>82</v>
      </c>
      <c r="E217" s="43">
        <v>1959</v>
      </c>
      <c r="F217" s="43">
        <v>444</v>
      </c>
      <c r="G217" s="43">
        <v>105.91221031138301</v>
      </c>
      <c r="H217" s="43">
        <v>29.615477284328701</v>
      </c>
      <c r="I217" s="43">
        <v>135.527687595712</v>
      </c>
      <c r="J217" s="43">
        <v>-1.90505359877489E-2</v>
      </c>
      <c r="K217" s="43">
        <v>-7.2194589076059197</v>
      </c>
      <c r="L217" s="43">
        <v>128.28917815211801</v>
      </c>
      <c r="M217" s="43">
        <v>109.538909406662</v>
      </c>
    </row>
    <row r="218" spans="1:13" x14ac:dyDescent="0.25">
      <c r="A218" s="41" t="s">
        <v>422</v>
      </c>
      <c r="B218" s="41" t="s">
        <v>95</v>
      </c>
      <c r="C218" s="41" t="s">
        <v>85</v>
      </c>
      <c r="D218" s="41" t="s">
        <v>82</v>
      </c>
      <c r="E218" s="43">
        <v>789</v>
      </c>
      <c r="F218" s="43">
        <v>151</v>
      </c>
      <c r="G218" s="43">
        <v>76.307338403041797</v>
      </c>
      <c r="H218" s="43">
        <v>51.6662357414449</v>
      </c>
      <c r="I218" s="43">
        <v>127.973574144487</v>
      </c>
      <c r="J218" s="43" t="s">
        <v>1207</v>
      </c>
      <c r="K218" s="43">
        <v>-5.1748542458808604</v>
      </c>
      <c r="L218" s="43">
        <v>122.798719898606</v>
      </c>
      <c r="M218" s="43">
        <v>104.850916094246</v>
      </c>
    </row>
    <row r="219" spans="1:13" x14ac:dyDescent="0.25">
      <c r="A219" s="41" t="s">
        <v>423</v>
      </c>
      <c r="B219" s="41" t="s">
        <v>97</v>
      </c>
      <c r="C219" s="41" t="s">
        <v>70</v>
      </c>
      <c r="D219" s="41" t="s">
        <v>82</v>
      </c>
      <c r="E219" s="43">
        <v>512</v>
      </c>
      <c r="F219" s="43">
        <v>148</v>
      </c>
      <c r="G219" s="43">
        <v>55.9453125</v>
      </c>
      <c r="H219" s="43">
        <v>17.29296875</v>
      </c>
      <c r="I219" s="43">
        <v>73.23828125</v>
      </c>
      <c r="J219" s="43" t="s">
        <v>1207</v>
      </c>
      <c r="K219" s="43">
        <v>-8.345703125</v>
      </c>
      <c r="L219" s="43">
        <v>64.892578125</v>
      </c>
      <c r="M219" s="43">
        <v>55.408120457132704</v>
      </c>
    </row>
    <row r="220" spans="1:13" x14ac:dyDescent="0.25">
      <c r="A220" s="41" t="s">
        <v>424</v>
      </c>
      <c r="B220" s="41" t="s">
        <v>99</v>
      </c>
      <c r="C220" s="41" t="s">
        <v>77</v>
      </c>
      <c r="D220" s="41" t="s">
        <v>82</v>
      </c>
      <c r="E220" s="43">
        <v>1110</v>
      </c>
      <c r="F220" s="43">
        <v>309</v>
      </c>
      <c r="G220" s="43">
        <v>62.659396396396403</v>
      </c>
      <c r="H220" s="43">
        <v>14.9042162162162</v>
      </c>
      <c r="I220" s="43">
        <v>77.563612612612602</v>
      </c>
      <c r="J220" s="43" t="s">
        <v>1207</v>
      </c>
      <c r="K220" s="43">
        <v>-0.72607207207207203</v>
      </c>
      <c r="L220" s="43">
        <v>76.837540540540502</v>
      </c>
      <c r="M220" s="43">
        <v>65.607251628979498</v>
      </c>
    </row>
    <row r="221" spans="1:13" x14ac:dyDescent="0.25">
      <c r="A221" s="41" t="s">
        <v>425</v>
      </c>
      <c r="B221" s="41" t="s">
        <v>229</v>
      </c>
      <c r="C221" s="41" t="s">
        <v>70</v>
      </c>
      <c r="D221" s="41" t="s">
        <v>102</v>
      </c>
      <c r="E221" s="43">
        <v>396</v>
      </c>
      <c r="F221" s="43">
        <v>79</v>
      </c>
      <c r="G221" s="43">
        <v>58.2575757575758</v>
      </c>
      <c r="H221" s="43">
        <v>19.969696969697001</v>
      </c>
      <c r="I221" s="43">
        <v>78.227272727272705</v>
      </c>
      <c r="J221" s="43" t="s">
        <v>1207</v>
      </c>
      <c r="K221" s="43">
        <v>-0.81313131313131304</v>
      </c>
      <c r="L221" s="43">
        <v>77.414141414141397</v>
      </c>
      <c r="M221" s="43">
        <v>66.099578665187295</v>
      </c>
    </row>
    <row r="222" spans="1:13" x14ac:dyDescent="0.25">
      <c r="A222" s="41" t="s">
        <v>426</v>
      </c>
      <c r="B222" s="41" t="s">
        <v>231</v>
      </c>
      <c r="C222" s="41" t="s">
        <v>232</v>
      </c>
      <c r="D222" s="41" t="s">
        <v>102</v>
      </c>
      <c r="E222" s="43">
        <v>609</v>
      </c>
      <c r="F222" s="43">
        <v>120</v>
      </c>
      <c r="G222" s="43">
        <v>247.63029556650201</v>
      </c>
      <c r="H222" s="43">
        <v>125.143037766831</v>
      </c>
      <c r="I222" s="43">
        <v>372.77333333333303</v>
      </c>
      <c r="J222" s="43" t="s">
        <v>1207</v>
      </c>
      <c r="K222" s="43">
        <v>-4.1913136288998398</v>
      </c>
      <c r="L222" s="43">
        <v>368.58201970443298</v>
      </c>
      <c r="M222" s="43">
        <v>314.71144368432402</v>
      </c>
    </row>
    <row r="223" spans="1:13" x14ac:dyDescent="0.25">
      <c r="A223" s="41" t="s">
        <v>427</v>
      </c>
      <c r="B223" s="41" t="s">
        <v>101</v>
      </c>
      <c r="C223" s="41" t="s">
        <v>93</v>
      </c>
      <c r="D223" s="41" t="s">
        <v>102</v>
      </c>
      <c r="E223" s="43">
        <v>596</v>
      </c>
      <c r="F223" s="43">
        <v>64</v>
      </c>
      <c r="G223" s="43">
        <v>101.970922818792</v>
      </c>
      <c r="H223" s="43">
        <v>28.619463087248299</v>
      </c>
      <c r="I223" s="43">
        <v>130.59038590604001</v>
      </c>
      <c r="J223" s="43">
        <v>-1.83389261744966E-2</v>
      </c>
      <c r="K223" s="43">
        <v>-6.4716107382550296</v>
      </c>
      <c r="L223" s="43">
        <v>124.10043624161101</v>
      </c>
      <c r="M223" s="43">
        <v>105.96237842196</v>
      </c>
    </row>
    <row r="224" spans="1:13" x14ac:dyDescent="0.25">
      <c r="A224" s="41" t="s">
        <v>428</v>
      </c>
      <c r="B224" s="41" t="s">
        <v>238</v>
      </c>
      <c r="C224" s="41" t="s">
        <v>88</v>
      </c>
      <c r="D224" s="41" t="s">
        <v>102</v>
      </c>
      <c r="E224" s="43" t="s">
        <v>1207</v>
      </c>
      <c r="F224" s="43" t="s">
        <v>1207</v>
      </c>
      <c r="G224" s="43" t="s">
        <v>1207</v>
      </c>
      <c r="H224" s="43" t="s">
        <v>1207</v>
      </c>
      <c r="I224" s="43" t="s">
        <v>1207</v>
      </c>
      <c r="J224" s="43" t="s">
        <v>1207</v>
      </c>
      <c r="K224" s="43" t="s">
        <v>1207</v>
      </c>
      <c r="L224" s="43" t="s">
        <v>1207</v>
      </c>
      <c r="M224" s="43" t="s">
        <v>1207</v>
      </c>
    </row>
    <row r="225" spans="1:13" x14ac:dyDescent="0.25">
      <c r="A225" s="41" t="s">
        <v>429</v>
      </c>
      <c r="B225" s="41" t="s">
        <v>104</v>
      </c>
      <c r="C225" s="41" t="s">
        <v>105</v>
      </c>
      <c r="D225" s="41" t="s">
        <v>102</v>
      </c>
      <c r="E225" s="43">
        <v>1421</v>
      </c>
      <c r="F225" s="43">
        <v>133</v>
      </c>
      <c r="G225" s="43">
        <v>89.581970443349704</v>
      </c>
      <c r="H225" s="43">
        <v>65.240605207600296</v>
      </c>
      <c r="I225" s="43">
        <v>154.82257565095</v>
      </c>
      <c r="J225" s="43" t="s">
        <v>1207</v>
      </c>
      <c r="K225" s="43">
        <v>-7.5204503870513699</v>
      </c>
      <c r="L225" s="43">
        <v>147.302125263899</v>
      </c>
      <c r="M225" s="43">
        <v>125.772994940841</v>
      </c>
    </row>
    <row r="226" spans="1:13" x14ac:dyDescent="0.25">
      <c r="A226" s="41" t="s">
        <v>430</v>
      </c>
      <c r="B226" s="41" t="s">
        <v>107</v>
      </c>
      <c r="C226" s="41" t="s">
        <v>88</v>
      </c>
      <c r="D226" s="41" t="s">
        <v>102</v>
      </c>
      <c r="E226" s="43" t="s">
        <v>1207</v>
      </c>
      <c r="F226" s="43" t="s">
        <v>1207</v>
      </c>
      <c r="G226" s="43" t="s">
        <v>1207</v>
      </c>
      <c r="H226" s="43" t="s">
        <v>1207</v>
      </c>
      <c r="I226" s="43" t="s">
        <v>1207</v>
      </c>
      <c r="J226" s="43" t="s">
        <v>1207</v>
      </c>
      <c r="K226" s="43" t="s">
        <v>1207</v>
      </c>
      <c r="L226" s="43" t="s">
        <v>1207</v>
      </c>
      <c r="M226" s="43" t="s">
        <v>1207</v>
      </c>
    </row>
    <row r="227" spans="1:13" x14ac:dyDescent="0.25">
      <c r="A227" s="41" t="s">
        <v>431</v>
      </c>
      <c r="B227" s="41" t="s">
        <v>109</v>
      </c>
      <c r="C227" s="41" t="s">
        <v>77</v>
      </c>
      <c r="D227" s="41" t="s">
        <v>102</v>
      </c>
      <c r="E227" s="43">
        <v>418</v>
      </c>
      <c r="F227" s="43">
        <v>74</v>
      </c>
      <c r="G227" s="43">
        <v>60.418803827751198</v>
      </c>
      <c r="H227" s="43">
        <v>35.155550239234501</v>
      </c>
      <c r="I227" s="43">
        <v>95.574354066985606</v>
      </c>
      <c r="J227" s="43" t="s">
        <v>1207</v>
      </c>
      <c r="K227" s="43">
        <v>-1.3888995215311</v>
      </c>
      <c r="L227" s="43">
        <v>94.185454545454604</v>
      </c>
      <c r="M227" s="43">
        <v>80.419659097406907</v>
      </c>
    </row>
    <row r="228" spans="1:13" x14ac:dyDescent="0.25">
      <c r="A228" s="41" t="s">
        <v>432</v>
      </c>
      <c r="B228" s="41" t="s">
        <v>243</v>
      </c>
      <c r="C228" s="41" t="s">
        <v>88</v>
      </c>
      <c r="D228" s="41" t="s">
        <v>102</v>
      </c>
      <c r="E228" s="43" t="s">
        <v>1207</v>
      </c>
      <c r="F228" s="43" t="s">
        <v>1207</v>
      </c>
      <c r="G228" s="43" t="s">
        <v>1207</v>
      </c>
      <c r="H228" s="43" t="s">
        <v>1207</v>
      </c>
      <c r="I228" s="43" t="s">
        <v>1207</v>
      </c>
      <c r="J228" s="43" t="s">
        <v>1207</v>
      </c>
      <c r="K228" s="43" t="s">
        <v>1207</v>
      </c>
      <c r="L228" s="43" t="s">
        <v>1207</v>
      </c>
      <c r="M228" s="43" t="s">
        <v>1207</v>
      </c>
    </row>
    <row r="229" spans="1:13" x14ac:dyDescent="0.25">
      <c r="A229" s="41" t="s">
        <v>433</v>
      </c>
      <c r="B229" s="41" t="s">
        <v>111</v>
      </c>
      <c r="C229" s="41" t="s">
        <v>85</v>
      </c>
      <c r="D229" s="41" t="s">
        <v>102</v>
      </c>
      <c r="E229" s="43">
        <v>22</v>
      </c>
      <c r="F229" s="43">
        <v>5</v>
      </c>
      <c r="G229" s="43">
        <v>72.753181818181801</v>
      </c>
      <c r="H229" s="43">
        <v>30.123181818181799</v>
      </c>
      <c r="I229" s="43">
        <v>102.876363636364</v>
      </c>
      <c r="J229" s="43" t="s">
        <v>1207</v>
      </c>
      <c r="K229" s="43" t="s">
        <v>1207</v>
      </c>
      <c r="L229" s="43">
        <v>102.876363636364</v>
      </c>
      <c r="M229" s="43">
        <v>87.840337265925498</v>
      </c>
    </row>
    <row r="230" spans="1:13" x14ac:dyDescent="0.25">
      <c r="A230" s="41" t="s">
        <v>434</v>
      </c>
      <c r="B230" s="41" t="s">
        <v>249</v>
      </c>
      <c r="C230" s="41" t="s">
        <v>74</v>
      </c>
      <c r="D230" s="41" t="s">
        <v>114</v>
      </c>
      <c r="E230" s="43">
        <v>556</v>
      </c>
      <c r="F230" s="43">
        <v>41</v>
      </c>
      <c r="G230" s="43">
        <v>12.4478417266187</v>
      </c>
      <c r="H230" s="43">
        <v>26.654676258992801</v>
      </c>
      <c r="I230" s="43">
        <v>39.102517985611499</v>
      </c>
      <c r="J230" s="43">
        <v>-2.6978417266187001E-2</v>
      </c>
      <c r="K230" s="43">
        <v>-0.28057553956834502</v>
      </c>
      <c r="L230" s="43">
        <v>38.794964028777002</v>
      </c>
      <c r="M230" s="43">
        <v>33.124836493566299</v>
      </c>
    </row>
    <row r="231" spans="1:13" x14ac:dyDescent="0.25">
      <c r="A231" s="41" t="s">
        <v>435</v>
      </c>
      <c r="B231" s="41" t="s">
        <v>251</v>
      </c>
      <c r="C231" s="41" t="s">
        <v>204</v>
      </c>
      <c r="D231" s="41" t="s">
        <v>114</v>
      </c>
      <c r="E231" s="43">
        <v>178</v>
      </c>
      <c r="F231" s="43">
        <v>77</v>
      </c>
      <c r="G231" s="43">
        <v>122.47191011236001</v>
      </c>
      <c r="H231" s="43">
        <v>8.2247191011236005</v>
      </c>
      <c r="I231" s="43">
        <v>130.69662921348299</v>
      </c>
      <c r="J231" s="43">
        <v>-0.55617977528089901</v>
      </c>
      <c r="K231" s="43">
        <v>-1.08988764044944</v>
      </c>
      <c r="L231" s="43">
        <v>129.05056179775301</v>
      </c>
      <c r="M231" s="43">
        <v>110.189012052764</v>
      </c>
    </row>
    <row r="232" spans="1:13" x14ac:dyDescent="0.25">
      <c r="A232" s="41" t="s">
        <v>436</v>
      </c>
      <c r="B232" s="41" t="s">
        <v>253</v>
      </c>
      <c r="C232" s="41" t="s">
        <v>85</v>
      </c>
      <c r="D232" s="41" t="s">
        <v>117</v>
      </c>
      <c r="E232" s="43">
        <v>1143</v>
      </c>
      <c r="F232" s="43">
        <v>94</v>
      </c>
      <c r="G232" s="43">
        <v>27.996727909011401</v>
      </c>
      <c r="H232" s="43">
        <v>5.3396412948381498</v>
      </c>
      <c r="I232" s="43">
        <v>33.3363692038495</v>
      </c>
      <c r="J232" s="43" t="s">
        <v>1207</v>
      </c>
      <c r="K232" s="43">
        <v>-1.5748031496062999E-4</v>
      </c>
      <c r="L232" s="43">
        <v>33.336211723534603</v>
      </c>
      <c r="M232" s="43">
        <v>28.463915106040201</v>
      </c>
    </row>
    <row r="233" spans="1:13" x14ac:dyDescent="0.25">
      <c r="A233" s="41" t="s">
        <v>437</v>
      </c>
      <c r="B233" s="41" t="s">
        <v>119</v>
      </c>
      <c r="C233" s="41" t="s">
        <v>77</v>
      </c>
      <c r="D233" s="41" t="s">
        <v>120</v>
      </c>
      <c r="E233" s="43">
        <v>1511</v>
      </c>
      <c r="F233" s="43">
        <v>268</v>
      </c>
      <c r="G233" s="43">
        <v>61.982256783586998</v>
      </c>
      <c r="H233" s="43">
        <v>58.790258107213802</v>
      </c>
      <c r="I233" s="43">
        <v>120.77251489080101</v>
      </c>
      <c r="J233" s="43" t="s">
        <v>1207</v>
      </c>
      <c r="K233" s="43">
        <v>-8.2631965585704794</v>
      </c>
      <c r="L233" s="43">
        <v>112.50931833223</v>
      </c>
      <c r="M233" s="43">
        <v>96.065375160375496</v>
      </c>
    </row>
    <row r="234" spans="1:13" x14ac:dyDescent="0.25">
      <c r="A234" s="41" t="s">
        <v>438</v>
      </c>
      <c r="B234" s="41" t="s">
        <v>122</v>
      </c>
      <c r="C234" s="41" t="s">
        <v>85</v>
      </c>
      <c r="D234" s="41" t="s">
        <v>123</v>
      </c>
      <c r="E234" s="43">
        <v>1587</v>
      </c>
      <c r="F234" s="43">
        <v>208</v>
      </c>
      <c r="G234" s="43">
        <v>97.047221172022702</v>
      </c>
      <c r="H234" s="43">
        <v>21.7919281663516</v>
      </c>
      <c r="I234" s="43">
        <v>118.839149338374</v>
      </c>
      <c r="J234" s="43" t="s">
        <v>1207</v>
      </c>
      <c r="K234" s="43">
        <v>-4.1102709514807802E-2</v>
      </c>
      <c r="L234" s="43">
        <v>118.798046628859</v>
      </c>
      <c r="M234" s="43">
        <v>101.434966337823</v>
      </c>
    </row>
    <row r="235" spans="1:13" x14ac:dyDescent="0.25">
      <c r="A235" s="41" t="s">
        <v>439</v>
      </c>
      <c r="B235" s="41" t="s">
        <v>258</v>
      </c>
      <c r="C235" s="41" t="s">
        <v>204</v>
      </c>
      <c r="D235" s="41" t="s">
        <v>123</v>
      </c>
      <c r="E235" s="43">
        <v>220</v>
      </c>
      <c r="F235" s="43">
        <v>105</v>
      </c>
      <c r="G235" s="43">
        <v>84.1727272727273</v>
      </c>
      <c r="H235" s="43">
        <v>56.4181818181818</v>
      </c>
      <c r="I235" s="43">
        <v>140.59090909090901</v>
      </c>
      <c r="J235" s="43">
        <v>-2.4090909090909101</v>
      </c>
      <c r="K235" s="43">
        <v>-1.1454545454545499</v>
      </c>
      <c r="L235" s="43">
        <v>137.036363636364</v>
      </c>
      <c r="M235" s="43">
        <v>117.007638820346</v>
      </c>
    </row>
    <row r="236" spans="1:13" x14ac:dyDescent="0.25">
      <c r="A236" s="41" t="s">
        <v>440</v>
      </c>
      <c r="B236" s="41" t="s">
        <v>125</v>
      </c>
      <c r="C236" s="41" t="s">
        <v>77</v>
      </c>
      <c r="D236" s="41" t="s">
        <v>123</v>
      </c>
      <c r="E236" s="43">
        <v>1677</v>
      </c>
      <c r="F236" s="43">
        <v>351</v>
      </c>
      <c r="G236" s="43">
        <v>132.01596302921899</v>
      </c>
      <c r="H236" s="43">
        <v>52.954233750745402</v>
      </c>
      <c r="I236" s="43">
        <v>184.970196779964</v>
      </c>
      <c r="J236" s="43" t="s">
        <v>1207</v>
      </c>
      <c r="K236" s="43">
        <v>-1.7006201550387601</v>
      </c>
      <c r="L236" s="43">
        <v>183.26957662492501</v>
      </c>
      <c r="M236" s="43">
        <v>156.48357749327101</v>
      </c>
    </row>
    <row r="237" spans="1:13" x14ac:dyDescent="0.25">
      <c r="A237" s="41" t="s">
        <v>441</v>
      </c>
      <c r="B237" s="41" t="s">
        <v>130</v>
      </c>
      <c r="C237" s="41" t="s">
        <v>93</v>
      </c>
      <c r="D237" s="41" t="s">
        <v>131</v>
      </c>
      <c r="E237" s="43">
        <v>38</v>
      </c>
      <c r="F237" s="43" t="s">
        <v>1207</v>
      </c>
      <c r="G237" s="43">
        <v>101.97078947368399</v>
      </c>
      <c r="H237" s="43">
        <v>28.619473684210501</v>
      </c>
      <c r="I237" s="43">
        <v>130.59026315789501</v>
      </c>
      <c r="J237" s="43">
        <v>-1.8421052631579001E-2</v>
      </c>
      <c r="K237" s="43">
        <v>-6.4715789473684202</v>
      </c>
      <c r="L237" s="43">
        <v>124.100263157895</v>
      </c>
      <c r="M237" s="43">
        <v>105.96223063551599</v>
      </c>
    </row>
    <row r="238" spans="1:13" x14ac:dyDescent="0.25">
      <c r="A238" s="41" t="s">
        <v>442</v>
      </c>
      <c r="B238" s="41" t="s">
        <v>133</v>
      </c>
      <c r="C238" s="41" t="s">
        <v>93</v>
      </c>
      <c r="D238" s="41" t="s">
        <v>131</v>
      </c>
      <c r="E238" s="43">
        <v>1093</v>
      </c>
      <c r="F238" s="43">
        <v>574</v>
      </c>
      <c r="G238" s="43">
        <v>179.55753888380599</v>
      </c>
      <c r="H238" s="43">
        <v>45.3763494967978</v>
      </c>
      <c r="I238" s="43">
        <v>224.933888380604</v>
      </c>
      <c r="J238" s="43">
        <v>-3.2378774016468402E-2</v>
      </c>
      <c r="K238" s="43">
        <v>-34.070283623055801</v>
      </c>
      <c r="L238" s="43">
        <v>190.83122598353199</v>
      </c>
      <c r="M238" s="43">
        <v>162.94004432849499</v>
      </c>
    </row>
    <row r="239" spans="1:13" x14ac:dyDescent="0.25">
      <c r="A239" s="41" t="s">
        <v>443</v>
      </c>
      <c r="B239" s="41" t="s">
        <v>269</v>
      </c>
      <c r="C239" s="41" t="s">
        <v>270</v>
      </c>
      <c r="D239" s="41" t="s">
        <v>136</v>
      </c>
      <c r="E239" s="43">
        <v>97</v>
      </c>
      <c r="F239" s="43" t="s">
        <v>1207</v>
      </c>
      <c r="G239" s="43">
        <v>56.443298969072202</v>
      </c>
      <c r="H239" s="43">
        <v>22.082474226804099</v>
      </c>
      <c r="I239" s="43">
        <v>78.525773195876297</v>
      </c>
      <c r="J239" s="43" t="s">
        <v>1207</v>
      </c>
      <c r="K239" s="43">
        <v>-1.9690721649484499</v>
      </c>
      <c r="L239" s="43">
        <v>76.556701030927798</v>
      </c>
      <c r="M239" s="43">
        <v>65.367458576717496</v>
      </c>
    </row>
    <row r="240" spans="1:13" x14ac:dyDescent="0.25">
      <c r="A240" s="41" t="s">
        <v>444</v>
      </c>
      <c r="B240" s="41" t="s">
        <v>274</v>
      </c>
      <c r="C240" s="41" t="s">
        <v>270</v>
      </c>
      <c r="D240" s="41" t="s">
        <v>136</v>
      </c>
      <c r="E240" s="43">
        <v>218</v>
      </c>
      <c r="F240" s="43" t="s">
        <v>1207</v>
      </c>
      <c r="G240" s="43">
        <v>99.908256880734001</v>
      </c>
      <c r="H240" s="43">
        <v>28.908256880733902</v>
      </c>
      <c r="I240" s="43">
        <v>128.816513761468</v>
      </c>
      <c r="J240" s="43" t="s">
        <v>1207</v>
      </c>
      <c r="K240" s="43">
        <v>-5.71100917431193</v>
      </c>
      <c r="L240" s="43">
        <v>123.10550458715601</v>
      </c>
      <c r="M240" s="43">
        <v>105.112862274668</v>
      </c>
    </row>
    <row r="241" spans="1:13" x14ac:dyDescent="0.25">
      <c r="A241" s="41" t="s">
        <v>445</v>
      </c>
      <c r="B241" s="41" t="s">
        <v>144</v>
      </c>
      <c r="C241" s="41" t="s">
        <v>70</v>
      </c>
      <c r="D241" s="41" t="s">
        <v>145</v>
      </c>
      <c r="E241" s="43">
        <v>1536</v>
      </c>
      <c r="F241" s="43">
        <v>554</v>
      </c>
      <c r="G241" s="43">
        <v>53.7721354166667</v>
      </c>
      <c r="H241" s="43">
        <v>29.6614583333333</v>
      </c>
      <c r="I241" s="43">
        <v>83.43359375</v>
      </c>
      <c r="J241" s="43" t="s">
        <v>1207</v>
      </c>
      <c r="K241" s="43">
        <v>-0.2421875</v>
      </c>
      <c r="L241" s="43">
        <v>83.19140625</v>
      </c>
      <c r="M241" s="43">
        <v>71.032459977459993</v>
      </c>
    </row>
    <row r="242" spans="1:13" x14ac:dyDescent="0.25">
      <c r="A242" s="41" t="s">
        <v>446</v>
      </c>
      <c r="B242" s="41" t="s">
        <v>280</v>
      </c>
      <c r="C242" s="41" t="s">
        <v>70</v>
      </c>
      <c r="D242" s="41" t="s">
        <v>145</v>
      </c>
      <c r="E242" s="43">
        <v>1303</v>
      </c>
      <c r="F242" s="43">
        <v>389</v>
      </c>
      <c r="G242" s="43">
        <v>52.447429009977</v>
      </c>
      <c r="H242" s="43">
        <v>31.3054489639294</v>
      </c>
      <c r="I242" s="43">
        <v>83.752877973906394</v>
      </c>
      <c r="J242" s="43" t="s">
        <v>1207</v>
      </c>
      <c r="K242" s="43">
        <v>-0.39293937068303902</v>
      </c>
      <c r="L242" s="43">
        <v>83.359938603223299</v>
      </c>
      <c r="M242" s="43">
        <v>71.176360269267406</v>
      </c>
    </row>
    <row r="243" spans="1:13" x14ac:dyDescent="0.25">
      <c r="A243" s="41" t="s">
        <v>447</v>
      </c>
      <c r="B243" s="41" t="s">
        <v>155</v>
      </c>
      <c r="C243" s="41" t="s">
        <v>93</v>
      </c>
      <c r="D243" s="41" t="s">
        <v>145</v>
      </c>
      <c r="E243" s="43">
        <v>1</v>
      </c>
      <c r="F243" s="43" t="s">
        <v>1207</v>
      </c>
      <c r="G243" s="43">
        <v>101.97</v>
      </c>
      <c r="H243" s="43">
        <v>28.62</v>
      </c>
      <c r="I243" s="43">
        <v>130.59</v>
      </c>
      <c r="J243" s="43">
        <v>-0.02</v>
      </c>
      <c r="K243" s="43">
        <v>-6.47</v>
      </c>
      <c r="L243" s="43">
        <v>124.1</v>
      </c>
      <c r="M243" s="43">
        <v>105.96200593979999</v>
      </c>
    </row>
    <row r="244" spans="1:13" x14ac:dyDescent="0.25">
      <c r="A244" s="41" t="s">
        <v>448</v>
      </c>
      <c r="B244" s="41" t="s">
        <v>449</v>
      </c>
      <c r="C244" s="41" t="s">
        <v>270</v>
      </c>
      <c r="D244" s="41" t="s">
        <v>163</v>
      </c>
      <c r="E244" s="43">
        <v>593</v>
      </c>
      <c r="F244" s="43" t="s">
        <v>1207</v>
      </c>
      <c r="G244" s="43">
        <v>246.814502529511</v>
      </c>
      <c r="H244" s="43">
        <v>24.215851602023601</v>
      </c>
      <c r="I244" s="43">
        <v>271.03035413153498</v>
      </c>
      <c r="J244" s="43" t="s">
        <v>1207</v>
      </c>
      <c r="K244" s="43">
        <v>-1.57672849915683</v>
      </c>
      <c r="L244" s="43">
        <v>269.45362563237802</v>
      </c>
      <c r="M244" s="43">
        <v>230.07128670232501</v>
      </c>
    </row>
    <row r="245" spans="1:13" x14ac:dyDescent="0.25">
      <c r="A245" s="41" t="s">
        <v>450</v>
      </c>
      <c r="B245" s="41" t="s">
        <v>451</v>
      </c>
      <c r="C245" s="41" t="s">
        <v>270</v>
      </c>
      <c r="D245" s="41" t="s">
        <v>163</v>
      </c>
      <c r="E245" s="43">
        <v>308</v>
      </c>
      <c r="F245" s="43" t="s">
        <v>1207</v>
      </c>
      <c r="G245" s="43">
        <v>75.4383116883117</v>
      </c>
      <c r="H245" s="43">
        <v>16.711038961039002</v>
      </c>
      <c r="I245" s="43">
        <v>92.149350649350694</v>
      </c>
      <c r="J245" s="43" t="s">
        <v>1207</v>
      </c>
      <c r="K245" s="43">
        <v>-1.77597402597403</v>
      </c>
      <c r="L245" s="43">
        <v>90.3733766233766</v>
      </c>
      <c r="M245" s="43">
        <v>77.164740294649405</v>
      </c>
    </row>
    <row r="246" spans="1:13" x14ac:dyDescent="0.25">
      <c r="A246" s="41" t="s">
        <v>452</v>
      </c>
      <c r="B246" s="41" t="s">
        <v>298</v>
      </c>
      <c r="C246" s="41" t="s">
        <v>270</v>
      </c>
      <c r="D246" s="41" t="s">
        <v>163</v>
      </c>
      <c r="E246" s="43">
        <v>52</v>
      </c>
      <c r="F246" s="43" t="s">
        <v>1207</v>
      </c>
      <c r="G246" s="43">
        <v>100</v>
      </c>
      <c r="H246" s="43">
        <v>0.19230769230769201</v>
      </c>
      <c r="I246" s="43">
        <v>100.19230769230801</v>
      </c>
      <c r="J246" s="43" t="s">
        <v>1207</v>
      </c>
      <c r="K246" s="43" t="s">
        <v>1207</v>
      </c>
      <c r="L246" s="43">
        <v>100.19230769230801</v>
      </c>
      <c r="M246" s="43">
        <v>85.548572947740098</v>
      </c>
    </row>
    <row r="247" spans="1:13" x14ac:dyDescent="0.25">
      <c r="A247" s="41" t="s">
        <v>453</v>
      </c>
      <c r="B247" s="41" t="s">
        <v>304</v>
      </c>
      <c r="C247" s="41" t="s">
        <v>270</v>
      </c>
      <c r="D247" s="41" t="s">
        <v>163</v>
      </c>
      <c r="E247" s="43">
        <v>55</v>
      </c>
      <c r="F247" s="43" t="s">
        <v>1207</v>
      </c>
      <c r="G247" s="43">
        <v>97.436363636363595</v>
      </c>
      <c r="H247" s="43">
        <v>28.018181818181802</v>
      </c>
      <c r="I247" s="43">
        <v>125.454545454545</v>
      </c>
      <c r="J247" s="43" t="s">
        <v>1207</v>
      </c>
      <c r="K247" s="43">
        <v>-3.6363636363636397E-2</v>
      </c>
      <c r="L247" s="43">
        <v>125.41818181818201</v>
      </c>
      <c r="M247" s="43">
        <v>107.087527210129</v>
      </c>
    </row>
    <row r="248" spans="1:13" x14ac:dyDescent="0.25">
      <c r="A248" s="41" t="s">
        <v>454</v>
      </c>
      <c r="B248" s="41" t="s">
        <v>162</v>
      </c>
      <c r="C248" s="41" t="s">
        <v>85</v>
      </c>
      <c r="D248" s="41" t="s">
        <v>163</v>
      </c>
      <c r="E248" s="43">
        <v>54</v>
      </c>
      <c r="F248" s="43">
        <v>4</v>
      </c>
      <c r="G248" s="43">
        <v>62.559444444444402</v>
      </c>
      <c r="H248" s="43">
        <v>20.3061111111111</v>
      </c>
      <c r="I248" s="43">
        <v>82.865555555555503</v>
      </c>
      <c r="J248" s="43" t="s">
        <v>1207</v>
      </c>
      <c r="K248" s="43" t="s">
        <v>1207</v>
      </c>
      <c r="L248" s="43">
        <v>82.865555555555503</v>
      </c>
      <c r="M248" s="43">
        <v>70.754234407595305</v>
      </c>
    </row>
    <row r="249" spans="1:13" x14ac:dyDescent="0.25">
      <c r="A249" s="41" t="s">
        <v>455</v>
      </c>
      <c r="B249" s="41" t="s">
        <v>307</v>
      </c>
      <c r="C249" s="41" t="s">
        <v>88</v>
      </c>
      <c r="D249" s="41" t="s">
        <v>163</v>
      </c>
      <c r="E249" s="43" t="s">
        <v>1207</v>
      </c>
      <c r="F249" s="43" t="s">
        <v>1207</v>
      </c>
      <c r="G249" s="43" t="s">
        <v>1207</v>
      </c>
      <c r="H249" s="43" t="s">
        <v>1207</v>
      </c>
      <c r="I249" s="43" t="s">
        <v>1207</v>
      </c>
      <c r="J249" s="43" t="s">
        <v>1207</v>
      </c>
      <c r="K249" s="43" t="s">
        <v>1207</v>
      </c>
      <c r="L249" s="43" t="s">
        <v>1207</v>
      </c>
      <c r="M249" s="43" t="s">
        <v>1207</v>
      </c>
    </row>
    <row r="250" spans="1:13" x14ac:dyDescent="0.25">
      <c r="A250" s="41" t="s">
        <v>456</v>
      </c>
      <c r="B250" s="41" t="s">
        <v>318</v>
      </c>
      <c r="C250" s="41" t="s">
        <v>270</v>
      </c>
      <c r="D250" s="41" t="s">
        <v>163</v>
      </c>
      <c r="E250" s="43">
        <v>155</v>
      </c>
      <c r="F250" s="43" t="s">
        <v>1207</v>
      </c>
      <c r="G250" s="43">
        <v>78.083870967741902</v>
      </c>
      <c r="H250" s="43">
        <v>16.6645161290323</v>
      </c>
      <c r="I250" s="43">
        <v>94.748387096774195</v>
      </c>
      <c r="J250" s="43" t="s">
        <v>1207</v>
      </c>
      <c r="K250" s="43">
        <v>-0.37419354838709701</v>
      </c>
      <c r="L250" s="43">
        <v>94.374193548387098</v>
      </c>
      <c r="M250" s="43">
        <v>80.5808127102176</v>
      </c>
    </row>
    <row r="251" spans="1:13" x14ac:dyDescent="0.25">
      <c r="A251" s="41" t="s">
        <v>457</v>
      </c>
      <c r="B251" s="41" t="s">
        <v>167</v>
      </c>
      <c r="C251" s="41" t="s">
        <v>93</v>
      </c>
      <c r="D251" s="41" t="s">
        <v>163</v>
      </c>
      <c r="E251" s="43">
        <v>19</v>
      </c>
      <c r="F251" s="43">
        <v>3</v>
      </c>
      <c r="G251" s="43">
        <v>101.971052631579</v>
      </c>
      <c r="H251" s="43">
        <v>28.619473684210501</v>
      </c>
      <c r="I251" s="43">
        <v>130.59052631578899</v>
      </c>
      <c r="J251" s="43">
        <v>-1.8421052631579001E-2</v>
      </c>
      <c r="K251" s="43">
        <v>-6.4715789473684202</v>
      </c>
      <c r="L251" s="43">
        <v>124.100526315789</v>
      </c>
      <c r="M251" s="43">
        <v>105.96245533123199</v>
      </c>
    </row>
    <row r="252" spans="1:13" x14ac:dyDescent="0.25">
      <c r="A252" s="41" t="s">
        <v>458</v>
      </c>
      <c r="B252" s="41" t="s">
        <v>169</v>
      </c>
      <c r="C252" s="41" t="s">
        <v>88</v>
      </c>
      <c r="D252" s="41" t="s">
        <v>163</v>
      </c>
      <c r="E252" s="43" t="s">
        <v>1207</v>
      </c>
      <c r="F252" s="43" t="s">
        <v>1207</v>
      </c>
      <c r="G252" s="43" t="s">
        <v>1207</v>
      </c>
      <c r="H252" s="43" t="s">
        <v>1207</v>
      </c>
      <c r="I252" s="43" t="s">
        <v>1207</v>
      </c>
      <c r="J252" s="43" t="s">
        <v>1207</v>
      </c>
      <c r="K252" s="43" t="s">
        <v>1207</v>
      </c>
      <c r="L252" s="43" t="s">
        <v>1207</v>
      </c>
      <c r="M252" s="43" t="s">
        <v>1207</v>
      </c>
    </row>
    <row r="253" spans="1:13" x14ac:dyDescent="0.25">
      <c r="A253" s="41" t="s">
        <v>459</v>
      </c>
      <c r="B253" s="41" t="s">
        <v>171</v>
      </c>
      <c r="C253" s="41" t="s">
        <v>85</v>
      </c>
      <c r="D253" s="41" t="s">
        <v>163</v>
      </c>
      <c r="E253" s="43">
        <v>351</v>
      </c>
      <c r="F253" s="43">
        <v>33</v>
      </c>
      <c r="G253" s="43">
        <v>58.580940170940202</v>
      </c>
      <c r="H253" s="43">
        <v>35.563589743589702</v>
      </c>
      <c r="I253" s="43">
        <v>94.144529914529897</v>
      </c>
      <c r="J253" s="43" t="s">
        <v>1207</v>
      </c>
      <c r="K253" s="43">
        <v>-4.3327635327635301</v>
      </c>
      <c r="L253" s="43">
        <v>89.811766381766404</v>
      </c>
      <c r="M253" s="43">
        <v>76.685212915460397</v>
      </c>
    </row>
    <row r="254" spans="1:13" x14ac:dyDescent="0.25">
      <c r="A254" s="41" t="s">
        <v>460</v>
      </c>
      <c r="B254" s="41" t="s">
        <v>175</v>
      </c>
      <c r="C254" s="41" t="s">
        <v>93</v>
      </c>
      <c r="D254" s="41" t="s">
        <v>163</v>
      </c>
      <c r="E254" s="43">
        <v>10</v>
      </c>
      <c r="F254" s="43">
        <v>1</v>
      </c>
      <c r="G254" s="43">
        <v>101.971</v>
      </c>
      <c r="H254" s="43">
        <v>28.619</v>
      </c>
      <c r="I254" s="43">
        <v>130.59</v>
      </c>
      <c r="J254" s="43">
        <v>-1.7999999999999999E-2</v>
      </c>
      <c r="K254" s="43">
        <v>-6.4720000000000004</v>
      </c>
      <c r="L254" s="43">
        <v>124.1</v>
      </c>
      <c r="M254" s="43">
        <v>105.96200593979999</v>
      </c>
    </row>
    <row r="255" spans="1:13" x14ac:dyDescent="0.25">
      <c r="A255" s="41" t="s">
        <v>461</v>
      </c>
      <c r="B255" s="41" t="s">
        <v>334</v>
      </c>
      <c r="C255" s="41" t="s">
        <v>232</v>
      </c>
      <c r="D255" s="41" t="s">
        <v>163</v>
      </c>
      <c r="E255" s="43">
        <v>3</v>
      </c>
      <c r="F255" s="43">
        <v>1</v>
      </c>
      <c r="G255" s="43">
        <v>9.2433333333333305</v>
      </c>
      <c r="H255" s="43">
        <v>155.74</v>
      </c>
      <c r="I255" s="43">
        <v>164.98333333333301</v>
      </c>
      <c r="J255" s="43" t="s">
        <v>1207</v>
      </c>
      <c r="K255" s="43">
        <v>-3.51</v>
      </c>
      <c r="L255" s="43">
        <v>161.47333333333299</v>
      </c>
      <c r="M255" s="43">
        <v>137.87299198860501</v>
      </c>
    </row>
    <row r="256" spans="1:13" x14ac:dyDescent="0.25">
      <c r="A256" s="41" t="s">
        <v>462</v>
      </c>
      <c r="B256" s="41" t="s">
        <v>179</v>
      </c>
      <c r="C256" s="41" t="s">
        <v>88</v>
      </c>
      <c r="D256" s="41" t="s">
        <v>163</v>
      </c>
      <c r="E256" s="43" t="s">
        <v>1207</v>
      </c>
      <c r="F256" s="43" t="s">
        <v>1207</v>
      </c>
      <c r="G256" s="43" t="s">
        <v>1207</v>
      </c>
      <c r="H256" s="43" t="s">
        <v>1207</v>
      </c>
      <c r="I256" s="43" t="s">
        <v>1207</v>
      </c>
      <c r="J256" s="43" t="s">
        <v>1207</v>
      </c>
      <c r="K256" s="43" t="s">
        <v>1207</v>
      </c>
      <c r="L256" s="43" t="s">
        <v>1207</v>
      </c>
      <c r="M256" s="43" t="s">
        <v>1207</v>
      </c>
    </row>
    <row r="257" spans="1:13" x14ac:dyDescent="0.25">
      <c r="A257" s="41" t="s">
        <v>463</v>
      </c>
      <c r="B257" s="41" t="s">
        <v>181</v>
      </c>
      <c r="C257" s="41" t="s">
        <v>93</v>
      </c>
      <c r="D257" s="41" t="s">
        <v>163</v>
      </c>
      <c r="E257" s="43">
        <v>182</v>
      </c>
      <c r="F257" s="43">
        <v>3</v>
      </c>
      <c r="G257" s="43">
        <v>101.970879120879</v>
      </c>
      <c r="H257" s="43">
        <v>28.619450549450502</v>
      </c>
      <c r="I257" s="43">
        <v>130.59032967032999</v>
      </c>
      <c r="J257" s="43">
        <v>-1.83516483516484E-2</v>
      </c>
      <c r="K257" s="43">
        <v>-6.47159340659341</v>
      </c>
      <c r="L257" s="43">
        <v>124.100384615385</v>
      </c>
      <c r="M257" s="43">
        <v>105.962334341231</v>
      </c>
    </row>
    <row r="258" spans="1:13" x14ac:dyDescent="0.25">
      <c r="A258" s="41" t="s">
        <v>464</v>
      </c>
      <c r="B258" s="41" t="s">
        <v>340</v>
      </c>
      <c r="C258" s="41" t="s">
        <v>88</v>
      </c>
      <c r="D258" s="41" t="s">
        <v>163</v>
      </c>
      <c r="E258" s="43" t="s">
        <v>1207</v>
      </c>
      <c r="F258" s="43" t="s">
        <v>1207</v>
      </c>
      <c r="G258" s="43" t="s">
        <v>1207</v>
      </c>
      <c r="H258" s="43" t="s">
        <v>1207</v>
      </c>
      <c r="I258" s="43" t="s">
        <v>1207</v>
      </c>
      <c r="J258" s="43" t="s">
        <v>1207</v>
      </c>
      <c r="K258" s="43" t="s">
        <v>1207</v>
      </c>
      <c r="L258" s="43" t="s">
        <v>1207</v>
      </c>
      <c r="M258" s="43" t="s">
        <v>1207</v>
      </c>
    </row>
    <row r="259" spans="1:13" x14ac:dyDescent="0.25">
      <c r="A259" s="41" t="s">
        <v>465</v>
      </c>
      <c r="B259" s="41" t="s">
        <v>185</v>
      </c>
      <c r="C259" s="41" t="s">
        <v>88</v>
      </c>
      <c r="D259" s="41" t="s">
        <v>163</v>
      </c>
      <c r="E259" s="43" t="s">
        <v>1207</v>
      </c>
      <c r="F259" s="43" t="s">
        <v>1207</v>
      </c>
      <c r="G259" s="43" t="s">
        <v>1207</v>
      </c>
      <c r="H259" s="43" t="s">
        <v>1207</v>
      </c>
      <c r="I259" s="43" t="s">
        <v>1207</v>
      </c>
      <c r="J259" s="43" t="s">
        <v>1207</v>
      </c>
      <c r="K259" s="43" t="s">
        <v>1207</v>
      </c>
      <c r="L259" s="43" t="s">
        <v>1207</v>
      </c>
      <c r="M259" s="43" t="s">
        <v>1207</v>
      </c>
    </row>
    <row r="260" spans="1:13" x14ac:dyDescent="0.25">
      <c r="A260" s="41" t="s">
        <v>466</v>
      </c>
      <c r="B260" s="41" t="s">
        <v>467</v>
      </c>
      <c r="C260" s="41" t="s">
        <v>85</v>
      </c>
      <c r="D260" s="41" t="s">
        <v>163</v>
      </c>
      <c r="E260" s="43">
        <v>1</v>
      </c>
      <c r="F260" s="43" t="s">
        <v>1207</v>
      </c>
      <c r="G260" s="43">
        <v>50</v>
      </c>
      <c r="H260" s="43">
        <v>18</v>
      </c>
      <c r="I260" s="43">
        <v>68</v>
      </c>
      <c r="J260" s="43" t="s">
        <v>1207</v>
      </c>
      <c r="K260" s="43" t="s">
        <v>1207</v>
      </c>
      <c r="L260" s="43">
        <v>68</v>
      </c>
      <c r="M260" s="43">
        <v>58.061373117698501</v>
      </c>
    </row>
    <row r="261" spans="1:13" x14ac:dyDescent="0.25">
      <c r="A261" s="41" t="s">
        <v>468</v>
      </c>
      <c r="B261" s="41" t="s">
        <v>189</v>
      </c>
      <c r="C261" s="41" t="s">
        <v>88</v>
      </c>
      <c r="D261" s="41" t="s">
        <v>163</v>
      </c>
      <c r="E261" s="43" t="s">
        <v>1207</v>
      </c>
      <c r="F261" s="43" t="s">
        <v>1207</v>
      </c>
      <c r="G261" s="43" t="s">
        <v>1207</v>
      </c>
      <c r="H261" s="43" t="s">
        <v>1207</v>
      </c>
      <c r="I261" s="43" t="s">
        <v>1207</v>
      </c>
      <c r="J261" s="43" t="s">
        <v>1207</v>
      </c>
      <c r="K261" s="43" t="s">
        <v>1207</v>
      </c>
      <c r="L261" s="43" t="s">
        <v>1207</v>
      </c>
      <c r="M261" s="43" t="s">
        <v>1207</v>
      </c>
    </row>
    <row r="262" spans="1:13" x14ac:dyDescent="0.25">
      <c r="A262" s="41" t="s">
        <v>469</v>
      </c>
      <c r="B262" s="41" t="s">
        <v>361</v>
      </c>
      <c r="C262" s="41" t="s">
        <v>270</v>
      </c>
      <c r="D262" s="41" t="s">
        <v>163</v>
      </c>
      <c r="E262" s="43">
        <v>224</v>
      </c>
      <c r="F262" s="43" t="s">
        <v>1207</v>
      </c>
      <c r="G262" s="43">
        <v>27.334821428571399</v>
      </c>
      <c r="H262" s="43">
        <v>333.04017857142901</v>
      </c>
      <c r="I262" s="43">
        <v>360.375</v>
      </c>
      <c r="J262" s="43" t="s">
        <v>1207</v>
      </c>
      <c r="K262" s="43">
        <v>-6.25E-2</v>
      </c>
      <c r="L262" s="43">
        <v>360.3125</v>
      </c>
      <c r="M262" s="43">
        <v>307.650566198099</v>
      </c>
    </row>
    <row r="263" spans="1:13" x14ac:dyDescent="0.25">
      <c r="A263" s="41" t="s">
        <v>470</v>
      </c>
      <c r="B263" s="41" t="s">
        <v>471</v>
      </c>
      <c r="C263" s="41"/>
      <c r="D263" s="41"/>
      <c r="E263" s="43"/>
      <c r="F263" s="43"/>
      <c r="G263" s="43"/>
      <c r="H263" s="43"/>
      <c r="I263" s="43"/>
      <c r="J263" s="43"/>
      <c r="K263" s="43"/>
      <c r="L263" s="43"/>
      <c r="M263" s="43"/>
    </row>
    <row r="264" spans="1:13" x14ac:dyDescent="0.25">
      <c r="A264" s="41" t="s">
        <v>472</v>
      </c>
      <c r="B264" s="41" t="s">
        <v>66</v>
      </c>
      <c r="C264" s="41" t="s">
        <v>67</v>
      </c>
      <c r="D264" s="41" t="s">
        <v>67</v>
      </c>
      <c r="E264" s="43">
        <v>121758</v>
      </c>
      <c r="F264" s="43">
        <v>40691</v>
      </c>
      <c r="G264" s="43">
        <v>102.03831165098001</v>
      </c>
      <c r="H264" s="43">
        <v>40.699924193892798</v>
      </c>
      <c r="I264" s="43">
        <v>142.738235844873</v>
      </c>
      <c r="J264" s="43">
        <v>-0.23385756993380299</v>
      </c>
      <c r="K264" s="43">
        <v>-1.5443356494029099</v>
      </c>
      <c r="L264" s="43">
        <v>140.960042625536</v>
      </c>
      <c r="M264" s="43">
        <v>100</v>
      </c>
    </row>
    <row r="265" spans="1:13" x14ac:dyDescent="0.25">
      <c r="A265" s="41" t="s">
        <v>473</v>
      </c>
      <c r="B265" s="41" t="s">
        <v>69</v>
      </c>
      <c r="C265" s="41" t="s">
        <v>70</v>
      </c>
      <c r="D265" s="41" t="s">
        <v>71</v>
      </c>
      <c r="E265" s="43">
        <v>3700</v>
      </c>
      <c r="F265" s="43">
        <v>212</v>
      </c>
      <c r="G265" s="43">
        <v>53.674864864864901</v>
      </c>
      <c r="H265" s="43">
        <v>29.465405405405399</v>
      </c>
      <c r="I265" s="43">
        <v>83.140270270270307</v>
      </c>
      <c r="J265" s="43" t="s">
        <v>1207</v>
      </c>
      <c r="K265" s="43">
        <v>-0.23270270270270299</v>
      </c>
      <c r="L265" s="43">
        <v>82.907567567567597</v>
      </c>
      <c r="M265" s="43">
        <v>55.325280846483501</v>
      </c>
    </row>
    <row r="266" spans="1:13" x14ac:dyDescent="0.25">
      <c r="A266" s="41" t="s">
        <v>474</v>
      </c>
      <c r="B266" s="41" t="s">
        <v>73</v>
      </c>
      <c r="C266" s="41" t="s">
        <v>74</v>
      </c>
      <c r="D266" s="41" t="s">
        <v>71</v>
      </c>
      <c r="E266" s="43">
        <v>8871</v>
      </c>
      <c r="F266" s="43">
        <v>6096</v>
      </c>
      <c r="G266" s="43">
        <v>369.23300642543097</v>
      </c>
      <c r="H266" s="43">
        <v>131.80362980498299</v>
      </c>
      <c r="I266" s="43">
        <v>501.03663623041399</v>
      </c>
      <c r="J266" s="43">
        <v>-2.2545372562281598E-3</v>
      </c>
      <c r="K266" s="43">
        <v>-1.6922556645248601</v>
      </c>
      <c r="L266" s="43">
        <v>499.342126028633</v>
      </c>
      <c r="M266" s="43">
        <v>333.21739102404098</v>
      </c>
    </row>
    <row r="267" spans="1:13" x14ac:dyDescent="0.25">
      <c r="A267" s="41" t="s">
        <v>475</v>
      </c>
      <c r="B267" s="41" t="s">
        <v>200</v>
      </c>
      <c r="C267" s="41" t="s">
        <v>70</v>
      </c>
      <c r="D267" s="41" t="s">
        <v>71</v>
      </c>
      <c r="E267" s="43">
        <v>6559</v>
      </c>
      <c r="F267" s="43">
        <v>730</v>
      </c>
      <c r="G267" s="43">
        <v>49.111449916145801</v>
      </c>
      <c r="H267" s="43">
        <v>19.370483305381899</v>
      </c>
      <c r="I267" s="43">
        <v>68.481933221527697</v>
      </c>
      <c r="J267" s="43" t="s">
        <v>1207</v>
      </c>
      <c r="K267" s="43">
        <v>-0.16206738832139</v>
      </c>
      <c r="L267" s="43">
        <v>68.319865833206293</v>
      </c>
      <c r="M267" s="43">
        <v>45.5907207931984</v>
      </c>
    </row>
    <row r="268" spans="1:13" x14ac:dyDescent="0.25">
      <c r="A268" s="41" t="s">
        <v>476</v>
      </c>
      <c r="B268" s="41" t="s">
        <v>207</v>
      </c>
      <c r="C268" s="41" t="s">
        <v>70</v>
      </c>
      <c r="D268" s="41" t="s">
        <v>71</v>
      </c>
      <c r="E268" s="43">
        <v>4610</v>
      </c>
      <c r="F268" s="43">
        <v>515</v>
      </c>
      <c r="G268" s="43">
        <v>76.523210412147506</v>
      </c>
      <c r="H268" s="43">
        <v>32.4186550976139</v>
      </c>
      <c r="I268" s="43">
        <v>108.941865509761</v>
      </c>
      <c r="J268" s="43" t="s">
        <v>1207</v>
      </c>
      <c r="K268" s="43">
        <v>-0.23036876355748401</v>
      </c>
      <c r="L268" s="43">
        <v>108.71149674620401</v>
      </c>
      <c r="M268" s="43">
        <v>72.544573012875404</v>
      </c>
    </row>
    <row r="269" spans="1:13" x14ac:dyDescent="0.25">
      <c r="A269" s="41" t="s">
        <v>477</v>
      </c>
      <c r="B269" s="41" t="s">
        <v>81</v>
      </c>
      <c r="C269" s="41" t="s">
        <v>70</v>
      </c>
      <c r="D269" s="41" t="s">
        <v>82</v>
      </c>
      <c r="E269" s="43">
        <v>4240</v>
      </c>
      <c r="F269" s="43">
        <v>694</v>
      </c>
      <c r="G269" s="43">
        <v>45.2990566037736</v>
      </c>
      <c r="H269" s="43">
        <v>16.0971698113208</v>
      </c>
      <c r="I269" s="43">
        <v>61.396226415094297</v>
      </c>
      <c r="J269" s="43" t="s">
        <v>1207</v>
      </c>
      <c r="K269" s="43">
        <v>-0.62287735849056602</v>
      </c>
      <c r="L269" s="43">
        <v>60.773349056603799</v>
      </c>
      <c r="M269" s="43">
        <v>40.554833571709601</v>
      </c>
    </row>
    <row r="270" spans="1:13" x14ac:dyDescent="0.25">
      <c r="A270" s="41" t="s">
        <v>478</v>
      </c>
      <c r="B270" s="41" t="s">
        <v>84</v>
      </c>
      <c r="C270" s="41" t="s">
        <v>85</v>
      </c>
      <c r="D270" s="41" t="s">
        <v>82</v>
      </c>
      <c r="E270" s="43">
        <v>11720</v>
      </c>
      <c r="F270" s="43">
        <v>938</v>
      </c>
      <c r="G270" s="43">
        <v>83.862528156996603</v>
      </c>
      <c r="H270" s="43">
        <v>7.3680358361774703</v>
      </c>
      <c r="I270" s="43">
        <v>91.230563993174101</v>
      </c>
      <c r="J270" s="43" t="s">
        <v>1207</v>
      </c>
      <c r="K270" s="43">
        <v>-0.14534300341296899</v>
      </c>
      <c r="L270" s="43">
        <v>91.085220989761098</v>
      </c>
      <c r="M270" s="43">
        <v>60.782333628539099</v>
      </c>
    </row>
    <row r="271" spans="1:13" x14ac:dyDescent="0.25">
      <c r="A271" s="41" t="s">
        <v>479</v>
      </c>
      <c r="B271" s="41" t="s">
        <v>480</v>
      </c>
      <c r="C271" s="41" t="s">
        <v>270</v>
      </c>
      <c r="D271" s="41" t="s">
        <v>82</v>
      </c>
      <c r="E271" s="43">
        <v>19800</v>
      </c>
      <c r="F271" s="43">
        <v>763</v>
      </c>
      <c r="G271" s="43">
        <v>108.525909090909</v>
      </c>
      <c r="H271" s="43">
        <v>39.433838383838399</v>
      </c>
      <c r="I271" s="43">
        <v>147.95974747474699</v>
      </c>
      <c r="J271" s="43">
        <v>-1.43474747474747</v>
      </c>
      <c r="K271" s="43">
        <v>-5.3397474747474796</v>
      </c>
      <c r="L271" s="43">
        <v>141.18525252525299</v>
      </c>
      <c r="M271" s="43">
        <v>94.214725826751902</v>
      </c>
    </row>
    <row r="272" spans="1:13" x14ac:dyDescent="0.25">
      <c r="A272" s="41" t="s">
        <v>481</v>
      </c>
      <c r="B272" s="41" t="s">
        <v>87</v>
      </c>
      <c r="C272" s="41" t="s">
        <v>88</v>
      </c>
      <c r="D272" s="41" t="s">
        <v>82</v>
      </c>
      <c r="E272" s="43" t="s">
        <v>1207</v>
      </c>
      <c r="F272" s="43" t="s">
        <v>1207</v>
      </c>
      <c r="G272" s="43" t="s">
        <v>1207</v>
      </c>
      <c r="H272" s="43" t="s">
        <v>1207</v>
      </c>
      <c r="I272" s="43" t="s">
        <v>1207</v>
      </c>
      <c r="J272" s="43" t="s">
        <v>1207</v>
      </c>
      <c r="K272" s="43" t="s">
        <v>1207</v>
      </c>
      <c r="L272" s="43" t="s">
        <v>1207</v>
      </c>
      <c r="M272" s="43" t="s">
        <v>1207</v>
      </c>
    </row>
    <row r="273" spans="1:13" x14ac:dyDescent="0.25">
      <c r="A273" s="41" t="s">
        <v>482</v>
      </c>
      <c r="B273" s="41" t="s">
        <v>95</v>
      </c>
      <c r="C273" s="41" t="s">
        <v>85</v>
      </c>
      <c r="D273" s="41" t="s">
        <v>82</v>
      </c>
      <c r="E273" s="43">
        <v>6310</v>
      </c>
      <c r="F273" s="43">
        <v>505</v>
      </c>
      <c r="G273" s="43">
        <v>77.906353407289998</v>
      </c>
      <c r="H273" s="43">
        <v>6.8484580031695703</v>
      </c>
      <c r="I273" s="43">
        <v>84.754811410459595</v>
      </c>
      <c r="J273" s="43" t="s">
        <v>1207</v>
      </c>
      <c r="K273" s="43">
        <v>-0.380342313787639</v>
      </c>
      <c r="L273" s="43">
        <v>84.374469096672001</v>
      </c>
      <c r="M273" s="43">
        <v>56.304163009510297</v>
      </c>
    </row>
    <row r="274" spans="1:13" x14ac:dyDescent="0.25">
      <c r="A274" s="41" t="s">
        <v>483</v>
      </c>
      <c r="B274" s="41" t="s">
        <v>97</v>
      </c>
      <c r="C274" s="41" t="s">
        <v>70</v>
      </c>
      <c r="D274" s="41" t="s">
        <v>82</v>
      </c>
      <c r="E274" s="43">
        <v>8973</v>
      </c>
      <c r="F274" s="43">
        <v>980</v>
      </c>
      <c r="G274" s="43">
        <v>50.627660760057999</v>
      </c>
      <c r="H274" s="43">
        <v>13.3749024852335</v>
      </c>
      <c r="I274" s="43">
        <v>64.002563245291398</v>
      </c>
      <c r="J274" s="43" t="s">
        <v>1207</v>
      </c>
      <c r="K274" s="43">
        <v>-0.78936810431293902</v>
      </c>
      <c r="L274" s="43">
        <v>63.213195140978499</v>
      </c>
      <c r="M274" s="43">
        <v>42.182974087715202</v>
      </c>
    </row>
    <row r="275" spans="1:13" x14ac:dyDescent="0.25">
      <c r="A275" s="41" t="s">
        <v>484</v>
      </c>
      <c r="B275" s="41" t="s">
        <v>99</v>
      </c>
      <c r="C275" s="41" t="s">
        <v>77</v>
      </c>
      <c r="D275" s="41" t="s">
        <v>82</v>
      </c>
      <c r="E275" s="43">
        <v>2355</v>
      </c>
      <c r="F275" s="43">
        <v>2000</v>
      </c>
      <c r="G275" s="43">
        <v>55.225231422505303</v>
      </c>
      <c r="H275" s="43">
        <v>13.1359193205945</v>
      </c>
      <c r="I275" s="43">
        <v>68.361150743099799</v>
      </c>
      <c r="J275" s="43" t="s">
        <v>1207</v>
      </c>
      <c r="K275" s="43">
        <v>-0.63992781316348202</v>
      </c>
      <c r="L275" s="43">
        <v>67.721222929936303</v>
      </c>
      <c r="M275" s="43">
        <v>45.191238722720698</v>
      </c>
    </row>
    <row r="276" spans="1:13" x14ac:dyDescent="0.25">
      <c r="A276" s="41" t="s">
        <v>485</v>
      </c>
      <c r="B276" s="41" t="s">
        <v>229</v>
      </c>
      <c r="C276" s="41" t="s">
        <v>70</v>
      </c>
      <c r="D276" s="41" t="s">
        <v>102</v>
      </c>
      <c r="E276" s="43">
        <v>3150</v>
      </c>
      <c r="F276" s="43">
        <v>409</v>
      </c>
      <c r="G276" s="43">
        <v>52.740634920634903</v>
      </c>
      <c r="H276" s="43">
        <v>12.7212698412698</v>
      </c>
      <c r="I276" s="43">
        <v>65.461904761904805</v>
      </c>
      <c r="J276" s="43" t="s">
        <v>1207</v>
      </c>
      <c r="K276" s="43">
        <v>-0.81777777777777805</v>
      </c>
      <c r="L276" s="43">
        <v>64.644126984126999</v>
      </c>
      <c r="M276" s="43">
        <v>43.137853218982002</v>
      </c>
    </row>
    <row r="277" spans="1:13" x14ac:dyDescent="0.25">
      <c r="A277" s="41" t="s">
        <v>486</v>
      </c>
      <c r="B277" s="41" t="s">
        <v>101</v>
      </c>
      <c r="C277" s="41" t="s">
        <v>93</v>
      </c>
      <c r="D277" s="41" t="s">
        <v>102</v>
      </c>
      <c r="E277" s="43">
        <v>918</v>
      </c>
      <c r="F277" s="43">
        <v>510</v>
      </c>
      <c r="G277" s="43">
        <v>96.133071895424806</v>
      </c>
      <c r="H277" s="43">
        <v>123.788692810458</v>
      </c>
      <c r="I277" s="43">
        <v>219.921764705882</v>
      </c>
      <c r="J277" s="43">
        <v>-5.0141612200435698E-2</v>
      </c>
      <c r="K277" s="43">
        <v>-3.1448910675381301</v>
      </c>
      <c r="L277" s="43">
        <v>216.72673202614399</v>
      </c>
      <c r="M277" s="43">
        <v>144.624521838915</v>
      </c>
    </row>
    <row r="278" spans="1:13" x14ac:dyDescent="0.25">
      <c r="A278" s="41" t="s">
        <v>487</v>
      </c>
      <c r="B278" s="41" t="s">
        <v>238</v>
      </c>
      <c r="C278" s="41" t="s">
        <v>88</v>
      </c>
      <c r="D278" s="41" t="s">
        <v>102</v>
      </c>
      <c r="E278" s="43" t="s">
        <v>1207</v>
      </c>
      <c r="F278" s="43" t="s">
        <v>1207</v>
      </c>
      <c r="G278" s="43" t="s">
        <v>1207</v>
      </c>
      <c r="H278" s="43" t="s">
        <v>1207</v>
      </c>
      <c r="I278" s="43" t="s">
        <v>1207</v>
      </c>
      <c r="J278" s="43" t="s">
        <v>1207</v>
      </c>
      <c r="K278" s="43" t="s">
        <v>1207</v>
      </c>
      <c r="L278" s="43" t="s">
        <v>1207</v>
      </c>
      <c r="M278" s="43" t="s">
        <v>1207</v>
      </c>
    </row>
    <row r="279" spans="1:13" x14ac:dyDescent="0.25">
      <c r="A279" s="41" t="s">
        <v>488</v>
      </c>
      <c r="B279" s="41" t="s">
        <v>107</v>
      </c>
      <c r="C279" s="41" t="s">
        <v>88</v>
      </c>
      <c r="D279" s="41" t="s">
        <v>102</v>
      </c>
      <c r="E279" s="43" t="s">
        <v>1207</v>
      </c>
      <c r="F279" s="43" t="s">
        <v>1207</v>
      </c>
      <c r="G279" s="43" t="s">
        <v>1207</v>
      </c>
      <c r="H279" s="43" t="s">
        <v>1207</v>
      </c>
      <c r="I279" s="43" t="s">
        <v>1207</v>
      </c>
      <c r="J279" s="43" t="s">
        <v>1207</v>
      </c>
      <c r="K279" s="43" t="s">
        <v>1207</v>
      </c>
      <c r="L279" s="43" t="s">
        <v>1207</v>
      </c>
      <c r="M279" s="43" t="s">
        <v>1207</v>
      </c>
    </row>
    <row r="280" spans="1:13" x14ac:dyDescent="0.25">
      <c r="A280" s="41" t="s">
        <v>489</v>
      </c>
      <c r="B280" s="41" t="s">
        <v>109</v>
      </c>
      <c r="C280" s="41" t="s">
        <v>77</v>
      </c>
      <c r="D280" s="41" t="s">
        <v>102</v>
      </c>
      <c r="E280" s="43">
        <v>1259</v>
      </c>
      <c r="F280" s="43">
        <v>1013</v>
      </c>
      <c r="G280" s="43">
        <v>53.250476568705302</v>
      </c>
      <c r="H280" s="43">
        <v>30.984559173947599</v>
      </c>
      <c r="I280" s="43">
        <v>84.235035742652897</v>
      </c>
      <c r="J280" s="43" t="s">
        <v>1207</v>
      </c>
      <c r="K280" s="43">
        <v>-1.22410643367752</v>
      </c>
      <c r="L280" s="43">
        <v>83.010929308975406</v>
      </c>
      <c r="M280" s="43">
        <v>55.3942554592956</v>
      </c>
    </row>
    <row r="281" spans="1:13" x14ac:dyDescent="0.25">
      <c r="A281" s="41" t="s">
        <v>490</v>
      </c>
      <c r="B281" s="41" t="s">
        <v>119</v>
      </c>
      <c r="C281" s="41" t="s">
        <v>77</v>
      </c>
      <c r="D281" s="41" t="s">
        <v>120</v>
      </c>
      <c r="E281" s="43">
        <v>67</v>
      </c>
      <c r="F281" s="43">
        <v>63</v>
      </c>
      <c r="G281" s="43">
        <v>54.628358208955198</v>
      </c>
      <c r="H281" s="43">
        <v>51.815074626865702</v>
      </c>
      <c r="I281" s="43">
        <v>106.443432835821</v>
      </c>
      <c r="J281" s="43" t="s">
        <v>1207</v>
      </c>
      <c r="K281" s="43">
        <v>-7.28283582089552</v>
      </c>
      <c r="L281" s="43">
        <v>99.160597014925401</v>
      </c>
      <c r="M281" s="43">
        <v>66.171135394663395</v>
      </c>
    </row>
    <row r="282" spans="1:13" x14ac:dyDescent="0.25">
      <c r="A282" s="41" t="s">
        <v>491</v>
      </c>
      <c r="B282" s="41" t="s">
        <v>144</v>
      </c>
      <c r="C282" s="41" t="s">
        <v>70</v>
      </c>
      <c r="D282" s="41" t="s">
        <v>145</v>
      </c>
      <c r="E282" s="43">
        <v>6992</v>
      </c>
      <c r="F282" s="43">
        <v>508</v>
      </c>
      <c r="G282" s="43">
        <v>85.107122425629299</v>
      </c>
      <c r="H282" s="43">
        <v>39.631578947368403</v>
      </c>
      <c r="I282" s="43">
        <v>124.73870137299799</v>
      </c>
      <c r="J282" s="43" t="s">
        <v>1207</v>
      </c>
      <c r="K282" s="43">
        <v>-0.26673340961098402</v>
      </c>
      <c r="L282" s="43">
        <v>124.471967963387</v>
      </c>
      <c r="M282" s="43">
        <v>83.061737150551195</v>
      </c>
    </row>
    <row r="283" spans="1:13" x14ac:dyDescent="0.25">
      <c r="A283" s="41" t="s">
        <v>492</v>
      </c>
      <c r="B283" s="41" t="s">
        <v>280</v>
      </c>
      <c r="C283" s="41" t="s">
        <v>70</v>
      </c>
      <c r="D283" s="41" t="s">
        <v>145</v>
      </c>
      <c r="E283" s="43">
        <v>6470</v>
      </c>
      <c r="F283" s="43">
        <v>373</v>
      </c>
      <c r="G283" s="43">
        <v>43.539103554868603</v>
      </c>
      <c r="H283" s="43">
        <v>13.694435857805299</v>
      </c>
      <c r="I283" s="43">
        <v>57.233539412673899</v>
      </c>
      <c r="J283" s="43" t="s">
        <v>1207</v>
      </c>
      <c r="K283" s="43">
        <v>-0.15332302936630601</v>
      </c>
      <c r="L283" s="43">
        <v>57.080216383307601</v>
      </c>
      <c r="M283" s="43">
        <v>38.090358875996003</v>
      </c>
    </row>
    <row r="284" spans="1:13" x14ac:dyDescent="0.25">
      <c r="A284" s="41" t="s">
        <v>493</v>
      </c>
      <c r="B284" s="41" t="s">
        <v>149</v>
      </c>
      <c r="C284" s="41" t="s">
        <v>77</v>
      </c>
      <c r="D284" s="41" t="s">
        <v>145</v>
      </c>
      <c r="E284" s="43">
        <v>5689</v>
      </c>
      <c r="F284" s="43">
        <v>4323</v>
      </c>
      <c r="G284" s="43">
        <v>255.94932149762701</v>
      </c>
      <c r="H284" s="43">
        <v>222.263882931974</v>
      </c>
      <c r="I284" s="43">
        <v>478.21320442960098</v>
      </c>
      <c r="J284" s="43" t="s">
        <v>1207</v>
      </c>
      <c r="K284" s="43">
        <v>-4.6507716646159301</v>
      </c>
      <c r="L284" s="43">
        <v>473.56243276498498</v>
      </c>
      <c r="M284" s="43">
        <v>316.01427179388003</v>
      </c>
    </row>
    <row r="285" spans="1:13" x14ac:dyDescent="0.25">
      <c r="A285" s="41" t="s">
        <v>494</v>
      </c>
      <c r="B285" s="41" t="s">
        <v>160</v>
      </c>
      <c r="C285" s="41" t="s">
        <v>88</v>
      </c>
      <c r="D285" s="41" t="s">
        <v>158</v>
      </c>
      <c r="E285" s="43" t="s">
        <v>1207</v>
      </c>
      <c r="F285" s="43" t="s">
        <v>1207</v>
      </c>
      <c r="G285" s="43" t="s">
        <v>1207</v>
      </c>
      <c r="H285" s="43" t="s">
        <v>1207</v>
      </c>
      <c r="I285" s="43" t="s">
        <v>1207</v>
      </c>
      <c r="J285" s="43" t="s">
        <v>1207</v>
      </c>
      <c r="K285" s="43" t="s">
        <v>1207</v>
      </c>
      <c r="L285" s="43" t="s">
        <v>1207</v>
      </c>
      <c r="M285" s="43" t="s">
        <v>1207</v>
      </c>
    </row>
    <row r="286" spans="1:13" x14ac:dyDescent="0.25">
      <c r="A286" s="41" t="s">
        <v>495</v>
      </c>
      <c r="B286" s="41" t="s">
        <v>296</v>
      </c>
      <c r="C286" s="41" t="s">
        <v>210</v>
      </c>
      <c r="D286" s="41" t="s">
        <v>163</v>
      </c>
      <c r="E286" s="43">
        <v>8893</v>
      </c>
      <c r="F286" s="43">
        <v>8893</v>
      </c>
      <c r="G286" s="43">
        <v>67.602400764646305</v>
      </c>
      <c r="H286" s="43">
        <v>21.9384032385022</v>
      </c>
      <c r="I286" s="43">
        <v>89.540804003148494</v>
      </c>
      <c r="J286" s="43" t="s">
        <v>1207</v>
      </c>
      <c r="K286" s="43">
        <v>-0.53184077364218996</v>
      </c>
      <c r="L286" s="43">
        <v>89.008963229506307</v>
      </c>
      <c r="M286" s="43">
        <v>59.396820254236303</v>
      </c>
    </row>
    <row r="287" spans="1:13" x14ac:dyDescent="0.25">
      <c r="A287" s="41" t="s">
        <v>496</v>
      </c>
      <c r="B287" s="41" t="s">
        <v>300</v>
      </c>
      <c r="C287" s="41" t="s">
        <v>210</v>
      </c>
      <c r="D287" s="41" t="s">
        <v>163</v>
      </c>
      <c r="E287" s="43">
        <v>10734</v>
      </c>
      <c r="F287" s="43">
        <v>10734</v>
      </c>
      <c r="G287" s="43">
        <v>54.465422955096003</v>
      </c>
      <c r="H287" s="43">
        <v>21.730074529532299</v>
      </c>
      <c r="I287" s="43">
        <v>76.195497484628305</v>
      </c>
      <c r="J287" s="43" t="s">
        <v>1207</v>
      </c>
      <c r="K287" s="43">
        <v>-0.54935718278367796</v>
      </c>
      <c r="L287" s="43">
        <v>75.646140301844596</v>
      </c>
      <c r="M287" s="43">
        <v>50.479637504034301</v>
      </c>
    </row>
    <row r="288" spans="1:13" x14ac:dyDescent="0.25">
      <c r="A288" s="41" t="s">
        <v>497</v>
      </c>
      <c r="B288" s="41" t="s">
        <v>307</v>
      </c>
      <c r="C288" s="41" t="s">
        <v>88</v>
      </c>
      <c r="D288" s="41" t="s">
        <v>163</v>
      </c>
      <c r="E288" s="43" t="s">
        <v>1207</v>
      </c>
      <c r="F288" s="43" t="s">
        <v>1207</v>
      </c>
      <c r="G288" s="43" t="s">
        <v>1207</v>
      </c>
      <c r="H288" s="43" t="s">
        <v>1207</v>
      </c>
      <c r="I288" s="43" t="s">
        <v>1207</v>
      </c>
      <c r="J288" s="43" t="s">
        <v>1207</v>
      </c>
      <c r="K288" s="43" t="s">
        <v>1207</v>
      </c>
      <c r="L288" s="43" t="s">
        <v>1207</v>
      </c>
      <c r="M288" s="43" t="s">
        <v>1207</v>
      </c>
    </row>
    <row r="289" spans="1:13" x14ac:dyDescent="0.25">
      <c r="A289" s="41" t="s">
        <v>498</v>
      </c>
      <c r="B289" s="41" t="s">
        <v>322</v>
      </c>
      <c r="C289" s="41" t="s">
        <v>77</v>
      </c>
      <c r="D289" s="41" t="s">
        <v>163</v>
      </c>
      <c r="E289" s="43">
        <v>63</v>
      </c>
      <c r="F289" s="43">
        <v>60</v>
      </c>
      <c r="G289" s="43">
        <v>52.709047619047602</v>
      </c>
      <c r="H289" s="43">
        <v>37.111904761904803</v>
      </c>
      <c r="I289" s="43">
        <v>89.820952380952406</v>
      </c>
      <c r="J289" s="43" t="s">
        <v>1207</v>
      </c>
      <c r="K289" s="43">
        <v>-1.10222222222222</v>
      </c>
      <c r="L289" s="43">
        <v>88.718730158730196</v>
      </c>
      <c r="M289" s="43">
        <v>59.203144011852899</v>
      </c>
    </row>
    <row r="290" spans="1:13" x14ac:dyDescent="0.25">
      <c r="A290" s="41" t="s">
        <v>499</v>
      </c>
      <c r="B290" s="41" t="s">
        <v>171</v>
      </c>
      <c r="C290" s="41" t="s">
        <v>85</v>
      </c>
      <c r="D290" s="41" t="s">
        <v>163</v>
      </c>
      <c r="E290" s="43">
        <v>324</v>
      </c>
      <c r="F290" s="43">
        <v>324</v>
      </c>
      <c r="G290" s="43">
        <v>77.338858024691405</v>
      </c>
      <c r="H290" s="43">
        <v>36.032222222222202</v>
      </c>
      <c r="I290" s="43">
        <v>113.371080246914</v>
      </c>
      <c r="J290" s="43" t="s">
        <v>1207</v>
      </c>
      <c r="K290" s="43">
        <v>-4.3904629629629603</v>
      </c>
      <c r="L290" s="43">
        <v>108.98061728395101</v>
      </c>
      <c r="M290" s="43">
        <v>72.724160591780802</v>
      </c>
    </row>
    <row r="291" spans="1:13" x14ac:dyDescent="0.25">
      <c r="A291" s="41" t="s">
        <v>500</v>
      </c>
      <c r="B291" s="41" t="s">
        <v>329</v>
      </c>
      <c r="C291" s="41" t="s">
        <v>88</v>
      </c>
      <c r="D291" s="41" t="s">
        <v>163</v>
      </c>
      <c r="E291" s="43" t="s">
        <v>1207</v>
      </c>
      <c r="F291" s="43" t="s">
        <v>1207</v>
      </c>
      <c r="G291" s="43" t="s">
        <v>1207</v>
      </c>
      <c r="H291" s="43" t="s">
        <v>1207</v>
      </c>
      <c r="I291" s="43" t="s">
        <v>1207</v>
      </c>
      <c r="J291" s="43" t="s">
        <v>1207</v>
      </c>
      <c r="K291" s="43" t="s">
        <v>1207</v>
      </c>
      <c r="L291" s="43" t="s">
        <v>1207</v>
      </c>
      <c r="M291" s="43" t="s">
        <v>1207</v>
      </c>
    </row>
    <row r="292" spans="1:13" x14ac:dyDescent="0.25">
      <c r="A292" s="41" t="s">
        <v>501</v>
      </c>
      <c r="B292" s="41" t="s">
        <v>179</v>
      </c>
      <c r="C292" s="41" t="s">
        <v>88</v>
      </c>
      <c r="D292" s="41" t="s">
        <v>163</v>
      </c>
      <c r="E292" s="43" t="s">
        <v>1207</v>
      </c>
      <c r="F292" s="43" t="s">
        <v>1207</v>
      </c>
      <c r="G292" s="43" t="s">
        <v>1207</v>
      </c>
      <c r="H292" s="43" t="s">
        <v>1207</v>
      </c>
      <c r="I292" s="43" t="s">
        <v>1207</v>
      </c>
      <c r="J292" s="43" t="s">
        <v>1207</v>
      </c>
      <c r="K292" s="43" t="s">
        <v>1207</v>
      </c>
      <c r="L292" s="43" t="s">
        <v>1207</v>
      </c>
      <c r="M292" s="43" t="s">
        <v>1207</v>
      </c>
    </row>
    <row r="293" spans="1:13" x14ac:dyDescent="0.25">
      <c r="A293" s="41" t="s">
        <v>502</v>
      </c>
      <c r="B293" s="41" t="s">
        <v>183</v>
      </c>
      <c r="C293" s="41" t="s">
        <v>88</v>
      </c>
      <c r="D293" s="41" t="s">
        <v>163</v>
      </c>
      <c r="E293" s="43" t="s">
        <v>1207</v>
      </c>
      <c r="F293" s="43" t="s">
        <v>1207</v>
      </c>
      <c r="G293" s="43" t="s">
        <v>1207</v>
      </c>
      <c r="H293" s="43" t="s">
        <v>1207</v>
      </c>
      <c r="I293" s="43" t="s">
        <v>1207</v>
      </c>
      <c r="J293" s="43" t="s">
        <v>1207</v>
      </c>
      <c r="K293" s="43" t="s">
        <v>1207</v>
      </c>
      <c r="L293" s="43" t="s">
        <v>1207</v>
      </c>
      <c r="M293" s="43" t="s">
        <v>1207</v>
      </c>
    </row>
    <row r="294" spans="1:13" x14ac:dyDescent="0.25">
      <c r="A294" s="41" t="s">
        <v>503</v>
      </c>
      <c r="B294" s="41" t="s">
        <v>191</v>
      </c>
      <c r="C294" s="41" t="s">
        <v>88</v>
      </c>
      <c r="D294" s="41" t="s">
        <v>163</v>
      </c>
      <c r="E294" s="43" t="s">
        <v>1207</v>
      </c>
      <c r="F294" s="43" t="s">
        <v>1207</v>
      </c>
      <c r="G294" s="43" t="s">
        <v>1207</v>
      </c>
      <c r="H294" s="43" t="s">
        <v>1207</v>
      </c>
      <c r="I294" s="43" t="s">
        <v>1207</v>
      </c>
      <c r="J294" s="43" t="s">
        <v>1207</v>
      </c>
      <c r="K294" s="43" t="s">
        <v>1207</v>
      </c>
      <c r="L294" s="43" t="s">
        <v>1207</v>
      </c>
      <c r="M294" s="43" t="s">
        <v>1207</v>
      </c>
    </row>
    <row r="295" spans="1:13" x14ac:dyDescent="0.25">
      <c r="A295" s="41" t="s">
        <v>504</v>
      </c>
      <c r="B295" s="41" t="s">
        <v>352</v>
      </c>
      <c r="C295" s="41" t="s">
        <v>77</v>
      </c>
      <c r="D295" s="41" t="s">
        <v>163</v>
      </c>
      <c r="E295" s="43">
        <v>61</v>
      </c>
      <c r="F295" s="43">
        <v>48</v>
      </c>
      <c r="G295" s="43">
        <v>52.469672131147497</v>
      </c>
      <c r="H295" s="43">
        <v>41.186557377049198</v>
      </c>
      <c r="I295" s="43">
        <v>93.656229508196702</v>
      </c>
      <c r="J295" s="43" t="s">
        <v>1207</v>
      </c>
      <c r="K295" s="43">
        <v>-0.82049180327868898</v>
      </c>
      <c r="L295" s="43">
        <v>92.835737704918003</v>
      </c>
      <c r="M295" s="43">
        <v>61.950475834781003</v>
      </c>
    </row>
    <row r="296" spans="1:13" x14ac:dyDescent="0.25">
      <c r="A296" s="41" t="s">
        <v>505</v>
      </c>
      <c r="B296" s="41" t="s">
        <v>354</v>
      </c>
      <c r="C296" s="41" t="s">
        <v>88</v>
      </c>
      <c r="D296" s="41" t="s">
        <v>163</v>
      </c>
      <c r="E296" s="43" t="s">
        <v>1207</v>
      </c>
      <c r="F296" s="43" t="s">
        <v>1207</v>
      </c>
      <c r="G296" s="43" t="s">
        <v>1207</v>
      </c>
      <c r="H296" s="43" t="s">
        <v>1207</v>
      </c>
      <c r="I296" s="43" t="s">
        <v>1207</v>
      </c>
      <c r="J296" s="43" t="s">
        <v>1207</v>
      </c>
      <c r="K296" s="43" t="s">
        <v>1207</v>
      </c>
      <c r="L296" s="43" t="s">
        <v>1207</v>
      </c>
      <c r="M296" s="43" t="s">
        <v>1207</v>
      </c>
    </row>
    <row r="297" spans="1:13" x14ac:dyDescent="0.25">
      <c r="A297" s="41" t="s">
        <v>506</v>
      </c>
      <c r="B297" s="41" t="s">
        <v>193</v>
      </c>
      <c r="C297" s="41" t="s">
        <v>88</v>
      </c>
      <c r="D297" s="41" t="s">
        <v>163</v>
      </c>
      <c r="E297" s="43" t="s">
        <v>1207</v>
      </c>
      <c r="F297" s="43" t="s">
        <v>1207</v>
      </c>
      <c r="G297" s="43" t="s">
        <v>1207</v>
      </c>
      <c r="H297" s="43" t="s">
        <v>1207</v>
      </c>
      <c r="I297" s="43" t="s">
        <v>1207</v>
      </c>
      <c r="J297" s="43" t="s">
        <v>1207</v>
      </c>
      <c r="K297" s="43" t="s">
        <v>1207</v>
      </c>
      <c r="L297" s="43" t="s">
        <v>1207</v>
      </c>
      <c r="M297" s="43" t="s">
        <v>1207</v>
      </c>
    </row>
    <row r="298" spans="1:13" x14ac:dyDescent="0.25">
      <c r="A298" s="41" t="s">
        <v>507</v>
      </c>
      <c r="B298" s="41" t="s">
        <v>357</v>
      </c>
      <c r="C298" s="41" t="s">
        <v>88</v>
      </c>
      <c r="D298" s="41" t="s">
        <v>163</v>
      </c>
      <c r="E298" s="43" t="s">
        <v>1207</v>
      </c>
      <c r="F298" s="43" t="s">
        <v>1207</v>
      </c>
      <c r="G298" s="43" t="s">
        <v>1207</v>
      </c>
      <c r="H298" s="43" t="s">
        <v>1207</v>
      </c>
      <c r="I298" s="43" t="s">
        <v>1207</v>
      </c>
      <c r="J298" s="43" t="s">
        <v>1207</v>
      </c>
      <c r="K298" s="43" t="s">
        <v>1207</v>
      </c>
      <c r="L298" s="43" t="s">
        <v>1207</v>
      </c>
      <c r="M298" s="43" t="s">
        <v>1207</v>
      </c>
    </row>
    <row r="299" spans="1:13" x14ac:dyDescent="0.25">
      <c r="A299" s="41" t="s">
        <v>508</v>
      </c>
      <c r="B299" s="41" t="s">
        <v>509</v>
      </c>
      <c r="C299" s="41"/>
      <c r="D299" s="41"/>
      <c r="E299" s="43"/>
      <c r="F299" s="43"/>
      <c r="G299" s="43"/>
      <c r="H299" s="43"/>
      <c r="I299" s="43"/>
      <c r="J299" s="43"/>
      <c r="K299" s="43"/>
      <c r="L299" s="43"/>
      <c r="M299" s="43"/>
    </row>
    <row r="300" spans="1:13" x14ac:dyDescent="0.25">
      <c r="A300" s="41" t="s">
        <v>510</v>
      </c>
      <c r="B300" s="41" t="s">
        <v>66</v>
      </c>
      <c r="C300" s="41" t="s">
        <v>67</v>
      </c>
      <c r="D300" s="41" t="s">
        <v>67</v>
      </c>
      <c r="E300" s="43">
        <v>112725</v>
      </c>
      <c r="F300" s="43">
        <v>54357</v>
      </c>
      <c r="G300" s="43">
        <v>64.454808605012204</v>
      </c>
      <c r="H300" s="43">
        <v>29.171405988023999</v>
      </c>
      <c r="I300" s="43">
        <v>93.626214593036195</v>
      </c>
      <c r="J300" s="43">
        <v>-0.271064271457086</v>
      </c>
      <c r="K300" s="43">
        <v>-0.95056580172987304</v>
      </c>
      <c r="L300" s="43">
        <v>92.404584519849195</v>
      </c>
      <c r="M300" s="43">
        <v>100</v>
      </c>
    </row>
    <row r="301" spans="1:13" x14ac:dyDescent="0.25">
      <c r="A301" s="41" t="s">
        <v>511</v>
      </c>
      <c r="B301" s="41" t="s">
        <v>69</v>
      </c>
      <c r="C301" s="41" t="s">
        <v>70</v>
      </c>
      <c r="D301" s="41" t="s">
        <v>71</v>
      </c>
      <c r="E301" s="43">
        <v>1427</v>
      </c>
      <c r="F301" s="43">
        <v>753</v>
      </c>
      <c r="G301" s="43">
        <v>52.643307638402199</v>
      </c>
      <c r="H301" s="43">
        <v>33.848633496846503</v>
      </c>
      <c r="I301" s="43">
        <v>86.491941135248794</v>
      </c>
      <c r="J301" s="43" t="s">
        <v>1207</v>
      </c>
      <c r="K301" s="43">
        <v>-0.29572529782760998</v>
      </c>
      <c r="L301" s="43">
        <v>86.196215837421207</v>
      </c>
      <c r="M301" s="43">
        <v>88.357077544834794</v>
      </c>
    </row>
    <row r="302" spans="1:13" x14ac:dyDescent="0.25">
      <c r="A302" s="41" t="s">
        <v>512</v>
      </c>
      <c r="B302" s="41" t="s">
        <v>200</v>
      </c>
      <c r="C302" s="41" t="s">
        <v>70</v>
      </c>
      <c r="D302" s="41" t="s">
        <v>71</v>
      </c>
      <c r="E302" s="43">
        <v>2172</v>
      </c>
      <c r="F302" s="43">
        <v>1202</v>
      </c>
      <c r="G302" s="43">
        <v>46.844383057090198</v>
      </c>
      <c r="H302" s="43">
        <v>31.5244014732965</v>
      </c>
      <c r="I302" s="43">
        <v>78.368784530386705</v>
      </c>
      <c r="J302" s="43" t="s">
        <v>1207</v>
      </c>
      <c r="K302" s="43">
        <v>-0.162983425414365</v>
      </c>
      <c r="L302" s="43">
        <v>78.205801104972394</v>
      </c>
      <c r="M302" s="43">
        <v>80.166350292236999</v>
      </c>
    </row>
    <row r="303" spans="1:13" x14ac:dyDescent="0.25">
      <c r="A303" s="41" t="s">
        <v>513</v>
      </c>
      <c r="B303" s="41" t="s">
        <v>207</v>
      </c>
      <c r="C303" s="41" t="s">
        <v>70</v>
      </c>
      <c r="D303" s="41" t="s">
        <v>71</v>
      </c>
      <c r="E303" s="43">
        <v>2288</v>
      </c>
      <c r="F303" s="43">
        <v>1705</v>
      </c>
      <c r="G303" s="43">
        <v>58.308566433566398</v>
      </c>
      <c r="H303" s="43">
        <v>33.829982517482499</v>
      </c>
      <c r="I303" s="43">
        <v>92.138548951049003</v>
      </c>
      <c r="J303" s="43" t="s">
        <v>1207</v>
      </c>
      <c r="K303" s="43">
        <v>-0.15472027972027999</v>
      </c>
      <c r="L303" s="43">
        <v>91.983828671328695</v>
      </c>
      <c r="M303" s="43">
        <v>94.289780633907498</v>
      </c>
    </row>
    <row r="304" spans="1:13" x14ac:dyDescent="0.25">
      <c r="A304" s="41" t="s">
        <v>514</v>
      </c>
      <c r="B304" s="41" t="s">
        <v>209</v>
      </c>
      <c r="C304" s="41" t="s">
        <v>210</v>
      </c>
      <c r="D304" s="41" t="s">
        <v>82</v>
      </c>
      <c r="E304" s="43">
        <v>2312</v>
      </c>
      <c r="F304" s="43">
        <v>2312</v>
      </c>
      <c r="G304" s="43">
        <v>17.953689446366798</v>
      </c>
      <c r="H304" s="43">
        <v>15.0955103806228</v>
      </c>
      <c r="I304" s="43">
        <v>33.0491998269896</v>
      </c>
      <c r="J304" s="43" t="s">
        <v>1207</v>
      </c>
      <c r="K304" s="43">
        <v>-0.24875432525951599</v>
      </c>
      <c r="L304" s="43">
        <v>32.800445501730103</v>
      </c>
      <c r="M304" s="43">
        <v>33.622723208265199</v>
      </c>
    </row>
    <row r="305" spans="1:13" x14ac:dyDescent="0.25">
      <c r="A305" s="41" t="s">
        <v>515</v>
      </c>
      <c r="B305" s="41" t="s">
        <v>81</v>
      </c>
      <c r="C305" s="41" t="s">
        <v>70</v>
      </c>
      <c r="D305" s="41" t="s">
        <v>82</v>
      </c>
      <c r="E305" s="43">
        <v>3155</v>
      </c>
      <c r="F305" s="43">
        <v>2361</v>
      </c>
      <c r="G305" s="43">
        <v>65.439619651347101</v>
      </c>
      <c r="H305" s="43">
        <v>20.7743264659271</v>
      </c>
      <c r="I305" s="43">
        <v>86.213946117274205</v>
      </c>
      <c r="J305" s="43" t="s">
        <v>1207</v>
      </c>
      <c r="K305" s="43">
        <v>-0.667511885895404</v>
      </c>
      <c r="L305" s="43">
        <v>85.546434231378797</v>
      </c>
      <c r="M305" s="43">
        <v>87.691006497579295</v>
      </c>
    </row>
    <row r="306" spans="1:13" x14ac:dyDescent="0.25">
      <c r="A306" s="41" t="s">
        <v>516</v>
      </c>
      <c r="B306" s="41" t="s">
        <v>84</v>
      </c>
      <c r="C306" s="41" t="s">
        <v>85</v>
      </c>
      <c r="D306" s="41" t="s">
        <v>82</v>
      </c>
      <c r="E306" s="43">
        <v>6539</v>
      </c>
      <c r="F306" s="43">
        <v>523</v>
      </c>
      <c r="G306" s="43">
        <v>141.09927205994799</v>
      </c>
      <c r="H306" s="43">
        <v>12.1900627007188</v>
      </c>
      <c r="I306" s="43">
        <v>153.289334760667</v>
      </c>
      <c r="J306" s="43" t="s">
        <v>1207</v>
      </c>
      <c r="K306" s="43">
        <v>-0.24046184431870299</v>
      </c>
      <c r="L306" s="43">
        <v>153.04887291634799</v>
      </c>
      <c r="M306" s="43">
        <v>156.88567068797599</v>
      </c>
    </row>
    <row r="307" spans="1:13" x14ac:dyDescent="0.25">
      <c r="A307" s="41" t="s">
        <v>517</v>
      </c>
      <c r="B307" s="41" t="s">
        <v>480</v>
      </c>
      <c r="C307" s="41" t="s">
        <v>270</v>
      </c>
      <c r="D307" s="41" t="s">
        <v>82</v>
      </c>
      <c r="E307" s="43">
        <v>4723</v>
      </c>
      <c r="F307" s="43">
        <v>4430</v>
      </c>
      <c r="G307" s="43">
        <v>35.810501799703601</v>
      </c>
      <c r="H307" s="43">
        <v>45.712470887148001</v>
      </c>
      <c r="I307" s="43">
        <v>81.522972686851602</v>
      </c>
      <c r="J307" s="43">
        <v>-1.66313783612111</v>
      </c>
      <c r="K307" s="43">
        <v>-6.1899216599618896</v>
      </c>
      <c r="L307" s="43">
        <v>73.669913190768597</v>
      </c>
      <c r="M307" s="43">
        <v>75.516751742273797</v>
      </c>
    </row>
    <row r="308" spans="1:13" x14ac:dyDescent="0.25">
      <c r="A308" s="41" t="s">
        <v>518</v>
      </c>
      <c r="B308" s="41" t="s">
        <v>214</v>
      </c>
      <c r="C308" s="41" t="s">
        <v>215</v>
      </c>
      <c r="D308" s="41" t="s">
        <v>82</v>
      </c>
      <c r="E308" s="43">
        <v>6056</v>
      </c>
      <c r="F308" s="43">
        <v>975</v>
      </c>
      <c r="G308" s="43">
        <v>37.614101717305203</v>
      </c>
      <c r="H308" s="43">
        <v>25.286988110964302</v>
      </c>
      <c r="I308" s="43">
        <v>62.901089828269498</v>
      </c>
      <c r="J308" s="43" t="s">
        <v>1207</v>
      </c>
      <c r="K308" s="43" t="s">
        <v>1207</v>
      </c>
      <c r="L308" s="43">
        <v>62.901089828269498</v>
      </c>
      <c r="M308" s="43">
        <v>64.477963650907597</v>
      </c>
    </row>
    <row r="309" spans="1:13" x14ac:dyDescent="0.25">
      <c r="A309" s="41" t="s">
        <v>519</v>
      </c>
      <c r="B309" s="41" t="s">
        <v>217</v>
      </c>
      <c r="C309" s="41" t="s">
        <v>215</v>
      </c>
      <c r="D309" s="41" t="s">
        <v>82</v>
      </c>
      <c r="E309" s="43">
        <v>6046</v>
      </c>
      <c r="F309" s="43">
        <v>1044</v>
      </c>
      <c r="G309" s="43">
        <v>33.666391002315599</v>
      </c>
      <c r="H309" s="43">
        <v>24.513231888852101</v>
      </c>
      <c r="I309" s="43">
        <v>58.179622891167703</v>
      </c>
      <c r="J309" s="43" t="s">
        <v>1207</v>
      </c>
      <c r="K309" s="43" t="s">
        <v>1207</v>
      </c>
      <c r="L309" s="43">
        <v>58.179622891167703</v>
      </c>
      <c r="M309" s="43">
        <v>59.638133778634199</v>
      </c>
    </row>
    <row r="310" spans="1:13" x14ac:dyDescent="0.25">
      <c r="A310" s="41" t="s">
        <v>520</v>
      </c>
      <c r="B310" s="41" t="s">
        <v>87</v>
      </c>
      <c r="C310" s="41" t="s">
        <v>88</v>
      </c>
      <c r="D310" s="41" t="s">
        <v>82</v>
      </c>
      <c r="E310" s="43" t="s">
        <v>1207</v>
      </c>
      <c r="F310" s="43" t="s">
        <v>1207</v>
      </c>
      <c r="G310" s="43" t="s">
        <v>1207</v>
      </c>
      <c r="H310" s="43" t="s">
        <v>1207</v>
      </c>
      <c r="I310" s="43" t="s">
        <v>1207</v>
      </c>
      <c r="J310" s="43" t="s">
        <v>1207</v>
      </c>
      <c r="K310" s="43" t="s">
        <v>1207</v>
      </c>
      <c r="L310" s="43" t="s">
        <v>1207</v>
      </c>
      <c r="M310" s="43" t="s">
        <v>1207</v>
      </c>
    </row>
    <row r="311" spans="1:13" x14ac:dyDescent="0.25">
      <c r="A311" s="41" t="s">
        <v>521</v>
      </c>
      <c r="B311" s="41" t="s">
        <v>221</v>
      </c>
      <c r="C311" s="41" t="s">
        <v>215</v>
      </c>
      <c r="D311" s="41" t="s">
        <v>82</v>
      </c>
      <c r="E311" s="43">
        <v>2218</v>
      </c>
      <c r="F311" s="43">
        <v>607</v>
      </c>
      <c r="G311" s="43">
        <v>88.579801623083895</v>
      </c>
      <c r="H311" s="43">
        <v>24.468890892696098</v>
      </c>
      <c r="I311" s="43">
        <v>113.04869251578</v>
      </c>
      <c r="J311" s="43" t="s">
        <v>1207</v>
      </c>
      <c r="K311" s="43" t="s">
        <v>1207</v>
      </c>
      <c r="L311" s="43">
        <v>113.04869251578</v>
      </c>
      <c r="M311" s="43">
        <v>115.882721693943</v>
      </c>
    </row>
    <row r="312" spans="1:13" x14ac:dyDescent="0.25">
      <c r="A312" s="41" t="s">
        <v>522</v>
      </c>
      <c r="B312" s="41" t="s">
        <v>92</v>
      </c>
      <c r="C312" s="41" t="s">
        <v>93</v>
      </c>
      <c r="D312" s="41" t="s">
        <v>82</v>
      </c>
      <c r="E312" s="43">
        <v>1897</v>
      </c>
      <c r="F312" s="43">
        <v>22</v>
      </c>
      <c r="G312" s="43">
        <v>96.120506062203503</v>
      </c>
      <c r="H312" s="43">
        <v>20.835150237216698</v>
      </c>
      <c r="I312" s="43">
        <v>116.95565629942</v>
      </c>
      <c r="J312" s="43">
        <v>-5.8882445967316796E-3</v>
      </c>
      <c r="K312" s="43">
        <v>-0.36938850817079599</v>
      </c>
      <c r="L312" s="43">
        <v>116.58037954665301</v>
      </c>
      <c r="M312" s="43">
        <v>119.502944946429</v>
      </c>
    </row>
    <row r="313" spans="1:13" x14ac:dyDescent="0.25">
      <c r="A313" s="41" t="s">
        <v>523</v>
      </c>
      <c r="B313" s="41" t="s">
        <v>95</v>
      </c>
      <c r="C313" s="41" t="s">
        <v>85</v>
      </c>
      <c r="D313" s="41" t="s">
        <v>82</v>
      </c>
      <c r="E313" s="43">
        <v>3521</v>
      </c>
      <c r="F313" s="43">
        <v>282</v>
      </c>
      <c r="G313" s="43">
        <v>105.324598125533</v>
      </c>
      <c r="H313" s="43">
        <v>9.2586935529679106</v>
      </c>
      <c r="I313" s="43">
        <v>114.5832916785</v>
      </c>
      <c r="J313" s="43" t="s">
        <v>1207</v>
      </c>
      <c r="K313" s="43">
        <v>-0.51419767111615999</v>
      </c>
      <c r="L313" s="43">
        <v>114.069094007384</v>
      </c>
      <c r="M313" s="43">
        <v>116.928703734392</v>
      </c>
    </row>
    <row r="314" spans="1:13" x14ac:dyDescent="0.25">
      <c r="A314" s="41" t="s">
        <v>524</v>
      </c>
      <c r="B314" s="41" t="s">
        <v>97</v>
      </c>
      <c r="C314" s="41" t="s">
        <v>70</v>
      </c>
      <c r="D314" s="41" t="s">
        <v>82</v>
      </c>
      <c r="E314" s="43">
        <v>2737</v>
      </c>
      <c r="F314" s="43">
        <v>1646</v>
      </c>
      <c r="G314" s="43">
        <v>70.861892583120195</v>
      </c>
      <c r="H314" s="43">
        <v>16.978443551333601</v>
      </c>
      <c r="I314" s="43">
        <v>87.840336134453807</v>
      </c>
      <c r="J314" s="43" t="s">
        <v>1207</v>
      </c>
      <c r="K314" s="43">
        <v>-0.906466934599927</v>
      </c>
      <c r="L314" s="43">
        <v>86.933869199853902</v>
      </c>
      <c r="M314" s="43">
        <v>89.113223214484705</v>
      </c>
    </row>
    <row r="315" spans="1:13" x14ac:dyDescent="0.25">
      <c r="A315" s="41" t="s">
        <v>525</v>
      </c>
      <c r="B315" s="41" t="s">
        <v>99</v>
      </c>
      <c r="C315" s="41" t="s">
        <v>77</v>
      </c>
      <c r="D315" s="41" t="s">
        <v>82</v>
      </c>
      <c r="E315" s="43">
        <v>9070</v>
      </c>
      <c r="F315" s="43">
        <v>7564</v>
      </c>
      <c r="G315" s="43">
        <v>67.969518191841203</v>
      </c>
      <c r="H315" s="43">
        <v>16.1672866593164</v>
      </c>
      <c r="I315" s="43">
        <v>84.136804851157706</v>
      </c>
      <c r="J315" s="43" t="s">
        <v>1207</v>
      </c>
      <c r="K315" s="43">
        <v>-0.78760639470782801</v>
      </c>
      <c r="L315" s="43">
        <v>83.349198456449798</v>
      </c>
      <c r="M315" s="43">
        <v>85.438687995385806</v>
      </c>
    </row>
    <row r="316" spans="1:13" x14ac:dyDescent="0.25">
      <c r="A316" s="41" t="s">
        <v>526</v>
      </c>
      <c r="B316" s="41" t="s">
        <v>229</v>
      </c>
      <c r="C316" s="41" t="s">
        <v>70</v>
      </c>
      <c r="D316" s="41" t="s">
        <v>102</v>
      </c>
      <c r="E316" s="43">
        <v>1040</v>
      </c>
      <c r="F316" s="43">
        <v>666</v>
      </c>
      <c r="G316" s="43">
        <v>67.6413461538462</v>
      </c>
      <c r="H316" s="43">
        <v>15.4211538461538</v>
      </c>
      <c r="I316" s="43">
        <v>83.0625</v>
      </c>
      <c r="J316" s="43" t="s">
        <v>1207</v>
      </c>
      <c r="K316" s="43">
        <v>-0.99038461538461497</v>
      </c>
      <c r="L316" s="43">
        <v>82.072115384615401</v>
      </c>
      <c r="M316" s="43">
        <v>84.129589598048995</v>
      </c>
    </row>
    <row r="317" spans="1:13" x14ac:dyDescent="0.25">
      <c r="A317" s="41" t="s">
        <v>527</v>
      </c>
      <c r="B317" s="41" t="s">
        <v>234</v>
      </c>
      <c r="C317" s="41" t="s">
        <v>235</v>
      </c>
      <c r="D317" s="41" t="s">
        <v>102</v>
      </c>
      <c r="E317" s="43">
        <v>1893</v>
      </c>
      <c r="F317" s="43">
        <v>373</v>
      </c>
      <c r="G317" s="43">
        <v>56.997886951928201</v>
      </c>
      <c r="H317" s="43">
        <v>67.250396196513506</v>
      </c>
      <c r="I317" s="43">
        <v>124.248283148442</v>
      </c>
      <c r="J317" s="43" t="s">
        <v>1207</v>
      </c>
      <c r="K317" s="43">
        <v>-0.77443211833069203</v>
      </c>
      <c r="L317" s="43">
        <v>123.47385103011101</v>
      </c>
      <c r="M317" s="43">
        <v>126.569229568086</v>
      </c>
    </row>
    <row r="318" spans="1:13" x14ac:dyDescent="0.25">
      <c r="A318" s="41" t="s">
        <v>528</v>
      </c>
      <c r="B318" s="41" t="s">
        <v>104</v>
      </c>
      <c r="C318" s="41" t="s">
        <v>105</v>
      </c>
      <c r="D318" s="41" t="s">
        <v>102</v>
      </c>
      <c r="E318" s="43">
        <v>1044</v>
      </c>
      <c r="F318" s="43">
        <v>343</v>
      </c>
      <c r="G318" s="43">
        <v>89.581973180076602</v>
      </c>
      <c r="H318" s="43">
        <v>65.240603448275905</v>
      </c>
      <c r="I318" s="43">
        <v>154.82257662835201</v>
      </c>
      <c r="J318" s="43" t="s">
        <v>1207</v>
      </c>
      <c r="K318" s="43">
        <v>-7.5204501915708803</v>
      </c>
      <c r="L318" s="43">
        <v>147.302126436782</v>
      </c>
      <c r="M318" s="43">
        <v>150.99485843604</v>
      </c>
    </row>
    <row r="319" spans="1:13" x14ac:dyDescent="0.25">
      <c r="A319" s="41" t="s">
        <v>529</v>
      </c>
      <c r="B319" s="41" t="s">
        <v>238</v>
      </c>
      <c r="C319" s="41" t="s">
        <v>88</v>
      </c>
      <c r="D319" s="41" t="s">
        <v>102</v>
      </c>
      <c r="E319" s="43" t="s">
        <v>1207</v>
      </c>
      <c r="F319" s="43" t="s">
        <v>1207</v>
      </c>
      <c r="G319" s="43" t="s">
        <v>1207</v>
      </c>
      <c r="H319" s="43" t="s">
        <v>1207</v>
      </c>
      <c r="I319" s="43" t="s">
        <v>1207</v>
      </c>
      <c r="J319" s="43" t="s">
        <v>1207</v>
      </c>
      <c r="K319" s="43" t="s">
        <v>1207</v>
      </c>
      <c r="L319" s="43" t="s">
        <v>1207</v>
      </c>
      <c r="M319" s="43" t="s">
        <v>1207</v>
      </c>
    </row>
    <row r="320" spans="1:13" x14ac:dyDescent="0.25">
      <c r="A320" s="41" t="s">
        <v>530</v>
      </c>
      <c r="B320" s="41" t="s">
        <v>107</v>
      </c>
      <c r="C320" s="41" t="s">
        <v>88</v>
      </c>
      <c r="D320" s="41" t="s">
        <v>102</v>
      </c>
      <c r="E320" s="43" t="s">
        <v>1207</v>
      </c>
      <c r="F320" s="43" t="s">
        <v>1207</v>
      </c>
      <c r="G320" s="43" t="s">
        <v>1207</v>
      </c>
      <c r="H320" s="43" t="s">
        <v>1207</v>
      </c>
      <c r="I320" s="43" t="s">
        <v>1207</v>
      </c>
      <c r="J320" s="43" t="s">
        <v>1207</v>
      </c>
      <c r="K320" s="43" t="s">
        <v>1207</v>
      </c>
      <c r="L320" s="43" t="s">
        <v>1207</v>
      </c>
      <c r="M320" s="43" t="s">
        <v>1207</v>
      </c>
    </row>
    <row r="321" spans="1:13" x14ac:dyDescent="0.25">
      <c r="A321" s="41" t="s">
        <v>531</v>
      </c>
      <c r="B321" s="41" t="s">
        <v>109</v>
      </c>
      <c r="C321" s="41" t="s">
        <v>77</v>
      </c>
      <c r="D321" s="41" t="s">
        <v>102</v>
      </c>
      <c r="E321" s="43">
        <v>4085</v>
      </c>
      <c r="F321" s="43">
        <v>2915</v>
      </c>
      <c r="G321" s="43">
        <v>65.539050183598505</v>
      </c>
      <c r="H321" s="43">
        <v>38.134842105263203</v>
      </c>
      <c r="I321" s="43">
        <v>103.67389228886201</v>
      </c>
      <c r="J321" s="43" t="s">
        <v>1207</v>
      </c>
      <c r="K321" s="43">
        <v>-1.5065899632802899</v>
      </c>
      <c r="L321" s="43">
        <v>102.16730232558101</v>
      </c>
      <c r="M321" s="43">
        <v>104.728544825618</v>
      </c>
    </row>
    <row r="322" spans="1:13" x14ac:dyDescent="0.25">
      <c r="A322" s="41" t="s">
        <v>532</v>
      </c>
      <c r="B322" s="41" t="s">
        <v>111</v>
      </c>
      <c r="C322" s="41" t="s">
        <v>85</v>
      </c>
      <c r="D322" s="41" t="s">
        <v>102</v>
      </c>
      <c r="E322" s="43">
        <v>150</v>
      </c>
      <c r="F322" s="43">
        <v>150</v>
      </c>
      <c r="G322" s="43">
        <v>66.670466666666698</v>
      </c>
      <c r="H322" s="43">
        <v>23.2764666666667</v>
      </c>
      <c r="I322" s="43">
        <v>89.946933333333305</v>
      </c>
      <c r="J322" s="43" t="s">
        <v>1207</v>
      </c>
      <c r="K322" s="43" t="s">
        <v>1207</v>
      </c>
      <c r="L322" s="43">
        <v>89.946933333333305</v>
      </c>
      <c r="M322" s="43">
        <v>92.201822159379702</v>
      </c>
    </row>
    <row r="323" spans="1:13" x14ac:dyDescent="0.25">
      <c r="A323" s="41" t="s">
        <v>533</v>
      </c>
      <c r="B323" s="41" t="s">
        <v>113</v>
      </c>
      <c r="C323" s="41" t="s">
        <v>70</v>
      </c>
      <c r="D323" s="41" t="s">
        <v>114</v>
      </c>
      <c r="E323" s="43">
        <v>9365</v>
      </c>
      <c r="F323" s="43">
        <v>3035</v>
      </c>
      <c r="G323" s="43">
        <v>62.374479444740999</v>
      </c>
      <c r="H323" s="43">
        <v>21.850080085424501</v>
      </c>
      <c r="I323" s="43">
        <v>84.224559530165493</v>
      </c>
      <c r="J323" s="43" t="s">
        <v>1207</v>
      </c>
      <c r="K323" s="43">
        <v>-0.20437800320341701</v>
      </c>
      <c r="L323" s="43">
        <v>84.020181526962105</v>
      </c>
      <c r="M323" s="43">
        <v>86.126492008781796</v>
      </c>
    </row>
    <row r="324" spans="1:13" x14ac:dyDescent="0.25">
      <c r="A324" s="41" t="s">
        <v>534</v>
      </c>
      <c r="B324" s="41" t="s">
        <v>249</v>
      </c>
      <c r="C324" s="41" t="s">
        <v>74</v>
      </c>
      <c r="D324" s="41" t="s">
        <v>114</v>
      </c>
      <c r="E324" s="43">
        <v>357</v>
      </c>
      <c r="F324" s="43">
        <v>173</v>
      </c>
      <c r="G324" s="43">
        <v>8.1568627450980404</v>
      </c>
      <c r="H324" s="43">
        <v>16.005602240896401</v>
      </c>
      <c r="I324" s="43">
        <v>24.162464985994401</v>
      </c>
      <c r="J324" s="43" t="s">
        <v>1207</v>
      </c>
      <c r="K324" s="43">
        <v>-0.13725490196078399</v>
      </c>
      <c r="L324" s="43">
        <v>24.025210084033599</v>
      </c>
      <c r="M324" s="43">
        <v>24.627500520786398</v>
      </c>
    </row>
    <row r="325" spans="1:13" x14ac:dyDescent="0.25">
      <c r="A325" s="41" t="s">
        <v>535</v>
      </c>
      <c r="B325" s="41" t="s">
        <v>251</v>
      </c>
      <c r="C325" s="41" t="s">
        <v>204</v>
      </c>
      <c r="D325" s="41" t="s">
        <v>114</v>
      </c>
      <c r="E325" s="43">
        <v>664</v>
      </c>
      <c r="F325" s="43" t="s">
        <v>1207</v>
      </c>
      <c r="G325" s="43">
        <v>16.019578313253</v>
      </c>
      <c r="H325" s="43">
        <v>23.786144578313301</v>
      </c>
      <c r="I325" s="43">
        <v>39.805722891566298</v>
      </c>
      <c r="J325" s="43">
        <v>-3.4352409638554202</v>
      </c>
      <c r="K325" s="43">
        <v>-1.55873493975904</v>
      </c>
      <c r="L325" s="43">
        <v>34.8117469879518</v>
      </c>
      <c r="M325" s="43">
        <v>35.684446216144401</v>
      </c>
    </row>
    <row r="326" spans="1:13" x14ac:dyDescent="0.25">
      <c r="A326" s="41" t="s">
        <v>536</v>
      </c>
      <c r="B326" s="41" t="s">
        <v>537</v>
      </c>
      <c r="C326" s="41" t="s">
        <v>215</v>
      </c>
      <c r="D326" s="41" t="s">
        <v>120</v>
      </c>
      <c r="E326" s="43">
        <v>736</v>
      </c>
      <c r="F326" s="43">
        <v>351</v>
      </c>
      <c r="G326" s="43">
        <v>27.849184782608699</v>
      </c>
      <c r="H326" s="43">
        <v>29.8586956521739</v>
      </c>
      <c r="I326" s="43">
        <v>57.707880434782602</v>
      </c>
      <c r="J326" s="43" t="s">
        <v>1207</v>
      </c>
      <c r="K326" s="43" t="s">
        <v>1207</v>
      </c>
      <c r="L326" s="43">
        <v>57.707880434782602</v>
      </c>
      <c r="M326" s="43">
        <v>59.154565162598601</v>
      </c>
    </row>
    <row r="327" spans="1:13" x14ac:dyDescent="0.25">
      <c r="A327" s="41" t="s">
        <v>538</v>
      </c>
      <c r="B327" s="41" t="s">
        <v>119</v>
      </c>
      <c r="C327" s="41" t="s">
        <v>77</v>
      </c>
      <c r="D327" s="41" t="s">
        <v>120</v>
      </c>
      <c r="E327" s="43">
        <v>107</v>
      </c>
      <c r="F327" s="43">
        <v>58</v>
      </c>
      <c r="G327" s="43">
        <v>67.234953271028004</v>
      </c>
      <c r="H327" s="43">
        <v>63.772523364485998</v>
      </c>
      <c r="I327" s="43">
        <v>131.007476635514</v>
      </c>
      <c r="J327" s="43" t="s">
        <v>1207</v>
      </c>
      <c r="K327" s="43">
        <v>-8.9634579439252295</v>
      </c>
      <c r="L327" s="43">
        <v>122.044018691589</v>
      </c>
      <c r="M327" s="43">
        <v>125.10355261714901</v>
      </c>
    </row>
    <row r="328" spans="1:13" x14ac:dyDescent="0.25">
      <c r="A328" s="41" t="s">
        <v>539</v>
      </c>
      <c r="B328" s="41" t="s">
        <v>258</v>
      </c>
      <c r="C328" s="41" t="s">
        <v>204</v>
      </c>
      <c r="D328" s="41" t="s">
        <v>123</v>
      </c>
      <c r="E328" s="43">
        <v>7944</v>
      </c>
      <c r="F328" s="43" t="s">
        <v>1207</v>
      </c>
      <c r="G328" s="43">
        <v>42.5945367573011</v>
      </c>
      <c r="H328" s="43">
        <v>92.487915407854999</v>
      </c>
      <c r="I328" s="43">
        <v>135.08245216515601</v>
      </c>
      <c r="J328" s="43">
        <v>-2.5664652567975801</v>
      </c>
      <c r="K328" s="43">
        <v>-1.7740433031218501</v>
      </c>
      <c r="L328" s="43">
        <v>130.741943605237</v>
      </c>
      <c r="M328" s="43">
        <v>134.01952669568499</v>
      </c>
    </row>
    <row r="329" spans="1:13" x14ac:dyDescent="0.25">
      <c r="A329" s="41" t="s">
        <v>540</v>
      </c>
      <c r="B329" s="41" t="s">
        <v>144</v>
      </c>
      <c r="C329" s="41" t="s">
        <v>70</v>
      </c>
      <c r="D329" s="41" t="s">
        <v>145</v>
      </c>
      <c r="E329" s="43">
        <v>2493</v>
      </c>
      <c r="F329" s="43">
        <v>1287</v>
      </c>
      <c r="G329" s="43">
        <v>91.190533493782596</v>
      </c>
      <c r="H329" s="43">
        <v>39.187324508624201</v>
      </c>
      <c r="I329" s="43">
        <v>130.37785800240701</v>
      </c>
      <c r="J329" s="43" t="s">
        <v>1207</v>
      </c>
      <c r="K329" s="43">
        <v>-0.29683112715603699</v>
      </c>
      <c r="L329" s="43">
        <v>130.08102687525101</v>
      </c>
      <c r="M329" s="43">
        <v>133.34204137693101</v>
      </c>
    </row>
    <row r="330" spans="1:13" x14ac:dyDescent="0.25">
      <c r="A330" s="41" t="s">
        <v>541</v>
      </c>
      <c r="B330" s="41" t="s">
        <v>280</v>
      </c>
      <c r="C330" s="41" t="s">
        <v>70</v>
      </c>
      <c r="D330" s="41" t="s">
        <v>145</v>
      </c>
      <c r="E330" s="43">
        <v>1316</v>
      </c>
      <c r="F330" s="43">
        <v>739</v>
      </c>
      <c r="G330" s="43">
        <v>58.018237082066896</v>
      </c>
      <c r="H330" s="43">
        <v>21.445288753799399</v>
      </c>
      <c r="I330" s="43">
        <v>79.463525835866307</v>
      </c>
      <c r="J330" s="43" t="s">
        <v>1207</v>
      </c>
      <c r="K330" s="43">
        <v>-0.332066869300912</v>
      </c>
      <c r="L330" s="43">
        <v>79.131458966565305</v>
      </c>
      <c r="M330" s="43">
        <v>81.115213564970702</v>
      </c>
    </row>
    <row r="331" spans="1:13" x14ac:dyDescent="0.25">
      <c r="A331" s="41" t="s">
        <v>542</v>
      </c>
      <c r="B331" s="41" t="s">
        <v>543</v>
      </c>
      <c r="C331" s="41" t="s">
        <v>93</v>
      </c>
      <c r="D331" s="41" t="s">
        <v>145</v>
      </c>
      <c r="E331" s="43">
        <v>5024</v>
      </c>
      <c r="F331" s="43">
        <v>1666</v>
      </c>
      <c r="G331" s="43">
        <v>96.406373407643301</v>
      </c>
      <c r="H331" s="43">
        <v>16.649900477707</v>
      </c>
      <c r="I331" s="43">
        <v>113.05627388535</v>
      </c>
      <c r="J331" s="43">
        <v>-4.09036624203822E-3</v>
      </c>
      <c r="K331" s="43">
        <v>-0.25656050955414</v>
      </c>
      <c r="L331" s="43">
        <v>112.79562300955401</v>
      </c>
      <c r="M331" s="43">
        <v>115.62330796251</v>
      </c>
    </row>
    <row r="332" spans="1:13" x14ac:dyDescent="0.25">
      <c r="A332" s="41" t="s">
        <v>544</v>
      </c>
      <c r="B332" s="41" t="s">
        <v>149</v>
      </c>
      <c r="C332" s="41" t="s">
        <v>77</v>
      </c>
      <c r="D332" s="41" t="s">
        <v>145</v>
      </c>
      <c r="E332" s="43">
        <v>16484</v>
      </c>
      <c r="F332" s="43">
        <v>11684</v>
      </c>
      <c r="G332" s="43">
        <v>68.684927202135398</v>
      </c>
      <c r="H332" s="43">
        <v>21.333304416403799</v>
      </c>
      <c r="I332" s="43">
        <v>90.018231618539204</v>
      </c>
      <c r="J332" s="43" t="s">
        <v>1207</v>
      </c>
      <c r="K332" s="43">
        <v>-1.24805144382431</v>
      </c>
      <c r="L332" s="43">
        <v>88.770180174714895</v>
      </c>
      <c r="M332" s="43">
        <v>90.995568856064295</v>
      </c>
    </row>
    <row r="333" spans="1:13" x14ac:dyDescent="0.25">
      <c r="A333" s="41" t="s">
        <v>545</v>
      </c>
      <c r="B333" s="41" t="s">
        <v>160</v>
      </c>
      <c r="C333" s="41" t="s">
        <v>88</v>
      </c>
      <c r="D333" s="41" t="s">
        <v>158</v>
      </c>
      <c r="E333" s="43" t="s">
        <v>1207</v>
      </c>
      <c r="F333" s="43" t="s">
        <v>1207</v>
      </c>
      <c r="G333" s="43" t="s">
        <v>1207</v>
      </c>
      <c r="H333" s="43" t="s">
        <v>1207</v>
      </c>
      <c r="I333" s="43" t="s">
        <v>1207</v>
      </c>
      <c r="J333" s="43" t="s">
        <v>1207</v>
      </c>
      <c r="K333" s="43" t="s">
        <v>1207</v>
      </c>
      <c r="L333" s="43" t="s">
        <v>1207</v>
      </c>
      <c r="M333" s="43" t="s">
        <v>1207</v>
      </c>
    </row>
    <row r="334" spans="1:13" x14ac:dyDescent="0.25">
      <c r="A334" s="41" t="s">
        <v>546</v>
      </c>
      <c r="B334" s="41" t="s">
        <v>296</v>
      </c>
      <c r="C334" s="41" t="s">
        <v>210</v>
      </c>
      <c r="D334" s="41" t="s">
        <v>163</v>
      </c>
      <c r="E334" s="43">
        <v>2376</v>
      </c>
      <c r="F334" s="43">
        <v>2376</v>
      </c>
      <c r="G334" s="43">
        <v>32.839175084175103</v>
      </c>
      <c r="H334" s="43">
        <v>33.601132154882201</v>
      </c>
      <c r="I334" s="43">
        <v>66.440307239057205</v>
      </c>
      <c r="J334" s="43" t="s">
        <v>1207</v>
      </c>
      <c r="K334" s="43">
        <v>-0.60553030303030297</v>
      </c>
      <c r="L334" s="43">
        <v>65.834776936026898</v>
      </c>
      <c r="M334" s="43">
        <v>67.4851956593442</v>
      </c>
    </row>
    <row r="335" spans="1:13" x14ac:dyDescent="0.25">
      <c r="A335" s="41" t="s">
        <v>547</v>
      </c>
      <c r="B335" s="41" t="s">
        <v>300</v>
      </c>
      <c r="C335" s="41" t="s">
        <v>210</v>
      </c>
      <c r="D335" s="41" t="s">
        <v>163</v>
      </c>
      <c r="E335" s="43">
        <v>2898</v>
      </c>
      <c r="F335" s="43">
        <v>2898</v>
      </c>
      <c r="G335" s="43">
        <v>29.9873947550035</v>
      </c>
      <c r="H335" s="43">
        <v>16.121853002070399</v>
      </c>
      <c r="I335" s="43">
        <v>46.109247757073803</v>
      </c>
      <c r="J335" s="43" t="s">
        <v>1207</v>
      </c>
      <c r="K335" s="43">
        <v>-0.35426155969634199</v>
      </c>
      <c r="L335" s="43">
        <v>45.754986197377498</v>
      </c>
      <c r="M335" s="43">
        <v>46.902022603054903</v>
      </c>
    </row>
    <row r="336" spans="1:13" x14ac:dyDescent="0.25">
      <c r="A336" s="41" t="s">
        <v>548</v>
      </c>
      <c r="B336" s="41" t="s">
        <v>162</v>
      </c>
      <c r="C336" s="41" t="s">
        <v>85</v>
      </c>
      <c r="D336" s="41" t="s">
        <v>163</v>
      </c>
      <c r="E336" s="43">
        <v>300</v>
      </c>
      <c r="F336" s="43" t="s">
        <v>1207</v>
      </c>
      <c r="G336" s="43">
        <v>23.854900000000001</v>
      </c>
      <c r="H336" s="43">
        <v>50.819866666666698</v>
      </c>
      <c r="I336" s="43">
        <v>74.674766666666699</v>
      </c>
      <c r="J336" s="43" t="s">
        <v>1207</v>
      </c>
      <c r="K336" s="43" t="s">
        <v>1207</v>
      </c>
      <c r="L336" s="43">
        <v>74.674766666666699</v>
      </c>
      <c r="M336" s="43">
        <v>76.5467959922278</v>
      </c>
    </row>
    <row r="337" spans="1:13" x14ac:dyDescent="0.25">
      <c r="A337" s="41" t="s">
        <v>549</v>
      </c>
      <c r="B337" s="41" t="s">
        <v>307</v>
      </c>
      <c r="C337" s="41" t="s">
        <v>88</v>
      </c>
      <c r="D337" s="41" t="s">
        <v>163</v>
      </c>
      <c r="E337" s="43" t="s">
        <v>1207</v>
      </c>
      <c r="F337" s="43" t="s">
        <v>1207</v>
      </c>
      <c r="G337" s="43" t="s">
        <v>1207</v>
      </c>
      <c r="H337" s="43" t="s">
        <v>1207</v>
      </c>
      <c r="I337" s="43" t="s">
        <v>1207</v>
      </c>
      <c r="J337" s="43" t="s">
        <v>1207</v>
      </c>
      <c r="K337" s="43" t="s">
        <v>1207</v>
      </c>
      <c r="L337" s="43" t="s">
        <v>1207</v>
      </c>
      <c r="M337" s="43" t="s">
        <v>1207</v>
      </c>
    </row>
    <row r="338" spans="1:13" x14ac:dyDescent="0.25">
      <c r="A338" s="41" t="s">
        <v>550</v>
      </c>
      <c r="B338" s="41" t="s">
        <v>322</v>
      </c>
      <c r="C338" s="41" t="s">
        <v>77</v>
      </c>
      <c r="D338" s="41" t="s">
        <v>163</v>
      </c>
      <c r="E338" s="43">
        <v>148</v>
      </c>
      <c r="F338" s="43">
        <v>106</v>
      </c>
      <c r="G338" s="43">
        <v>64.872702702702696</v>
      </c>
      <c r="H338" s="43">
        <v>45.676216216216197</v>
      </c>
      <c r="I338" s="43">
        <v>110.548918918919</v>
      </c>
      <c r="J338" s="43" t="s">
        <v>1207</v>
      </c>
      <c r="K338" s="43">
        <v>-1.3564864864864901</v>
      </c>
      <c r="L338" s="43">
        <v>109.192432432432</v>
      </c>
      <c r="M338" s="43">
        <v>111.92978863409699</v>
      </c>
    </row>
    <row r="339" spans="1:13" x14ac:dyDescent="0.25">
      <c r="A339" s="41" t="s">
        <v>551</v>
      </c>
      <c r="B339" s="41" t="s">
        <v>329</v>
      </c>
      <c r="C339" s="41" t="s">
        <v>88</v>
      </c>
      <c r="D339" s="41" t="s">
        <v>163</v>
      </c>
      <c r="E339" s="43" t="s">
        <v>1207</v>
      </c>
      <c r="F339" s="43" t="s">
        <v>1207</v>
      </c>
      <c r="G339" s="43" t="s">
        <v>1207</v>
      </c>
      <c r="H339" s="43" t="s">
        <v>1207</v>
      </c>
      <c r="I339" s="43" t="s">
        <v>1207</v>
      </c>
      <c r="J339" s="43" t="s">
        <v>1207</v>
      </c>
      <c r="K339" s="43" t="s">
        <v>1207</v>
      </c>
      <c r="L339" s="43" t="s">
        <v>1207</v>
      </c>
      <c r="M339" s="43" t="s">
        <v>1207</v>
      </c>
    </row>
    <row r="340" spans="1:13" x14ac:dyDescent="0.25">
      <c r="A340" s="41" t="s">
        <v>552</v>
      </c>
      <c r="B340" s="41" t="s">
        <v>179</v>
      </c>
      <c r="C340" s="41" t="s">
        <v>88</v>
      </c>
      <c r="D340" s="41" t="s">
        <v>163</v>
      </c>
      <c r="E340" s="43" t="s">
        <v>1207</v>
      </c>
      <c r="F340" s="43" t="s">
        <v>1207</v>
      </c>
      <c r="G340" s="43" t="s">
        <v>1207</v>
      </c>
      <c r="H340" s="43" t="s">
        <v>1207</v>
      </c>
      <c r="I340" s="43" t="s">
        <v>1207</v>
      </c>
      <c r="J340" s="43" t="s">
        <v>1207</v>
      </c>
      <c r="K340" s="43" t="s">
        <v>1207</v>
      </c>
      <c r="L340" s="43" t="s">
        <v>1207</v>
      </c>
      <c r="M340" s="43" t="s">
        <v>1207</v>
      </c>
    </row>
    <row r="341" spans="1:13" x14ac:dyDescent="0.25">
      <c r="A341" s="41" t="s">
        <v>553</v>
      </c>
      <c r="B341" s="41" t="s">
        <v>183</v>
      </c>
      <c r="C341" s="41" t="s">
        <v>88</v>
      </c>
      <c r="D341" s="41" t="s">
        <v>163</v>
      </c>
      <c r="E341" s="43" t="s">
        <v>1207</v>
      </c>
      <c r="F341" s="43" t="s">
        <v>1207</v>
      </c>
      <c r="G341" s="43" t="s">
        <v>1207</v>
      </c>
      <c r="H341" s="43" t="s">
        <v>1207</v>
      </c>
      <c r="I341" s="43" t="s">
        <v>1207</v>
      </c>
      <c r="J341" s="43" t="s">
        <v>1207</v>
      </c>
      <c r="K341" s="43" t="s">
        <v>1207</v>
      </c>
      <c r="L341" s="43" t="s">
        <v>1207</v>
      </c>
      <c r="M341" s="43" t="s">
        <v>1207</v>
      </c>
    </row>
    <row r="342" spans="1:13" x14ac:dyDescent="0.25">
      <c r="A342" s="41" t="s">
        <v>554</v>
      </c>
      <c r="B342" s="41" t="s">
        <v>191</v>
      </c>
      <c r="C342" s="41" t="s">
        <v>88</v>
      </c>
      <c r="D342" s="41" t="s">
        <v>163</v>
      </c>
      <c r="E342" s="43" t="s">
        <v>1207</v>
      </c>
      <c r="F342" s="43" t="s">
        <v>1207</v>
      </c>
      <c r="G342" s="43" t="s">
        <v>1207</v>
      </c>
      <c r="H342" s="43" t="s">
        <v>1207</v>
      </c>
      <c r="I342" s="43" t="s">
        <v>1207</v>
      </c>
      <c r="J342" s="43" t="s">
        <v>1207</v>
      </c>
      <c r="K342" s="43" t="s">
        <v>1207</v>
      </c>
      <c r="L342" s="43" t="s">
        <v>1207</v>
      </c>
      <c r="M342" s="43" t="s">
        <v>1207</v>
      </c>
    </row>
    <row r="343" spans="1:13" x14ac:dyDescent="0.25">
      <c r="A343" s="41" t="s">
        <v>555</v>
      </c>
      <c r="B343" s="41" t="s">
        <v>352</v>
      </c>
      <c r="C343" s="41" t="s">
        <v>77</v>
      </c>
      <c r="D343" s="41" t="s">
        <v>163</v>
      </c>
      <c r="E343" s="43">
        <v>140</v>
      </c>
      <c r="F343" s="43">
        <v>111</v>
      </c>
      <c r="G343" s="43">
        <v>64.578142857142893</v>
      </c>
      <c r="H343" s="43">
        <v>50.691214285714302</v>
      </c>
      <c r="I343" s="43">
        <v>115.269357142857</v>
      </c>
      <c r="J343" s="43" t="s">
        <v>1207</v>
      </c>
      <c r="K343" s="43">
        <v>-1.0097857142857101</v>
      </c>
      <c r="L343" s="43">
        <v>114.25957142857099</v>
      </c>
      <c r="M343" s="43">
        <v>117.12395625343601</v>
      </c>
    </row>
    <row r="344" spans="1:13" x14ac:dyDescent="0.25">
      <c r="A344" s="41" t="s">
        <v>556</v>
      </c>
      <c r="B344" s="41" t="s">
        <v>354</v>
      </c>
      <c r="C344" s="41" t="s">
        <v>88</v>
      </c>
      <c r="D344" s="41" t="s">
        <v>163</v>
      </c>
      <c r="E344" s="43" t="s">
        <v>1207</v>
      </c>
      <c r="F344" s="43" t="s">
        <v>1207</v>
      </c>
      <c r="G344" s="43" t="s">
        <v>1207</v>
      </c>
      <c r="H344" s="43" t="s">
        <v>1207</v>
      </c>
      <c r="I344" s="43" t="s">
        <v>1207</v>
      </c>
      <c r="J344" s="43" t="s">
        <v>1207</v>
      </c>
      <c r="K344" s="43" t="s">
        <v>1207</v>
      </c>
      <c r="L344" s="43" t="s">
        <v>1207</v>
      </c>
      <c r="M344" s="43" t="s">
        <v>1207</v>
      </c>
    </row>
    <row r="345" spans="1:13" x14ac:dyDescent="0.25">
      <c r="A345" s="41" t="s">
        <v>557</v>
      </c>
      <c r="B345" s="41" t="s">
        <v>193</v>
      </c>
      <c r="C345" s="41" t="s">
        <v>88</v>
      </c>
      <c r="D345" s="41" t="s">
        <v>163</v>
      </c>
      <c r="E345" s="43" t="s">
        <v>1207</v>
      </c>
      <c r="F345" s="43" t="s">
        <v>1207</v>
      </c>
      <c r="G345" s="43" t="s">
        <v>1207</v>
      </c>
      <c r="H345" s="43" t="s">
        <v>1207</v>
      </c>
      <c r="I345" s="43" t="s">
        <v>1207</v>
      </c>
      <c r="J345" s="43" t="s">
        <v>1207</v>
      </c>
      <c r="K345" s="43" t="s">
        <v>1207</v>
      </c>
      <c r="L345" s="43" t="s">
        <v>1207</v>
      </c>
      <c r="M345" s="43" t="s">
        <v>1207</v>
      </c>
    </row>
    <row r="346" spans="1:13" x14ac:dyDescent="0.25">
      <c r="A346" s="41" t="s">
        <v>558</v>
      </c>
      <c r="B346" s="41" t="s">
        <v>357</v>
      </c>
      <c r="C346" s="41" t="s">
        <v>88</v>
      </c>
      <c r="D346" s="41" t="s">
        <v>163</v>
      </c>
      <c r="E346" s="43" t="s">
        <v>1207</v>
      </c>
      <c r="F346" s="43" t="s">
        <v>1207</v>
      </c>
      <c r="G346" s="43" t="s">
        <v>1207</v>
      </c>
      <c r="H346" s="43" t="s">
        <v>1207</v>
      </c>
      <c r="I346" s="43" t="s">
        <v>1207</v>
      </c>
      <c r="J346" s="43" t="s">
        <v>1207</v>
      </c>
      <c r="K346" s="43" t="s">
        <v>1207</v>
      </c>
      <c r="L346" s="43" t="s">
        <v>1207</v>
      </c>
      <c r="M346" s="43" t="s">
        <v>1207</v>
      </c>
    </row>
    <row r="347" spans="1:13" x14ac:dyDescent="0.25">
      <c r="A347" s="41" t="s">
        <v>559</v>
      </c>
      <c r="B347" s="41" t="s">
        <v>560</v>
      </c>
      <c r="C347" s="41"/>
      <c r="D347" s="41"/>
      <c r="E347" s="43"/>
      <c r="F347" s="43"/>
      <c r="G347" s="43"/>
      <c r="H347" s="43"/>
      <c r="I347" s="43"/>
      <c r="J347" s="43"/>
      <c r="K347" s="43"/>
      <c r="L347" s="43"/>
      <c r="M347" s="43"/>
    </row>
    <row r="348" spans="1:13" x14ac:dyDescent="0.25">
      <c r="A348" s="41" t="s">
        <v>561</v>
      </c>
      <c r="B348" s="41" t="s">
        <v>66</v>
      </c>
      <c r="C348" s="41" t="s">
        <v>67</v>
      </c>
      <c r="D348" s="41" t="s">
        <v>67</v>
      </c>
      <c r="E348" s="43">
        <v>35063</v>
      </c>
      <c r="F348" s="43">
        <v>4841</v>
      </c>
      <c r="G348" s="43">
        <v>61.521741151641301</v>
      </c>
      <c r="H348" s="43">
        <v>21.360807974217799</v>
      </c>
      <c r="I348" s="43">
        <v>82.8825491258591</v>
      </c>
      <c r="J348" s="43">
        <v>-1.25488406582437E-5</v>
      </c>
      <c r="K348" s="43">
        <v>-0.60065282491515304</v>
      </c>
      <c r="L348" s="43">
        <v>82.281883752103397</v>
      </c>
      <c r="M348" s="43">
        <v>100</v>
      </c>
    </row>
    <row r="349" spans="1:13" x14ac:dyDescent="0.25">
      <c r="A349" s="41" t="s">
        <v>562</v>
      </c>
      <c r="B349" s="41" t="s">
        <v>69</v>
      </c>
      <c r="C349" s="41" t="s">
        <v>70</v>
      </c>
      <c r="D349" s="41" t="s">
        <v>71</v>
      </c>
      <c r="E349" s="43">
        <v>485</v>
      </c>
      <c r="F349" s="43">
        <v>20</v>
      </c>
      <c r="G349" s="43">
        <v>80.012371134020597</v>
      </c>
      <c r="H349" s="43">
        <v>7.8206185567010298</v>
      </c>
      <c r="I349" s="43">
        <v>87.832989690721604</v>
      </c>
      <c r="J349" s="43" t="s">
        <v>1207</v>
      </c>
      <c r="K349" s="43" t="s">
        <v>1207</v>
      </c>
      <c r="L349" s="43">
        <v>87.832989690721604</v>
      </c>
      <c r="M349" s="43">
        <v>106.746449747483</v>
      </c>
    </row>
    <row r="350" spans="1:13" x14ac:dyDescent="0.25">
      <c r="A350" s="41" t="s">
        <v>563</v>
      </c>
      <c r="B350" s="41" t="s">
        <v>200</v>
      </c>
      <c r="C350" s="41" t="s">
        <v>70</v>
      </c>
      <c r="D350" s="41" t="s">
        <v>71</v>
      </c>
      <c r="E350" s="43">
        <v>217</v>
      </c>
      <c r="F350" s="43">
        <v>1</v>
      </c>
      <c r="G350" s="43">
        <v>64.133640552995402</v>
      </c>
      <c r="H350" s="43">
        <v>15.294930875576</v>
      </c>
      <c r="I350" s="43">
        <v>79.428571428571402</v>
      </c>
      <c r="J350" s="43" t="s">
        <v>1207</v>
      </c>
      <c r="K350" s="43">
        <v>-4.6082949308755804E-3</v>
      </c>
      <c r="L350" s="43">
        <v>79.423963133640598</v>
      </c>
      <c r="M350" s="43">
        <v>96.526670892619507</v>
      </c>
    </row>
    <row r="351" spans="1:13" x14ac:dyDescent="0.25">
      <c r="A351" s="41" t="s">
        <v>564</v>
      </c>
      <c r="B351" s="41" t="s">
        <v>76</v>
      </c>
      <c r="C351" s="41" t="s">
        <v>77</v>
      </c>
      <c r="D351" s="41" t="s">
        <v>71</v>
      </c>
      <c r="E351" s="43">
        <v>807</v>
      </c>
      <c r="F351" s="43">
        <v>91</v>
      </c>
      <c r="G351" s="43">
        <v>56.046988847583599</v>
      </c>
      <c r="H351" s="43">
        <v>23.710458488227999</v>
      </c>
      <c r="I351" s="43">
        <v>79.757447335811605</v>
      </c>
      <c r="J351" s="43" t="s">
        <v>1207</v>
      </c>
      <c r="K351" s="43">
        <v>-1.0271499380421301</v>
      </c>
      <c r="L351" s="43">
        <v>78.730297397769505</v>
      </c>
      <c r="M351" s="43">
        <v>95.683635093924195</v>
      </c>
    </row>
    <row r="352" spans="1:13" x14ac:dyDescent="0.25">
      <c r="A352" s="41" t="s">
        <v>565</v>
      </c>
      <c r="B352" s="41" t="s">
        <v>207</v>
      </c>
      <c r="C352" s="41" t="s">
        <v>70</v>
      </c>
      <c r="D352" s="41" t="s">
        <v>71</v>
      </c>
      <c r="E352" s="43">
        <v>11253</v>
      </c>
      <c r="F352" s="43">
        <v>861</v>
      </c>
      <c r="G352" s="43">
        <v>97.104594330400801</v>
      </c>
      <c r="H352" s="43">
        <v>23.299920021327601</v>
      </c>
      <c r="I352" s="43">
        <v>120.404514351728</v>
      </c>
      <c r="J352" s="43" t="s">
        <v>1207</v>
      </c>
      <c r="K352" s="43">
        <v>-0.256909268639474</v>
      </c>
      <c r="L352" s="43">
        <v>120.147605083089</v>
      </c>
      <c r="M352" s="43">
        <v>146.01951195607799</v>
      </c>
    </row>
    <row r="353" spans="1:13" x14ac:dyDescent="0.25">
      <c r="A353" s="41" t="s">
        <v>566</v>
      </c>
      <c r="B353" s="41" t="s">
        <v>209</v>
      </c>
      <c r="C353" s="41" t="s">
        <v>210</v>
      </c>
      <c r="D353" s="41" t="s">
        <v>82</v>
      </c>
      <c r="E353" s="43">
        <v>1560</v>
      </c>
      <c r="F353" s="43" t="s">
        <v>1207</v>
      </c>
      <c r="G353" s="43">
        <v>15.7805384615385</v>
      </c>
      <c r="H353" s="43">
        <v>16.2150705128205</v>
      </c>
      <c r="I353" s="43">
        <v>31.995608974359001</v>
      </c>
      <c r="J353" s="43" t="s">
        <v>1207</v>
      </c>
      <c r="K353" s="43">
        <v>-0.32830769230769202</v>
      </c>
      <c r="L353" s="43">
        <v>31.667301282051302</v>
      </c>
      <c r="M353" s="43">
        <v>38.486359132780301</v>
      </c>
    </row>
    <row r="354" spans="1:13" x14ac:dyDescent="0.25">
      <c r="A354" s="41" t="s">
        <v>567</v>
      </c>
      <c r="B354" s="41" t="s">
        <v>81</v>
      </c>
      <c r="C354" s="41" t="s">
        <v>70</v>
      </c>
      <c r="D354" s="41" t="s">
        <v>82</v>
      </c>
      <c r="E354" s="43">
        <v>1440</v>
      </c>
      <c r="F354" s="43">
        <v>92</v>
      </c>
      <c r="G354" s="43">
        <v>58.511111111111099</v>
      </c>
      <c r="H354" s="43">
        <v>14.468055555555599</v>
      </c>
      <c r="I354" s="43">
        <v>72.9791666666667</v>
      </c>
      <c r="J354" s="43" t="s">
        <v>1207</v>
      </c>
      <c r="K354" s="43">
        <v>-1.22013888888889</v>
      </c>
      <c r="L354" s="43">
        <v>71.759027777777803</v>
      </c>
      <c r="M354" s="43">
        <v>87.211211636781897</v>
      </c>
    </row>
    <row r="355" spans="1:13" x14ac:dyDescent="0.25">
      <c r="A355" s="41" t="s">
        <v>568</v>
      </c>
      <c r="B355" s="41" t="s">
        <v>214</v>
      </c>
      <c r="C355" s="41" t="s">
        <v>215</v>
      </c>
      <c r="D355" s="41" t="s">
        <v>82</v>
      </c>
      <c r="E355" s="43">
        <v>962</v>
      </c>
      <c r="F355" s="43">
        <v>582</v>
      </c>
      <c r="G355" s="43">
        <v>72.931392931392907</v>
      </c>
      <c r="H355" s="43">
        <v>14.574844074844099</v>
      </c>
      <c r="I355" s="43">
        <v>87.506237006237001</v>
      </c>
      <c r="J355" s="43" t="s">
        <v>1207</v>
      </c>
      <c r="K355" s="43" t="s">
        <v>1207</v>
      </c>
      <c r="L355" s="43">
        <v>87.506237006237001</v>
      </c>
      <c r="M355" s="43">
        <v>106.349335984909</v>
      </c>
    </row>
    <row r="356" spans="1:13" x14ac:dyDescent="0.25">
      <c r="A356" s="41" t="s">
        <v>569</v>
      </c>
      <c r="B356" s="41" t="s">
        <v>217</v>
      </c>
      <c r="C356" s="41" t="s">
        <v>215</v>
      </c>
      <c r="D356" s="41" t="s">
        <v>82</v>
      </c>
      <c r="E356" s="43">
        <v>565</v>
      </c>
      <c r="F356" s="43">
        <v>169</v>
      </c>
      <c r="G356" s="43">
        <v>34.012389380530998</v>
      </c>
      <c r="H356" s="43">
        <v>21.766371681415901</v>
      </c>
      <c r="I356" s="43">
        <v>55.778761061946902</v>
      </c>
      <c r="J356" s="43" t="s">
        <v>1207</v>
      </c>
      <c r="K356" s="43" t="s">
        <v>1207</v>
      </c>
      <c r="L356" s="43">
        <v>55.778761061946902</v>
      </c>
      <c r="M356" s="43">
        <v>67.7898445178961</v>
      </c>
    </row>
    <row r="357" spans="1:13" x14ac:dyDescent="0.25">
      <c r="A357" s="41" t="s">
        <v>570</v>
      </c>
      <c r="B357" s="41" t="s">
        <v>87</v>
      </c>
      <c r="C357" s="41" t="s">
        <v>88</v>
      </c>
      <c r="D357" s="41" t="s">
        <v>82</v>
      </c>
      <c r="E357" s="43">
        <v>2528</v>
      </c>
      <c r="F357" s="43">
        <v>883</v>
      </c>
      <c r="G357" s="43">
        <v>79.483864715189895</v>
      </c>
      <c r="H357" s="43">
        <v>17.810079113924001</v>
      </c>
      <c r="I357" s="43">
        <v>97.2939438291139</v>
      </c>
      <c r="J357" s="43">
        <v>-1.2658227848101299E-4</v>
      </c>
      <c r="K357" s="43">
        <v>-2.48104825949367</v>
      </c>
      <c r="L357" s="43">
        <v>94.812768987341798</v>
      </c>
      <c r="M357" s="43">
        <v>115.22921530697</v>
      </c>
    </row>
    <row r="358" spans="1:13" x14ac:dyDescent="0.25">
      <c r="A358" s="41" t="s">
        <v>571</v>
      </c>
      <c r="B358" s="41" t="s">
        <v>221</v>
      </c>
      <c r="C358" s="41" t="s">
        <v>215</v>
      </c>
      <c r="D358" s="41" t="s">
        <v>82</v>
      </c>
      <c r="E358" s="43">
        <v>87</v>
      </c>
      <c r="F358" s="43">
        <v>21</v>
      </c>
      <c r="G358" s="43">
        <v>72.655172413793096</v>
      </c>
      <c r="H358" s="43">
        <v>25.597701149425301</v>
      </c>
      <c r="I358" s="43">
        <v>98.252873563218401</v>
      </c>
      <c r="J358" s="43" t="s">
        <v>1207</v>
      </c>
      <c r="K358" s="43" t="s">
        <v>1207</v>
      </c>
      <c r="L358" s="43">
        <v>98.252873563218401</v>
      </c>
      <c r="M358" s="43">
        <v>119.41009257789</v>
      </c>
    </row>
    <row r="359" spans="1:13" x14ac:dyDescent="0.25">
      <c r="A359" s="41" t="s">
        <v>572</v>
      </c>
      <c r="B359" s="41" t="s">
        <v>97</v>
      </c>
      <c r="C359" s="41" t="s">
        <v>70</v>
      </c>
      <c r="D359" s="41" t="s">
        <v>82</v>
      </c>
      <c r="E359" s="43">
        <v>1605</v>
      </c>
      <c r="F359" s="43">
        <v>36</v>
      </c>
      <c r="G359" s="43">
        <v>56.8591900311527</v>
      </c>
      <c r="H359" s="43">
        <v>14.084735202492199</v>
      </c>
      <c r="I359" s="43">
        <v>70.943925233644904</v>
      </c>
      <c r="J359" s="43" t="s">
        <v>1207</v>
      </c>
      <c r="K359" s="43">
        <v>-1.1875389408099699</v>
      </c>
      <c r="L359" s="43">
        <v>69.756386292834904</v>
      </c>
      <c r="M359" s="43">
        <v>84.7773326422558</v>
      </c>
    </row>
    <row r="360" spans="1:13" x14ac:dyDescent="0.25">
      <c r="A360" s="41" t="s">
        <v>573</v>
      </c>
      <c r="B360" s="41" t="s">
        <v>99</v>
      </c>
      <c r="C360" s="41" t="s">
        <v>77</v>
      </c>
      <c r="D360" s="41" t="s">
        <v>82</v>
      </c>
      <c r="E360" s="43">
        <v>117</v>
      </c>
      <c r="F360" s="43">
        <v>16</v>
      </c>
      <c r="G360" s="43">
        <v>54.163247863247904</v>
      </c>
      <c r="H360" s="43">
        <v>12.883333333333301</v>
      </c>
      <c r="I360" s="43">
        <v>67.046581196581201</v>
      </c>
      <c r="J360" s="43" t="s">
        <v>1207</v>
      </c>
      <c r="K360" s="43">
        <v>-0.627606837606838</v>
      </c>
      <c r="L360" s="43">
        <v>66.418974358974395</v>
      </c>
      <c r="M360" s="43">
        <v>80.721261267036198</v>
      </c>
    </row>
    <row r="361" spans="1:13" x14ac:dyDescent="0.25">
      <c r="A361" s="41" t="s">
        <v>574</v>
      </c>
      <c r="B361" s="41" t="s">
        <v>229</v>
      </c>
      <c r="C361" s="41" t="s">
        <v>70</v>
      </c>
      <c r="D361" s="41" t="s">
        <v>102</v>
      </c>
      <c r="E361" s="43">
        <v>58</v>
      </c>
      <c r="F361" s="43">
        <v>10</v>
      </c>
      <c r="G361" s="43">
        <v>35.3965517241379</v>
      </c>
      <c r="H361" s="43">
        <v>14.7241379310345</v>
      </c>
      <c r="I361" s="43">
        <v>50.120689655172399</v>
      </c>
      <c r="J361" s="43" t="s">
        <v>1207</v>
      </c>
      <c r="K361" s="43">
        <v>-1.1206896551724099</v>
      </c>
      <c r="L361" s="43">
        <v>49</v>
      </c>
      <c r="M361" s="43">
        <v>59.551383324701099</v>
      </c>
    </row>
    <row r="362" spans="1:13" x14ac:dyDescent="0.25">
      <c r="A362" s="41" t="s">
        <v>575</v>
      </c>
      <c r="B362" s="41" t="s">
        <v>104</v>
      </c>
      <c r="C362" s="41" t="s">
        <v>105</v>
      </c>
      <c r="D362" s="41" t="s">
        <v>102</v>
      </c>
      <c r="E362" s="43">
        <v>130</v>
      </c>
      <c r="F362" s="43">
        <v>67</v>
      </c>
      <c r="G362" s="43">
        <v>89.581999999999994</v>
      </c>
      <c r="H362" s="43">
        <v>65.240615384615396</v>
      </c>
      <c r="I362" s="43">
        <v>154.82261538461501</v>
      </c>
      <c r="J362" s="43" t="s">
        <v>1207</v>
      </c>
      <c r="K362" s="43">
        <v>-7.5204615384615403</v>
      </c>
      <c r="L362" s="43">
        <v>147.302153846154</v>
      </c>
      <c r="M362" s="43">
        <v>179.02136792339601</v>
      </c>
    </row>
    <row r="363" spans="1:13" x14ac:dyDescent="0.25">
      <c r="A363" s="41" t="s">
        <v>576</v>
      </c>
      <c r="B363" s="41" t="s">
        <v>107</v>
      </c>
      <c r="C363" s="41" t="s">
        <v>88</v>
      </c>
      <c r="D363" s="41" t="s">
        <v>102</v>
      </c>
      <c r="E363" s="43">
        <v>215</v>
      </c>
      <c r="F363" s="43">
        <v>97</v>
      </c>
      <c r="G363" s="43">
        <v>83.013488372092993</v>
      </c>
      <c r="H363" s="43">
        <v>82.078744186046507</v>
      </c>
      <c r="I363" s="43">
        <v>165.09223255814001</v>
      </c>
      <c r="J363" s="43">
        <v>-1.44186046511628E-3</v>
      </c>
      <c r="K363" s="43">
        <v>-2.7256279069767402</v>
      </c>
      <c r="L363" s="43">
        <v>162.36516279069801</v>
      </c>
      <c r="M363" s="43">
        <v>197.32796016176201</v>
      </c>
    </row>
    <row r="364" spans="1:13" x14ac:dyDescent="0.25">
      <c r="A364" s="41" t="s">
        <v>577</v>
      </c>
      <c r="B364" s="41" t="s">
        <v>243</v>
      </c>
      <c r="C364" s="41" t="s">
        <v>88</v>
      </c>
      <c r="D364" s="41" t="s">
        <v>102</v>
      </c>
      <c r="E364" s="43">
        <v>109</v>
      </c>
      <c r="F364" s="43">
        <v>66</v>
      </c>
      <c r="G364" s="43">
        <v>79.615412844036697</v>
      </c>
      <c r="H364" s="43">
        <v>67.469082568807295</v>
      </c>
      <c r="I364" s="43">
        <v>147.08449541284401</v>
      </c>
      <c r="J364" s="43">
        <v>-9.1743119266055005E-5</v>
      </c>
      <c r="K364" s="43">
        <v>-2.4492660550458698</v>
      </c>
      <c r="L364" s="43">
        <v>144.635137614679</v>
      </c>
      <c r="M364" s="43">
        <v>175.780051475768</v>
      </c>
    </row>
    <row r="365" spans="1:13" x14ac:dyDescent="0.25">
      <c r="A365" s="41" t="s">
        <v>578</v>
      </c>
      <c r="B365" s="41" t="s">
        <v>245</v>
      </c>
      <c r="C365" s="41" t="s">
        <v>77</v>
      </c>
      <c r="D365" s="41" t="s">
        <v>102</v>
      </c>
      <c r="E365" s="43">
        <v>62</v>
      </c>
      <c r="F365" s="43">
        <v>22</v>
      </c>
      <c r="G365" s="43">
        <v>54.6088709677419</v>
      </c>
      <c r="H365" s="43">
        <v>26.92</v>
      </c>
      <c r="I365" s="43">
        <v>81.528870967741895</v>
      </c>
      <c r="J365" s="43" t="s">
        <v>1207</v>
      </c>
      <c r="K365" s="43">
        <v>-0.78741935483870995</v>
      </c>
      <c r="L365" s="43">
        <v>80.741451612903205</v>
      </c>
      <c r="M365" s="43">
        <v>98.127859901893899</v>
      </c>
    </row>
    <row r="366" spans="1:13" x14ac:dyDescent="0.25">
      <c r="A366" s="41" t="s">
        <v>579</v>
      </c>
      <c r="B366" s="41" t="s">
        <v>113</v>
      </c>
      <c r="C366" s="41" t="s">
        <v>70</v>
      </c>
      <c r="D366" s="41" t="s">
        <v>114</v>
      </c>
      <c r="E366" s="43">
        <v>1920</v>
      </c>
      <c r="F366" s="43">
        <v>659</v>
      </c>
      <c r="G366" s="43">
        <v>50.6197916666667</v>
      </c>
      <c r="H366" s="43">
        <v>39.709895833333299</v>
      </c>
      <c r="I366" s="43">
        <v>90.329687500000006</v>
      </c>
      <c r="J366" s="43" t="s">
        <v>1207</v>
      </c>
      <c r="K366" s="43">
        <v>-0.43437500000000001</v>
      </c>
      <c r="L366" s="43">
        <v>89.895312500000003</v>
      </c>
      <c r="M366" s="43">
        <v>109.252861505741</v>
      </c>
    </row>
    <row r="367" spans="1:13" x14ac:dyDescent="0.25">
      <c r="A367" s="41" t="s">
        <v>580</v>
      </c>
      <c r="B367" s="41" t="s">
        <v>119</v>
      </c>
      <c r="C367" s="41" t="s">
        <v>77</v>
      </c>
      <c r="D367" s="41" t="s">
        <v>120</v>
      </c>
      <c r="E367" s="43">
        <v>54</v>
      </c>
      <c r="F367" s="43">
        <v>13</v>
      </c>
      <c r="G367" s="43">
        <v>53.577962962962999</v>
      </c>
      <c r="H367" s="43">
        <v>50.818703703703697</v>
      </c>
      <c r="I367" s="43">
        <v>104.396666666667</v>
      </c>
      <c r="J367" s="43" t="s">
        <v>1207</v>
      </c>
      <c r="K367" s="43">
        <v>-7.1427777777777797</v>
      </c>
      <c r="L367" s="43">
        <v>97.253888888888895</v>
      </c>
      <c r="M367" s="43">
        <v>118.195992184492</v>
      </c>
    </row>
    <row r="368" spans="1:13" x14ac:dyDescent="0.25">
      <c r="A368" s="41" t="s">
        <v>581</v>
      </c>
      <c r="B368" s="41" t="s">
        <v>144</v>
      </c>
      <c r="C368" s="41" t="s">
        <v>70</v>
      </c>
      <c r="D368" s="41" t="s">
        <v>145</v>
      </c>
      <c r="E368" s="43">
        <v>702</v>
      </c>
      <c r="F368" s="43">
        <v>60</v>
      </c>
      <c r="G368" s="43">
        <v>85.588319088319096</v>
      </c>
      <c r="H368" s="43">
        <v>17.256410256410302</v>
      </c>
      <c r="I368" s="43">
        <v>102.844729344729</v>
      </c>
      <c r="J368" s="43" t="s">
        <v>1207</v>
      </c>
      <c r="K368" s="43">
        <v>-5.6980056980057E-3</v>
      </c>
      <c r="L368" s="43">
        <v>102.839031339031</v>
      </c>
      <c r="M368" s="43">
        <v>124.983807673706</v>
      </c>
    </row>
    <row r="369" spans="1:13" x14ac:dyDescent="0.25">
      <c r="A369" s="41" t="s">
        <v>582</v>
      </c>
      <c r="B369" s="41" t="s">
        <v>280</v>
      </c>
      <c r="C369" s="41" t="s">
        <v>70</v>
      </c>
      <c r="D369" s="41" t="s">
        <v>145</v>
      </c>
      <c r="E369" s="43">
        <v>821</v>
      </c>
      <c r="F369" s="43">
        <v>165</v>
      </c>
      <c r="G369" s="43">
        <v>63.455542021924501</v>
      </c>
      <c r="H369" s="43">
        <v>25.3544457978076</v>
      </c>
      <c r="I369" s="43">
        <v>88.809987819732001</v>
      </c>
      <c r="J369" s="43" t="s">
        <v>1207</v>
      </c>
      <c r="K369" s="43">
        <v>-0.141291108404385</v>
      </c>
      <c r="L369" s="43">
        <v>88.668696711327698</v>
      </c>
      <c r="M369" s="43">
        <v>107.762113199141</v>
      </c>
    </row>
    <row r="370" spans="1:13" x14ac:dyDescent="0.25">
      <c r="A370" s="41" t="s">
        <v>583</v>
      </c>
      <c r="B370" s="41" t="s">
        <v>296</v>
      </c>
      <c r="C370" s="41" t="s">
        <v>210</v>
      </c>
      <c r="D370" s="41" t="s">
        <v>163</v>
      </c>
      <c r="E370" s="43">
        <v>7733</v>
      </c>
      <c r="F370" s="43">
        <v>683</v>
      </c>
      <c r="G370" s="43">
        <v>21.619099961205201</v>
      </c>
      <c r="H370" s="43">
        <v>16.58055735161</v>
      </c>
      <c r="I370" s="43">
        <v>38.199657312815198</v>
      </c>
      <c r="J370" s="43" t="s">
        <v>1207</v>
      </c>
      <c r="K370" s="43">
        <v>-0.39087288245182999</v>
      </c>
      <c r="L370" s="43">
        <v>37.808784430363403</v>
      </c>
      <c r="M370" s="43">
        <v>45.950314584766502</v>
      </c>
    </row>
    <row r="371" spans="1:13" x14ac:dyDescent="0.25">
      <c r="A371" s="41" t="s">
        <v>584</v>
      </c>
      <c r="B371" s="41" t="s">
        <v>300</v>
      </c>
      <c r="C371" s="41" t="s">
        <v>210</v>
      </c>
      <c r="D371" s="41" t="s">
        <v>163</v>
      </c>
      <c r="E371" s="43">
        <v>938</v>
      </c>
      <c r="F371" s="43">
        <v>135</v>
      </c>
      <c r="G371" s="43">
        <v>23.768539445628999</v>
      </c>
      <c r="H371" s="43">
        <v>15.069733475479699</v>
      </c>
      <c r="I371" s="43">
        <v>38.838272921108697</v>
      </c>
      <c r="J371" s="43" t="s">
        <v>1207</v>
      </c>
      <c r="K371" s="43">
        <v>-0.40582089552238798</v>
      </c>
      <c r="L371" s="43">
        <v>38.4324520255864</v>
      </c>
      <c r="M371" s="43">
        <v>46.708279238446501</v>
      </c>
    </row>
    <row r="372" spans="1:13" x14ac:dyDescent="0.25">
      <c r="A372" s="41" t="s">
        <v>585</v>
      </c>
      <c r="B372" s="41" t="s">
        <v>302</v>
      </c>
      <c r="C372" s="41" t="s">
        <v>210</v>
      </c>
      <c r="D372" s="41" t="s">
        <v>163</v>
      </c>
      <c r="E372" s="43">
        <v>520</v>
      </c>
      <c r="F372" s="43" t="s">
        <v>1207</v>
      </c>
      <c r="G372" s="43">
        <v>20.071326923076899</v>
      </c>
      <c r="H372" s="43">
        <v>25.547153846153801</v>
      </c>
      <c r="I372" s="43">
        <v>45.6184807692308</v>
      </c>
      <c r="J372" s="43" t="s">
        <v>1207</v>
      </c>
      <c r="K372" s="43">
        <v>-0.37413461538461501</v>
      </c>
      <c r="L372" s="43">
        <v>45.244346153846202</v>
      </c>
      <c r="M372" s="43">
        <v>54.987008185370499</v>
      </c>
    </row>
    <row r="373" spans="1:13" x14ac:dyDescent="0.25">
      <c r="A373" s="41" t="s">
        <v>586</v>
      </c>
      <c r="B373" s="41" t="s">
        <v>179</v>
      </c>
      <c r="C373" s="41" t="s">
        <v>88</v>
      </c>
      <c r="D373" s="41" t="s">
        <v>163</v>
      </c>
      <c r="E373" s="43">
        <v>25</v>
      </c>
      <c r="F373" s="43">
        <v>17</v>
      </c>
      <c r="G373" s="43">
        <v>79.646799999999999</v>
      </c>
      <c r="H373" s="43">
        <v>80.817599999999999</v>
      </c>
      <c r="I373" s="43">
        <v>160.46440000000001</v>
      </c>
      <c r="J373" s="43" t="s">
        <v>1207</v>
      </c>
      <c r="K373" s="43">
        <v>-2.5299999999999998</v>
      </c>
      <c r="L373" s="43">
        <v>157.93440000000001</v>
      </c>
      <c r="M373" s="43">
        <v>191.94310192972799</v>
      </c>
    </row>
    <row r="374" spans="1:13" x14ac:dyDescent="0.25">
      <c r="A374" s="41" t="s">
        <v>587</v>
      </c>
      <c r="B374" s="41" t="s">
        <v>185</v>
      </c>
      <c r="C374" s="41" t="s">
        <v>88</v>
      </c>
      <c r="D374" s="41" t="s">
        <v>163</v>
      </c>
      <c r="E374" s="43">
        <v>82</v>
      </c>
      <c r="F374" s="43">
        <v>37</v>
      </c>
      <c r="G374" s="43">
        <v>0.76451219512195101</v>
      </c>
      <c r="H374" s="43">
        <v>32.152073170731697</v>
      </c>
      <c r="I374" s="43">
        <v>32.916585365853699</v>
      </c>
      <c r="J374" s="43">
        <v>2.6829268292682899E-3</v>
      </c>
      <c r="K374" s="43">
        <v>-0.469878048780488</v>
      </c>
      <c r="L374" s="43">
        <v>32.4493902439024</v>
      </c>
      <c r="M374" s="43">
        <v>39.436858715662197</v>
      </c>
    </row>
    <row r="375" spans="1:13" x14ac:dyDescent="0.25">
      <c r="A375" s="41" t="s">
        <v>588</v>
      </c>
      <c r="B375" s="41" t="s">
        <v>191</v>
      </c>
      <c r="C375" s="41" t="s">
        <v>88</v>
      </c>
      <c r="D375" s="41" t="s">
        <v>163</v>
      </c>
      <c r="E375" s="43">
        <v>68</v>
      </c>
      <c r="F375" s="43">
        <v>38</v>
      </c>
      <c r="G375" s="43">
        <v>81.220588235294102</v>
      </c>
      <c r="H375" s="43">
        <v>125.059558823529</v>
      </c>
      <c r="I375" s="43">
        <v>206.28014705882401</v>
      </c>
      <c r="J375" s="43">
        <v>-2.9411764705882399E-4</v>
      </c>
      <c r="K375" s="43">
        <v>2.4217647058823499</v>
      </c>
      <c r="L375" s="43">
        <v>208.70161764705901</v>
      </c>
      <c r="M375" s="43">
        <v>253.64224557112601</v>
      </c>
    </row>
    <row r="376" spans="1:13" x14ac:dyDescent="0.25">
      <c r="A376" s="41" t="s">
        <v>589</v>
      </c>
      <c r="B376" s="41" t="s">
        <v>590</v>
      </c>
      <c r="C376" s="41"/>
      <c r="D376" s="41"/>
      <c r="E376" s="43"/>
      <c r="F376" s="43"/>
      <c r="G376" s="43"/>
      <c r="H376" s="43"/>
      <c r="I376" s="43"/>
      <c r="J376" s="43"/>
      <c r="K376" s="43"/>
      <c r="L376" s="43"/>
      <c r="M376" s="43"/>
    </row>
    <row r="377" spans="1:13" x14ac:dyDescent="0.25">
      <c r="A377" s="41" t="s">
        <v>591</v>
      </c>
      <c r="B377" s="41" t="s">
        <v>66</v>
      </c>
      <c r="C377" s="41" t="s">
        <v>67</v>
      </c>
      <c r="D377" s="41" t="s">
        <v>67</v>
      </c>
      <c r="E377" s="43">
        <v>95614</v>
      </c>
      <c r="F377" s="43">
        <v>25743</v>
      </c>
      <c r="G377" s="43">
        <v>63.4528536615977</v>
      </c>
      <c r="H377" s="43">
        <v>26.439328236450699</v>
      </c>
      <c r="I377" s="43">
        <v>89.892181898048406</v>
      </c>
      <c r="J377" s="43">
        <v>-0.24791264877528399</v>
      </c>
      <c r="K377" s="43">
        <v>-1.1911182462819301</v>
      </c>
      <c r="L377" s="43">
        <v>88.453151002991206</v>
      </c>
      <c r="M377" s="43">
        <v>100</v>
      </c>
    </row>
    <row r="378" spans="1:13" x14ac:dyDescent="0.25">
      <c r="A378" s="41" t="s">
        <v>592</v>
      </c>
      <c r="B378" s="41" t="s">
        <v>69</v>
      </c>
      <c r="C378" s="41" t="s">
        <v>70</v>
      </c>
      <c r="D378" s="41" t="s">
        <v>71</v>
      </c>
      <c r="E378" s="43">
        <v>233</v>
      </c>
      <c r="F378" s="43">
        <v>57</v>
      </c>
      <c r="G378" s="43">
        <v>72.175965665236006</v>
      </c>
      <c r="H378" s="43">
        <v>8.7381974248927001</v>
      </c>
      <c r="I378" s="43">
        <v>80.914163090128795</v>
      </c>
      <c r="J378" s="43" t="s">
        <v>1207</v>
      </c>
      <c r="K378" s="43" t="s">
        <v>1207</v>
      </c>
      <c r="L378" s="43">
        <v>80.914163090128795</v>
      </c>
      <c r="M378" s="43">
        <v>91.476857718039398</v>
      </c>
    </row>
    <row r="379" spans="1:13" x14ac:dyDescent="0.25">
      <c r="A379" s="41" t="s">
        <v>593</v>
      </c>
      <c r="B379" s="41" t="s">
        <v>73</v>
      </c>
      <c r="C379" s="41" t="s">
        <v>74</v>
      </c>
      <c r="D379" s="41" t="s">
        <v>71</v>
      </c>
      <c r="E379" s="43">
        <v>5897</v>
      </c>
      <c r="F379" s="43">
        <v>1913</v>
      </c>
      <c r="G379" s="43">
        <v>150.87349499745599</v>
      </c>
      <c r="H379" s="43">
        <v>64.376632185857204</v>
      </c>
      <c r="I379" s="43">
        <v>215.25012718331399</v>
      </c>
      <c r="J379" s="43">
        <v>-2.7132440223842599E-3</v>
      </c>
      <c r="K379" s="43">
        <v>-3.3249109716805201</v>
      </c>
      <c r="L379" s="43">
        <v>211.922502967611</v>
      </c>
      <c r="M379" s="43">
        <v>239.58728498032201</v>
      </c>
    </row>
    <row r="380" spans="1:13" x14ac:dyDescent="0.25">
      <c r="A380" s="41" t="s">
        <v>594</v>
      </c>
      <c r="B380" s="41" t="s">
        <v>200</v>
      </c>
      <c r="C380" s="41" t="s">
        <v>70</v>
      </c>
      <c r="D380" s="41" t="s">
        <v>71</v>
      </c>
      <c r="E380" s="43">
        <v>1994</v>
      </c>
      <c r="F380" s="43">
        <v>660</v>
      </c>
      <c r="G380" s="43">
        <v>52.774322968906702</v>
      </c>
      <c r="H380" s="43">
        <v>21.532096288866601</v>
      </c>
      <c r="I380" s="43">
        <v>74.3064192577733</v>
      </c>
      <c r="J380" s="43" t="s">
        <v>1207</v>
      </c>
      <c r="K380" s="43">
        <v>-0.22567703109327999</v>
      </c>
      <c r="L380" s="43">
        <v>74.080742226680002</v>
      </c>
      <c r="M380" s="43">
        <v>83.751388601379404</v>
      </c>
    </row>
    <row r="381" spans="1:13" x14ac:dyDescent="0.25">
      <c r="A381" s="41" t="s">
        <v>595</v>
      </c>
      <c r="B381" s="41" t="s">
        <v>76</v>
      </c>
      <c r="C381" s="41" t="s">
        <v>77</v>
      </c>
      <c r="D381" s="41" t="s">
        <v>71</v>
      </c>
      <c r="E381" s="43">
        <v>4470</v>
      </c>
      <c r="F381" s="43">
        <v>426</v>
      </c>
      <c r="G381" s="43">
        <v>55.147474272930602</v>
      </c>
      <c r="H381" s="43">
        <v>25.345302013422799</v>
      </c>
      <c r="I381" s="43">
        <v>80.492776286353504</v>
      </c>
      <c r="J381" s="43" t="s">
        <v>1207</v>
      </c>
      <c r="K381" s="43">
        <v>-1.0106599552572699</v>
      </c>
      <c r="L381" s="43">
        <v>79.482116331096194</v>
      </c>
      <c r="M381" s="43">
        <v>89.857868747274296</v>
      </c>
    </row>
    <row r="382" spans="1:13" x14ac:dyDescent="0.25">
      <c r="A382" s="41" t="s">
        <v>596</v>
      </c>
      <c r="B382" s="41" t="s">
        <v>203</v>
      </c>
      <c r="C382" s="41" t="s">
        <v>204</v>
      </c>
      <c r="D382" s="41" t="s">
        <v>71</v>
      </c>
      <c r="E382" s="43">
        <v>6241</v>
      </c>
      <c r="F382" s="43">
        <v>1581</v>
      </c>
      <c r="G382" s="43">
        <v>59.331196923569898</v>
      </c>
      <c r="H382" s="43">
        <v>39.671687229610598</v>
      </c>
      <c r="I382" s="43">
        <v>99.002884153180602</v>
      </c>
      <c r="J382" s="43">
        <v>-2.6088767825669001</v>
      </c>
      <c r="K382" s="43">
        <v>-1.4037814452812001</v>
      </c>
      <c r="L382" s="43">
        <v>94.990225925332496</v>
      </c>
      <c r="M382" s="43">
        <v>107.39043759121699</v>
      </c>
    </row>
    <row r="383" spans="1:13" x14ac:dyDescent="0.25">
      <c r="A383" s="41" t="s">
        <v>597</v>
      </c>
      <c r="B383" s="41" t="s">
        <v>207</v>
      </c>
      <c r="C383" s="41" t="s">
        <v>70</v>
      </c>
      <c r="D383" s="41" t="s">
        <v>71</v>
      </c>
      <c r="E383" s="43">
        <v>3985</v>
      </c>
      <c r="F383" s="43">
        <v>1416</v>
      </c>
      <c r="G383" s="43">
        <v>91.694102885821806</v>
      </c>
      <c r="H383" s="43">
        <v>19.0486825595985</v>
      </c>
      <c r="I383" s="43">
        <v>110.74278544542</v>
      </c>
      <c r="J383" s="43" t="s">
        <v>1207</v>
      </c>
      <c r="K383" s="43">
        <v>-0.26649937264742801</v>
      </c>
      <c r="L383" s="43">
        <v>110.47628607277299</v>
      </c>
      <c r="M383" s="43">
        <v>124.89807861004</v>
      </c>
    </row>
    <row r="384" spans="1:13" x14ac:dyDescent="0.25">
      <c r="A384" s="41" t="s">
        <v>598</v>
      </c>
      <c r="B384" s="41" t="s">
        <v>81</v>
      </c>
      <c r="C384" s="41" t="s">
        <v>70</v>
      </c>
      <c r="D384" s="41" t="s">
        <v>82</v>
      </c>
      <c r="E384" s="43">
        <v>5009</v>
      </c>
      <c r="F384" s="43">
        <v>1706</v>
      </c>
      <c r="G384" s="43">
        <v>59.002994609702498</v>
      </c>
      <c r="H384" s="43">
        <v>12.1058095428229</v>
      </c>
      <c r="I384" s="43">
        <v>71.108804152525494</v>
      </c>
      <c r="J384" s="43" t="s">
        <v>1207</v>
      </c>
      <c r="K384" s="43">
        <v>-0.63645438211219796</v>
      </c>
      <c r="L384" s="43">
        <v>70.472349770413302</v>
      </c>
      <c r="M384" s="43">
        <v>79.671949468516004</v>
      </c>
    </row>
    <row r="385" spans="1:13" x14ac:dyDescent="0.25">
      <c r="A385" s="41" t="s">
        <v>599</v>
      </c>
      <c r="B385" s="41" t="s">
        <v>84</v>
      </c>
      <c r="C385" s="41" t="s">
        <v>85</v>
      </c>
      <c r="D385" s="41" t="s">
        <v>82</v>
      </c>
      <c r="E385" s="43">
        <v>10389</v>
      </c>
      <c r="F385" s="43">
        <v>2535</v>
      </c>
      <c r="G385" s="43">
        <v>37.142704783906098</v>
      </c>
      <c r="H385" s="43">
        <v>6.6022186928481998</v>
      </c>
      <c r="I385" s="43">
        <v>43.744923476754302</v>
      </c>
      <c r="J385" s="43" t="s">
        <v>1207</v>
      </c>
      <c r="K385" s="43">
        <v>-2.04591394744441E-2</v>
      </c>
      <c r="L385" s="43">
        <v>43.724464337279798</v>
      </c>
      <c r="M385" s="43">
        <v>49.432342252907603</v>
      </c>
    </row>
    <row r="386" spans="1:13" x14ac:dyDescent="0.25">
      <c r="A386" s="41" t="s">
        <v>600</v>
      </c>
      <c r="B386" s="41" t="s">
        <v>214</v>
      </c>
      <c r="C386" s="41" t="s">
        <v>215</v>
      </c>
      <c r="D386" s="41" t="s">
        <v>82</v>
      </c>
      <c r="E386" s="43">
        <v>3440</v>
      </c>
      <c r="F386" s="43">
        <v>635</v>
      </c>
      <c r="G386" s="43">
        <v>60.303197674418598</v>
      </c>
      <c r="H386" s="43">
        <v>15.183139534883701</v>
      </c>
      <c r="I386" s="43">
        <v>75.486337209302306</v>
      </c>
      <c r="J386" s="43" t="s">
        <v>1207</v>
      </c>
      <c r="K386" s="43" t="s">
        <v>1207</v>
      </c>
      <c r="L386" s="43">
        <v>75.486337209302306</v>
      </c>
      <c r="M386" s="43">
        <v>85.340472728608205</v>
      </c>
    </row>
    <row r="387" spans="1:13" x14ac:dyDescent="0.25">
      <c r="A387" s="41" t="s">
        <v>601</v>
      </c>
      <c r="B387" s="41" t="s">
        <v>217</v>
      </c>
      <c r="C387" s="41" t="s">
        <v>215</v>
      </c>
      <c r="D387" s="41" t="s">
        <v>82</v>
      </c>
      <c r="E387" s="43">
        <v>2525</v>
      </c>
      <c r="F387" s="43">
        <v>772</v>
      </c>
      <c r="G387" s="43">
        <v>102.55841584158399</v>
      </c>
      <c r="H387" s="43">
        <v>23.482772277227699</v>
      </c>
      <c r="I387" s="43">
        <v>126.041188118812</v>
      </c>
      <c r="J387" s="43" t="s">
        <v>1207</v>
      </c>
      <c r="K387" s="43" t="s">
        <v>1207</v>
      </c>
      <c r="L387" s="43">
        <v>126.041188118812</v>
      </c>
      <c r="M387" s="43">
        <v>142.49485370458899</v>
      </c>
    </row>
    <row r="388" spans="1:13" x14ac:dyDescent="0.25">
      <c r="A388" s="41" t="s">
        <v>602</v>
      </c>
      <c r="B388" s="41" t="s">
        <v>87</v>
      </c>
      <c r="C388" s="41" t="s">
        <v>88</v>
      </c>
      <c r="D388" s="41" t="s">
        <v>82</v>
      </c>
      <c r="E388" s="43">
        <v>4101</v>
      </c>
      <c r="F388" s="43">
        <v>756</v>
      </c>
      <c r="G388" s="43">
        <v>74.043116313094401</v>
      </c>
      <c r="H388" s="43">
        <v>24.317400633991699</v>
      </c>
      <c r="I388" s="43">
        <v>98.360516947086097</v>
      </c>
      <c r="J388" s="43">
        <v>-8.3394294074615898E-4</v>
      </c>
      <c r="K388" s="43">
        <v>-2.22350890026823</v>
      </c>
      <c r="L388" s="43">
        <v>96.136174103877096</v>
      </c>
      <c r="M388" s="43">
        <v>108.68598010785</v>
      </c>
    </row>
    <row r="389" spans="1:13" x14ac:dyDescent="0.25">
      <c r="A389" s="41" t="s">
        <v>603</v>
      </c>
      <c r="B389" s="41" t="s">
        <v>90</v>
      </c>
      <c r="C389" s="41" t="s">
        <v>74</v>
      </c>
      <c r="D389" s="41" t="s">
        <v>82</v>
      </c>
      <c r="E389" s="43">
        <v>1973</v>
      </c>
      <c r="F389" s="43">
        <v>557</v>
      </c>
      <c r="G389" s="43">
        <v>27.549923973644201</v>
      </c>
      <c r="H389" s="43">
        <v>32.505828687278303</v>
      </c>
      <c r="I389" s="43">
        <v>60.055752660922501</v>
      </c>
      <c r="J389" s="43">
        <v>-5.0684237202230096E-4</v>
      </c>
      <c r="K389" s="43">
        <v>-0.456158134820071</v>
      </c>
      <c r="L389" s="43">
        <v>59.599087683730403</v>
      </c>
      <c r="M389" s="43">
        <v>67.379270278019703</v>
      </c>
    </row>
    <row r="390" spans="1:13" x14ac:dyDescent="0.25">
      <c r="A390" s="41" t="s">
        <v>604</v>
      </c>
      <c r="B390" s="41" t="s">
        <v>221</v>
      </c>
      <c r="C390" s="41" t="s">
        <v>215</v>
      </c>
      <c r="D390" s="41" t="s">
        <v>82</v>
      </c>
      <c r="E390" s="43">
        <v>1867</v>
      </c>
      <c r="F390" s="43">
        <v>351</v>
      </c>
      <c r="G390" s="43">
        <v>85.984467059453706</v>
      </c>
      <c r="H390" s="43">
        <v>24.447777182646</v>
      </c>
      <c r="I390" s="43">
        <v>110.4322442421</v>
      </c>
      <c r="J390" s="43" t="s">
        <v>1207</v>
      </c>
      <c r="K390" s="43" t="s">
        <v>1207</v>
      </c>
      <c r="L390" s="43">
        <v>110.4322442421</v>
      </c>
      <c r="M390" s="43">
        <v>124.848287471822</v>
      </c>
    </row>
    <row r="391" spans="1:13" x14ac:dyDescent="0.25">
      <c r="A391" s="41" t="s">
        <v>605</v>
      </c>
      <c r="B391" s="41" t="s">
        <v>92</v>
      </c>
      <c r="C391" s="41" t="s">
        <v>93</v>
      </c>
      <c r="D391" s="41" t="s">
        <v>82</v>
      </c>
      <c r="E391" s="43">
        <v>69</v>
      </c>
      <c r="F391" s="43">
        <v>69</v>
      </c>
      <c r="G391" s="43">
        <v>57.761304347826098</v>
      </c>
      <c r="H391" s="43">
        <v>26.482463768115899</v>
      </c>
      <c r="I391" s="43">
        <v>84.243768115942004</v>
      </c>
      <c r="J391" s="43">
        <v>-1.26086956521739E-2</v>
      </c>
      <c r="K391" s="43">
        <v>-0.28623188405797101</v>
      </c>
      <c r="L391" s="43">
        <v>83.944927536231901</v>
      </c>
      <c r="M391" s="43">
        <v>94.903264139672203</v>
      </c>
    </row>
    <row r="392" spans="1:13" x14ac:dyDescent="0.25">
      <c r="A392" s="41" t="s">
        <v>606</v>
      </c>
      <c r="B392" s="41" t="s">
        <v>95</v>
      </c>
      <c r="C392" s="41" t="s">
        <v>85</v>
      </c>
      <c r="D392" s="41" t="s">
        <v>82</v>
      </c>
      <c r="E392" s="43">
        <v>3329</v>
      </c>
      <c r="F392" s="43">
        <v>938</v>
      </c>
      <c r="G392" s="43">
        <v>81.178870531691203</v>
      </c>
      <c r="H392" s="43">
        <v>46.146626614599001</v>
      </c>
      <c r="I392" s="43">
        <v>127.32549714629</v>
      </c>
      <c r="J392" s="43" t="s">
        <v>1207</v>
      </c>
      <c r="K392" s="43">
        <v>-12.6604145389006</v>
      </c>
      <c r="L392" s="43">
        <v>114.66508260739</v>
      </c>
      <c r="M392" s="43">
        <v>129.63368891574299</v>
      </c>
    </row>
    <row r="393" spans="1:13" x14ac:dyDescent="0.25">
      <c r="A393" s="41" t="s">
        <v>607</v>
      </c>
      <c r="B393" s="41" t="s">
        <v>97</v>
      </c>
      <c r="C393" s="41" t="s">
        <v>70</v>
      </c>
      <c r="D393" s="41" t="s">
        <v>82</v>
      </c>
      <c r="E393" s="43">
        <v>2333</v>
      </c>
      <c r="F393" s="43">
        <v>677</v>
      </c>
      <c r="G393" s="43">
        <v>58.996570938705503</v>
      </c>
      <c r="H393" s="43">
        <v>12.082297471067299</v>
      </c>
      <c r="I393" s="43">
        <v>71.078868409772795</v>
      </c>
      <c r="J393" s="43" t="s">
        <v>1207</v>
      </c>
      <c r="K393" s="43">
        <v>-0.63480497213887699</v>
      </c>
      <c r="L393" s="43">
        <v>70.444063437633901</v>
      </c>
      <c r="M393" s="43">
        <v>79.639970581999705</v>
      </c>
    </row>
    <row r="394" spans="1:13" x14ac:dyDescent="0.25">
      <c r="A394" s="41" t="s">
        <v>608</v>
      </c>
      <c r="B394" s="41" t="s">
        <v>99</v>
      </c>
      <c r="C394" s="41" t="s">
        <v>77</v>
      </c>
      <c r="D394" s="41" t="s">
        <v>82</v>
      </c>
      <c r="E394" s="43">
        <v>1599</v>
      </c>
      <c r="F394" s="43">
        <v>180</v>
      </c>
      <c r="G394" s="43">
        <v>53.101188242651702</v>
      </c>
      <c r="H394" s="43">
        <v>12.6306941838649</v>
      </c>
      <c r="I394" s="43">
        <v>65.731882426516606</v>
      </c>
      <c r="J394" s="43" t="s">
        <v>1207</v>
      </c>
      <c r="K394" s="43">
        <v>-0.61531582238899296</v>
      </c>
      <c r="L394" s="43">
        <v>65.116566604127598</v>
      </c>
      <c r="M394" s="43">
        <v>73.617011791841705</v>
      </c>
    </row>
    <row r="395" spans="1:13" x14ac:dyDescent="0.25">
      <c r="A395" s="41" t="s">
        <v>609</v>
      </c>
      <c r="B395" s="41" t="s">
        <v>227</v>
      </c>
      <c r="C395" s="41" t="s">
        <v>204</v>
      </c>
      <c r="D395" s="41" t="s">
        <v>102</v>
      </c>
      <c r="E395" s="43">
        <v>1400</v>
      </c>
      <c r="F395" s="43">
        <v>1400</v>
      </c>
      <c r="G395" s="43">
        <v>65.045000000000002</v>
      </c>
      <c r="H395" s="43">
        <v>24.499285714285701</v>
      </c>
      <c r="I395" s="43">
        <v>89.544285714285706</v>
      </c>
      <c r="J395" s="43">
        <v>-6.5000000000000002E-2</v>
      </c>
      <c r="K395" s="43">
        <v>-1.0785714285714301</v>
      </c>
      <c r="L395" s="43">
        <v>88.400714285714301</v>
      </c>
      <c r="M395" s="43">
        <v>99.940718090104994</v>
      </c>
    </row>
    <row r="396" spans="1:13" x14ac:dyDescent="0.25">
      <c r="A396" s="41" t="s">
        <v>610</v>
      </c>
      <c r="B396" s="41" t="s">
        <v>229</v>
      </c>
      <c r="C396" s="41" t="s">
        <v>70</v>
      </c>
      <c r="D396" s="41" t="s">
        <v>102</v>
      </c>
      <c r="E396" s="43">
        <v>1089</v>
      </c>
      <c r="F396" s="43">
        <v>521</v>
      </c>
      <c r="G396" s="43">
        <v>58.943067033976099</v>
      </c>
      <c r="H396" s="43">
        <v>11.8677685950413</v>
      </c>
      <c r="I396" s="43">
        <v>70.810835629017404</v>
      </c>
      <c r="J396" s="43" t="s">
        <v>1207</v>
      </c>
      <c r="K396" s="43">
        <v>-0.62075298438934801</v>
      </c>
      <c r="L396" s="43">
        <v>70.190082644628106</v>
      </c>
      <c r="M396" s="43">
        <v>79.352834634748604</v>
      </c>
    </row>
    <row r="397" spans="1:13" x14ac:dyDescent="0.25">
      <c r="A397" s="41" t="s">
        <v>611</v>
      </c>
      <c r="B397" s="41" t="s">
        <v>101</v>
      </c>
      <c r="C397" s="41" t="s">
        <v>93</v>
      </c>
      <c r="D397" s="41" t="s">
        <v>102</v>
      </c>
      <c r="E397" s="43">
        <v>199</v>
      </c>
      <c r="F397" s="43">
        <v>71</v>
      </c>
      <c r="G397" s="43">
        <v>57.943366834170902</v>
      </c>
      <c r="H397" s="43">
        <v>26.4824623115578</v>
      </c>
      <c r="I397" s="43">
        <v>84.425829145728699</v>
      </c>
      <c r="J397" s="43">
        <v>-1.2613065326633199E-2</v>
      </c>
      <c r="K397" s="43">
        <v>-0.28618090452261302</v>
      </c>
      <c r="L397" s="43">
        <v>84.127035175879399</v>
      </c>
      <c r="M397" s="43">
        <v>95.109144470200405</v>
      </c>
    </row>
    <row r="398" spans="1:13" x14ac:dyDescent="0.25">
      <c r="A398" s="41" t="s">
        <v>612</v>
      </c>
      <c r="B398" s="41" t="s">
        <v>238</v>
      </c>
      <c r="C398" s="41" t="s">
        <v>88</v>
      </c>
      <c r="D398" s="41" t="s">
        <v>102</v>
      </c>
      <c r="E398" s="43">
        <v>230</v>
      </c>
      <c r="F398" s="43">
        <v>44</v>
      </c>
      <c r="G398" s="43">
        <v>56.092521739130397</v>
      </c>
      <c r="H398" s="43">
        <v>56.565608695652202</v>
      </c>
      <c r="I398" s="43">
        <v>112.658130434783</v>
      </c>
      <c r="J398" s="43">
        <v>-0.111695652173913</v>
      </c>
      <c r="K398" s="43">
        <v>-1.7589130434782601</v>
      </c>
      <c r="L398" s="43">
        <v>110.78752173913</v>
      </c>
      <c r="M398" s="43">
        <v>125.24994359486899</v>
      </c>
    </row>
    <row r="399" spans="1:13" x14ac:dyDescent="0.25">
      <c r="A399" s="41" t="s">
        <v>613</v>
      </c>
      <c r="B399" s="41" t="s">
        <v>104</v>
      </c>
      <c r="C399" s="41" t="s">
        <v>105</v>
      </c>
      <c r="D399" s="41" t="s">
        <v>102</v>
      </c>
      <c r="E399" s="43">
        <v>36</v>
      </c>
      <c r="F399" s="43">
        <v>4</v>
      </c>
      <c r="G399" s="43">
        <v>89.581944444444403</v>
      </c>
      <c r="H399" s="43">
        <v>65.240555555555503</v>
      </c>
      <c r="I399" s="43">
        <v>154.82249999999999</v>
      </c>
      <c r="J399" s="43" t="s">
        <v>1207</v>
      </c>
      <c r="K399" s="43">
        <v>-7.5205555555555597</v>
      </c>
      <c r="L399" s="43">
        <v>147.30194444444399</v>
      </c>
      <c r="M399" s="43">
        <v>166.53103114377799</v>
      </c>
    </row>
    <row r="400" spans="1:13" x14ac:dyDescent="0.25">
      <c r="A400" s="41" t="s">
        <v>614</v>
      </c>
      <c r="B400" s="41" t="s">
        <v>107</v>
      </c>
      <c r="C400" s="41" t="s">
        <v>88</v>
      </c>
      <c r="D400" s="41" t="s">
        <v>102</v>
      </c>
      <c r="E400" s="43">
        <v>210</v>
      </c>
      <c r="F400" s="43">
        <v>17</v>
      </c>
      <c r="G400" s="43">
        <v>77.572952380952401</v>
      </c>
      <c r="H400" s="43">
        <v>61.971476190476203</v>
      </c>
      <c r="I400" s="43">
        <v>139.54442857142899</v>
      </c>
      <c r="J400" s="43">
        <v>-2.1904761904761902E-3</v>
      </c>
      <c r="K400" s="43">
        <v>-2.496</v>
      </c>
      <c r="L400" s="43">
        <v>137.04623809523801</v>
      </c>
      <c r="M400" s="43">
        <v>154.93652463619301</v>
      </c>
    </row>
    <row r="401" spans="1:13" x14ac:dyDescent="0.25">
      <c r="A401" s="41" t="s">
        <v>615</v>
      </c>
      <c r="B401" s="41" t="s">
        <v>109</v>
      </c>
      <c r="C401" s="41" t="s">
        <v>77</v>
      </c>
      <c r="D401" s="41" t="s">
        <v>102</v>
      </c>
      <c r="E401" s="43">
        <v>83</v>
      </c>
      <c r="F401" s="43">
        <v>12</v>
      </c>
      <c r="G401" s="43">
        <v>51.202409638554201</v>
      </c>
      <c r="H401" s="43">
        <v>29.792891566265101</v>
      </c>
      <c r="I401" s="43">
        <v>80.995301204819299</v>
      </c>
      <c r="J401" s="43" t="s">
        <v>1207</v>
      </c>
      <c r="K401" s="43">
        <v>-1.1769879518072299</v>
      </c>
      <c r="L401" s="43">
        <v>79.818313253011993</v>
      </c>
      <c r="M401" s="43">
        <v>90.237953479252397</v>
      </c>
    </row>
    <row r="402" spans="1:13" x14ac:dyDescent="0.25">
      <c r="A402" s="41" t="s">
        <v>616</v>
      </c>
      <c r="B402" s="41" t="s">
        <v>245</v>
      </c>
      <c r="C402" s="41" t="s">
        <v>77</v>
      </c>
      <c r="D402" s="41" t="s">
        <v>102</v>
      </c>
      <c r="E402" s="43">
        <v>385</v>
      </c>
      <c r="F402" s="43">
        <v>53</v>
      </c>
      <c r="G402" s="43">
        <v>53.5381298701299</v>
      </c>
      <c r="H402" s="43">
        <v>26.392207792207799</v>
      </c>
      <c r="I402" s="43">
        <v>79.930337662337706</v>
      </c>
      <c r="J402" s="43" t="s">
        <v>1207</v>
      </c>
      <c r="K402" s="43">
        <v>-0.77202597402597395</v>
      </c>
      <c r="L402" s="43">
        <v>79.158311688311699</v>
      </c>
      <c r="M402" s="43">
        <v>89.491794007015997</v>
      </c>
    </row>
    <row r="403" spans="1:13" x14ac:dyDescent="0.25">
      <c r="A403" s="41" t="s">
        <v>617</v>
      </c>
      <c r="B403" s="41" t="s">
        <v>111</v>
      </c>
      <c r="C403" s="41" t="s">
        <v>85</v>
      </c>
      <c r="D403" s="41" t="s">
        <v>102</v>
      </c>
      <c r="E403" s="43">
        <v>116</v>
      </c>
      <c r="F403" s="43">
        <v>18</v>
      </c>
      <c r="G403" s="43">
        <v>9.9137931034482801E-3</v>
      </c>
      <c r="H403" s="43">
        <v>49.909741379310297</v>
      </c>
      <c r="I403" s="43">
        <v>49.919655172413798</v>
      </c>
      <c r="J403" s="43" t="s">
        <v>1207</v>
      </c>
      <c r="K403" s="43" t="s">
        <v>1207</v>
      </c>
      <c r="L403" s="43">
        <v>49.919655172413798</v>
      </c>
      <c r="M403" s="43">
        <v>56.436265533068102</v>
      </c>
    </row>
    <row r="404" spans="1:13" x14ac:dyDescent="0.25">
      <c r="A404" s="41" t="s">
        <v>618</v>
      </c>
      <c r="B404" s="41" t="s">
        <v>113</v>
      </c>
      <c r="C404" s="41" t="s">
        <v>70</v>
      </c>
      <c r="D404" s="41" t="s">
        <v>114</v>
      </c>
      <c r="E404" s="43">
        <v>2087</v>
      </c>
      <c r="F404" s="43">
        <v>18</v>
      </c>
      <c r="G404" s="43">
        <v>157.44753234307601</v>
      </c>
      <c r="H404" s="43">
        <v>43.374221370388099</v>
      </c>
      <c r="I404" s="43">
        <v>200.82175371346401</v>
      </c>
      <c r="J404" s="43" t="s">
        <v>1207</v>
      </c>
      <c r="K404" s="43">
        <v>-0.40824149496885498</v>
      </c>
      <c r="L404" s="43">
        <v>200.41351221849499</v>
      </c>
      <c r="M404" s="43">
        <v>226.57588785244999</v>
      </c>
    </row>
    <row r="405" spans="1:13" x14ac:dyDescent="0.25">
      <c r="A405" s="41" t="s">
        <v>619</v>
      </c>
      <c r="B405" s="41" t="s">
        <v>249</v>
      </c>
      <c r="C405" s="41" t="s">
        <v>74</v>
      </c>
      <c r="D405" s="41" t="s">
        <v>114</v>
      </c>
      <c r="E405" s="43">
        <v>6295</v>
      </c>
      <c r="F405" s="43">
        <v>2160</v>
      </c>
      <c r="G405" s="43">
        <v>7.5008737092930904</v>
      </c>
      <c r="H405" s="43">
        <v>15.971247021445601</v>
      </c>
      <c r="I405" s="43">
        <v>23.472120730738698</v>
      </c>
      <c r="J405" s="43">
        <v>-4.6068308181096097E-3</v>
      </c>
      <c r="K405" s="43">
        <v>-0.13280381254964299</v>
      </c>
      <c r="L405" s="43">
        <v>23.334710087370901</v>
      </c>
      <c r="M405" s="43">
        <v>26.380869220342198</v>
      </c>
    </row>
    <row r="406" spans="1:13" x14ac:dyDescent="0.25">
      <c r="A406" s="41" t="s">
        <v>620</v>
      </c>
      <c r="B406" s="41" t="s">
        <v>251</v>
      </c>
      <c r="C406" s="41" t="s">
        <v>204</v>
      </c>
      <c r="D406" s="41" t="s">
        <v>114</v>
      </c>
      <c r="E406" s="43">
        <v>2781</v>
      </c>
      <c r="F406" s="43" t="s">
        <v>1207</v>
      </c>
      <c r="G406" s="43">
        <v>56.907587198849299</v>
      </c>
      <c r="H406" s="43">
        <v>32.852930600503399</v>
      </c>
      <c r="I406" s="43">
        <v>89.760517799352797</v>
      </c>
      <c r="J406" s="43">
        <v>-2.5972671700826999</v>
      </c>
      <c r="K406" s="43">
        <v>-1.17835311039195</v>
      </c>
      <c r="L406" s="43">
        <v>85.9848975188781</v>
      </c>
      <c r="M406" s="43">
        <v>97.209535832104393</v>
      </c>
    </row>
    <row r="407" spans="1:13" x14ac:dyDescent="0.25">
      <c r="A407" s="41" t="s">
        <v>621</v>
      </c>
      <c r="B407" s="41" t="s">
        <v>537</v>
      </c>
      <c r="C407" s="41" t="s">
        <v>215</v>
      </c>
      <c r="D407" s="41" t="s">
        <v>120</v>
      </c>
      <c r="E407" s="43">
        <v>74</v>
      </c>
      <c r="F407" s="43">
        <v>1</v>
      </c>
      <c r="G407" s="43">
        <v>46.337837837837803</v>
      </c>
      <c r="H407" s="43">
        <v>29.702702702702702</v>
      </c>
      <c r="I407" s="43">
        <v>76.040540540540505</v>
      </c>
      <c r="J407" s="43" t="s">
        <v>1207</v>
      </c>
      <c r="K407" s="43" t="s">
        <v>1207</v>
      </c>
      <c r="L407" s="43">
        <v>76.040540540540505</v>
      </c>
      <c r="M407" s="43">
        <v>85.967022857070504</v>
      </c>
    </row>
    <row r="408" spans="1:13" x14ac:dyDescent="0.25">
      <c r="A408" s="41" t="s">
        <v>622</v>
      </c>
      <c r="B408" s="41" t="s">
        <v>119</v>
      </c>
      <c r="C408" s="41" t="s">
        <v>77</v>
      </c>
      <c r="D408" s="41" t="s">
        <v>120</v>
      </c>
      <c r="E408" s="43">
        <v>198</v>
      </c>
      <c r="F408" s="43">
        <v>42</v>
      </c>
      <c r="G408" s="43">
        <v>52.527323232323198</v>
      </c>
      <c r="H408" s="43">
        <v>49.822272727272697</v>
      </c>
      <c r="I408" s="43">
        <v>102.349595959596</v>
      </c>
      <c r="J408" s="43" t="s">
        <v>1207</v>
      </c>
      <c r="K408" s="43">
        <v>-7.0027272727272702</v>
      </c>
      <c r="L408" s="43">
        <v>95.346868686868703</v>
      </c>
      <c r="M408" s="43">
        <v>107.793637203093</v>
      </c>
    </row>
    <row r="409" spans="1:13" x14ac:dyDescent="0.25">
      <c r="A409" s="41" t="s">
        <v>623</v>
      </c>
      <c r="B409" s="41" t="s">
        <v>144</v>
      </c>
      <c r="C409" s="41" t="s">
        <v>70</v>
      </c>
      <c r="D409" s="41" t="s">
        <v>145</v>
      </c>
      <c r="E409" s="43">
        <v>2677</v>
      </c>
      <c r="F409" s="43">
        <v>737</v>
      </c>
      <c r="G409" s="43">
        <v>79.208815838625299</v>
      </c>
      <c r="H409" s="43">
        <v>15.9364960776989</v>
      </c>
      <c r="I409" s="43">
        <v>95.145311916324204</v>
      </c>
      <c r="J409" s="43" t="s">
        <v>1207</v>
      </c>
      <c r="K409" s="43">
        <v>-0.135973104221143</v>
      </c>
      <c r="L409" s="43">
        <v>95.009338812103096</v>
      </c>
      <c r="M409" s="43">
        <v>107.412045511968</v>
      </c>
    </row>
    <row r="410" spans="1:13" x14ac:dyDescent="0.25">
      <c r="A410" s="41" t="s">
        <v>624</v>
      </c>
      <c r="B410" s="41" t="s">
        <v>280</v>
      </c>
      <c r="C410" s="41" t="s">
        <v>70</v>
      </c>
      <c r="D410" s="41" t="s">
        <v>145</v>
      </c>
      <c r="E410" s="43">
        <v>6856</v>
      </c>
      <c r="F410" s="43">
        <v>1500</v>
      </c>
      <c r="G410" s="43">
        <v>48.767065344224001</v>
      </c>
      <c r="H410" s="43">
        <v>30.066948658109698</v>
      </c>
      <c r="I410" s="43">
        <v>78.834014002333703</v>
      </c>
      <c r="J410" s="43" t="s">
        <v>1207</v>
      </c>
      <c r="K410" s="43">
        <v>-0.296091015169195</v>
      </c>
      <c r="L410" s="43">
        <v>78.537922987164507</v>
      </c>
      <c r="M410" s="43">
        <v>88.790418539763095</v>
      </c>
    </row>
    <row r="411" spans="1:13" x14ac:dyDescent="0.25">
      <c r="A411" s="41" t="s">
        <v>625</v>
      </c>
      <c r="B411" s="41" t="s">
        <v>543</v>
      </c>
      <c r="C411" s="41" t="s">
        <v>93</v>
      </c>
      <c r="D411" s="41" t="s">
        <v>145</v>
      </c>
      <c r="E411" s="43">
        <v>2127</v>
      </c>
      <c r="F411" s="43">
        <v>773</v>
      </c>
      <c r="G411" s="43">
        <v>57.9433662435355</v>
      </c>
      <c r="H411" s="43">
        <v>26.482472966619699</v>
      </c>
      <c r="I411" s="43">
        <v>84.425839210155104</v>
      </c>
      <c r="J411" s="43">
        <v>-1.2618711800658201E-2</v>
      </c>
      <c r="K411" s="43">
        <v>-0.28617301363422698</v>
      </c>
      <c r="L411" s="43">
        <v>84.127047484720293</v>
      </c>
      <c r="M411" s="43">
        <v>95.109158385861605</v>
      </c>
    </row>
    <row r="412" spans="1:13" x14ac:dyDescent="0.25">
      <c r="A412" s="41" t="s">
        <v>626</v>
      </c>
      <c r="B412" s="41" t="s">
        <v>160</v>
      </c>
      <c r="C412" s="41" t="s">
        <v>88</v>
      </c>
      <c r="D412" s="41" t="s">
        <v>158</v>
      </c>
      <c r="E412" s="43">
        <v>256</v>
      </c>
      <c r="F412" s="43">
        <v>8</v>
      </c>
      <c r="G412" s="43">
        <v>76.127109375000003</v>
      </c>
      <c r="H412" s="43">
        <v>113.03839843750001</v>
      </c>
      <c r="I412" s="43">
        <v>189.16550781250001</v>
      </c>
      <c r="J412" s="43">
        <v>-8.2031249999999997E-4</v>
      </c>
      <c r="K412" s="43">
        <v>-4.1626562500000004</v>
      </c>
      <c r="L412" s="43">
        <v>185.00203124999999</v>
      </c>
      <c r="M412" s="43">
        <v>209.15256172586101</v>
      </c>
    </row>
    <row r="413" spans="1:13" x14ac:dyDescent="0.25">
      <c r="A413" s="41" t="s">
        <v>627</v>
      </c>
      <c r="B413" s="41" t="s">
        <v>296</v>
      </c>
      <c r="C413" s="41" t="s">
        <v>210</v>
      </c>
      <c r="D413" s="41" t="s">
        <v>163</v>
      </c>
      <c r="E413" s="43">
        <v>5655</v>
      </c>
      <c r="F413" s="43">
        <v>2285</v>
      </c>
      <c r="G413" s="43">
        <v>47.764300618921297</v>
      </c>
      <c r="H413" s="43">
        <v>24.6008364279399</v>
      </c>
      <c r="I413" s="43">
        <v>72.365137046861193</v>
      </c>
      <c r="J413" s="43" t="s">
        <v>1207</v>
      </c>
      <c r="K413" s="43">
        <v>-0.60840141467727704</v>
      </c>
      <c r="L413" s="43">
        <v>71.756735632183904</v>
      </c>
      <c r="M413" s="43">
        <v>81.124001596910105</v>
      </c>
    </row>
    <row r="414" spans="1:13" x14ac:dyDescent="0.25">
      <c r="A414" s="41" t="s">
        <v>628</v>
      </c>
      <c r="B414" s="41" t="s">
        <v>300</v>
      </c>
      <c r="C414" s="41" t="s">
        <v>210</v>
      </c>
      <c r="D414" s="41" t="s">
        <v>163</v>
      </c>
      <c r="E414" s="43">
        <v>1161</v>
      </c>
      <c r="F414" s="43">
        <v>127</v>
      </c>
      <c r="G414" s="43">
        <v>55.008501291989703</v>
      </c>
      <c r="H414" s="43">
        <v>24.818372093023299</v>
      </c>
      <c r="I414" s="43">
        <v>79.826873385012902</v>
      </c>
      <c r="J414" s="43" t="s">
        <v>1207</v>
      </c>
      <c r="K414" s="43">
        <v>-0.72427217915590003</v>
      </c>
      <c r="L414" s="43">
        <v>79.102601205856999</v>
      </c>
      <c r="M414" s="43">
        <v>89.4288109681723</v>
      </c>
    </row>
    <row r="415" spans="1:13" x14ac:dyDescent="0.25">
      <c r="A415" s="41" t="s">
        <v>629</v>
      </c>
      <c r="B415" s="41" t="s">
        <v>302</v>
      </c>
      <c r="C415" s="41" t="s">
        <v>210</v>
      </c>
      <c r="D415" s="41" t="s">
        <v>163</v>
      </c>
      <c r="E415" s="43">
        <v>1248</v>
      </c>
      <c r="F415" s="43">
        <v>534</v>
      </c>
      <c r="G415" s="43">
        <v>45.430112179487203</v>
      </c>
      <c r="H415" s="43">
        <v>27.7417387820513</v>
      </c>
      <c r="I415" s="43">
        <v>73.171850961538496</v>
      </c>
      <c r="J415" s="43" t="s">
        <v>1207</v>
      </c>
      <c r="K415" s="43">
        <v>-0.55682692307692305</v>
      </c>
      <c r="L415" s="43">
        <v>72.615024038461499</v>
      </c>
      <c r="M415" s="43">
        <v>82.094332666572797</v>
      </c>
    </row>
    <row r="416" spans="1:13" x14ac:dyDescent="0.25">
      <c r="A416" s="41" t="s">
        <v>630</v>
      </c>
      <c r="B416" s="41" t="s">
        <v>307</v>
      </c>
      <c r="C416" s="41" t="s">
        <v>88</v>
      </c>
      <c r="D416" s="41" t="s">
        <v>163</v>
      </c>
      <c r="E416" s="43">
        <v>121</v>
      </c>
      <c r="F416" s="43">
        <v>13</v>
      </c>
      <c r="G416" s="43">
        <v>69.105371900826398</v>
      </c>
      <c r="H416" s="43">
        <v>95.718016528925602</v>
      </c>
      <c r="I416" s="43">
        <v>164.82338842975199</v>
      </c>
      <c r="J416" s="43">
        <v>-1.9834710743801699E-2</v>
      </c>
      <c r="K416" s="43">
        <v>-4.5776033057851198</v>
      </c>
      <c r="L416" s="43">
        <v>160.22595041322299</v>
      </c>
      <c r="M416" s="43">
        <v>181.14216237226501</v>
      </c>
    </row>
    <row r="417" spans="1:13" x14ac:dyDescent="0.25">
      <c r="A417" s="41" t="s">
        <v>631</v>
      </c>
      <c r="B417" s="41" t="s">
        <v>171</v>
      </c>
      <c r="C417" s="41" t="s">
        <v>85</v>
      </c>
      <c r="D417" s="41" t="s">
        <v>163</v>
      </c>
      <c r="E417" s="43">
        <v>260</v>
      </c>
      <c r="F417" s="43">
        <v>39</v>
      </c>
      <c r="G417" s="43">
        <v>38.594884615384601</v>
      </c>
      <c r="H417" s="43">
        <v>32.573500000000003</v>
      </c>
      <c r="I417" s="43">
        <v>71.168384615384596</v>
      </c>
      <c r="J417" s="43" t="s">
        <v>1207</v>
      </c>
      <c r="K417" s="43">
        <v>-4.0171923076923104</v>
      </c>
      <c r="L417" s="43">
        <v>67.151192307692298</v>
      </c>
      <c r="M417" s="43">
        <v>75.917241552447905</v>
      </c>
    </row>
    <row r="418" spans="1:13" x14ac:dyDescent="0.25">
      <c r="A418" s="41" t="s">
        <v>632</v>
      </c>
      <c r="B418" s="41" t="s">
        <v>329</v>
      </c>
      <c r="C418" s="41" t="s">
        <v>88</v>
      </c>
      <c r="D418" s="41" t="s">
        <v>163</v>
      </c>
      <c r="E418" s="43">
        <v>99</v>
      </c>
      <c r="F418" s="43">
        <v>18</v>
      </c>
      <c r="G418" s="43">
        <v>64.213030303030294</v>
      </c>
      <c r="H418" s="43">
        <v>59.126262626262601</v>
      </c>
      <c r="I418" s="43">
        <v>123.33929292929299</v>
      </c>
      <c r="J418" s="43">
        <v>-1.47474747474747E-2</v>
      </c>
      <c r="K418" s="43">
        <v>-3.4018181818181801</v>
      </c>
      <c r="L418" s="43">
        <v>119.922727272727</v>
      </c>
      <c r="M418" s="43">
        <v>135.577676897765</v>
      </c>
    </row>
    <row r="419" spans="1:13" x14ac:dyDescent="0.25">
      <c r="A419" s="41" t="s">
        <v>633</v>
      </c>
      <c r="B419" s="41" t="s">
        <v>179</v>
      </c>
      <c r="C419" s="41" t="s">
        <v>88</v>
      </c>
      <c r="D419" s="41" t="s">
        <v>163</v>
      </c>
      <c r="E419" s="43">
        <v>49</v>
      </c>
      <c r="F419" s="43">
        <v>20</v>
      </c>
      <c r="G419" s="43">
        <v>74.206122448979599</v>
      </c>
      <c r="H419" s="43">
        <v>60.710204081632703</v>
      </c>
      <c r="I419" s="43">
        <v>134.916326530612</v>
      </c>
      <c r="J419" s="43">
        <v>-8.1632653061224504E-4</v>
      </c>
      <c r="K419" s="43">
        <v>-2.3002040816326499</v>
      </c>
      <c r="L419" s="43">
        <v>132.615306122449</v>
      </c>
      <c r="M419" s="43">
        <v>149.92717005408301</v>
      </c>
    </row>
    <row r="420" spans="1:13" x14ac:dyDescent="0.25">
      <c r="A420" s="41" t="s">
        <v>634</v>
      </c>
      <c r="B420" s="41" t="s">
        <v>185</v>
      </c>
      <c r="C420" s="41" t="s">
        <v>88</v>
      </c>
      <c r="D420" s="41" t="s">
        <v>163</v>
      </c>
      <c r="E420" s="43">
        <v>221</v>
      </c>
      <c r="F420" s="43">
        <v>52</v>
      </c>
      <c r="G420" s="43">
        <v>31.3582805429864</v>
      </c>
      <c r="H420" s="43">
        <v>132.28131221719499</v>
      </c>
      <c r="I420" s="43">
        <v>163.63959276018099</v>
      </c>
      <c r="J420" s="43">
        <v>7.4208144796380103E-3</v>
      </c>
      <c r="K420" s="43">
        <v>-1.8148416289592799</v>
      </c>
      <c r="L420" s="43">
        <v>161.83217194570099</v>
      </c>
      <c r="M420" s="43">
        <v>182.95806323533799</v>
      </c>
    </row>
    <row r="421" spans="1:13" x14ac:dyDescent="0.25">
      <c r="A421" s="41" t="s">
        <v>635</v>
      </c>
      <c r="B421" s="41" t="s">
        <v>189</v>
      </c>
      <c r="C421" s="41" t="s">
        <v>88</v>
      </c>
      <c r="D421" s="41" t="s">
        <v>163</v>
      </c>
      <c r="E421" s="43">
        <v>61</v>
      </c>
      <c r="F421" s="43">
        <v>8</v>
      </c>
      <c r="G421" s="43">
        <v>143.003278688525</v>
      </c>
      <c r="H421" s="43">
        <v>73.021639344262297</v>
      </c>
      <c r="I421" s="43">
        <v>216.02491803278701</v>
      </c>
      <c r="J421" s="43">
        <v>8.5245901639344306E-3</v>
      </c>
      <c r="K421" s="43">
        <v>-4.1039344262295101</v>
      </c>
      <c r="L421" s="43">
        <v>211.929508196721</v>
      </c>
      <c r="M421" s="43">
        <v>239.595204685873</v>
      </c>
    </row>
    <row r="422" spans="1:13" x14ac:dyDescent="0.25">
      <c r="A422" s="41" t="s">
        <v>636</v>
      </c>
      <c r="B422" s="41" t="s">
        <v>191</v>
      </c>
      <c r="C422" s="41" t="s">
        <v>88</v>
      </c>
      <c r="D422" s="41" t="s">
        <v>163</v>
      </c>
      <c r="E422" s="43">
        <v>186</v>
      </c>
      <c r="F422" s="43">
        <v>39</v>
      </c>
      <c r="G422" s="43">
        <v>75.780161290322596</v>
      </c>
      <c r="H422" s="43">
        <v>104.952311827957</v>
      </c>
      <c r="I422" s="43">
        <v>180.73247311828001</v>
      </c>
      <c r="J422" s="43">
        <v>-9.6774193548387097E-4</v>
      </c>
      <c r="K422" s="43">
        <v>2.65139784946237</v>
      </c>
      <c r="L422" s="43">
        <v>183.38290322580599</v>
      </c>
      <c r="M422" s="43">
        <v>207.322069532158</v>
      </c>
    </row>
    <row r="423" spans="1:13" x14ac:dyDescent="0.25">
      <c r="A423" s="41" t="s">
        <v>637</v>
      </c>
      <c r="B423" s="41" t="s">
        <v>638</v>
      </c>
      <c r="C423" s="41"/>
      <c r="D423" s="41"/>
      <c r="E423" s="43"/>
      <c r="F423" s="43"/>
      <c r="G423" s="43"/>
      <c r="H423" s="43"/>
      <c r="I423" s="43"/>
      <c r="J423" s="43"/>
      <c r="K423" s="43"/>
      <c r="L423" s="43"/>
      <c r="M423" s="43"/>
    </row>
    <row r="424" spans="1:13" x14ac:dyDescent="0.25">
      <c r="A424" s="41" t="s">
        <v>639</v>
      </c>
      <c r="B424" s="41" t="s">
        <v>66</v>
      </c>
      <c r="C424" s="41" t="s">
        <v>67</v>
      </c>
      <c r="D424" s="41" t="s">
        <v>67</v>
      </c>
      <c r="E424" s="43">
        <v>104913</v>
      </c>
      <c r="F424" s="43">
        <v>37495</v>
      </c>
      <c r="G424" s="43">
        <v>322.24542258823999</v>
      </c>
      <c r="H424" s="43">
        <v>113.00997578946399</v>
      </c>
      <c r="I424" s="43">
        <v>435.25539837770299</v>
      </c>
      <c r="J424" s="43">
        <v>-0.57924718576344203</v>
      </c>
      <c r="K424" s="43">
        <v>-1.9552555927292099</v>
      </c>
      <c r="L424" s="43">
        <v>432.72089559921102</v>
      </c>
      <c r="M424" s="43">
        <v>100</v>
      </c>
    </row>
    <row r="425" spans="1:13" x14ac:dyDescent="0.25">
      <c r="A425" s="41" t="s">
        <v>640</v>
      </c>
      <c r="B425" s="41" t="s">
        <v>69</v>
      </c>
      <c r="C425" s="41" t="s">
        <v>70</v>
      </c>
      <c r="D425" s="41" t="s">
        <v>71</v>
      </c>
      <c r="E425" s="43">
        <v>2405</v>
      </c>
      <c r="F425" s="43">
        <v>1273</v>
      </c>
      <c r="G425" s="43">
        <v>203.474012474012</v>
      </c>
      <c r="H425" s="43">
        <v>44.318918918918897</v>
      </c>
      <c r="I425" s="43">
        <v>247.792931392931</v>
      </c>
      <c r="J425" s="43" t="s">
        <v>1207</v>
      </c>
      <c r="K425" s="43">
        <v>-0.46943866943866902</v>
      </c>
      <c r="L425" s="43">
        <v>247.32349272349299</v>
      </c>
      <c r="M425" s="43">
        <v>57.155430957641002</v>
      </c>
    </row>
    <row r="426" spans="1:13" x14ac:dyDescent="0.25">
      <c r="A426" s="41" t="s">
        <v>641</v>
      </c>
      <c r="B426" s="41" t="s">
        <v>73</v>
      </c>
      <c r="C426" s="41" t="s">
        <v>74</v>
      </c>
      <c r="D426" s="41" t="s">
        <v>71</v>
      </c>
      <c r="E426" s="43">
        <v>1828</v>
      </c>
      <c r="F426" s="43">
        <v>317</v>
      </c>
      <c r="G426" s="43">
        <v>183.574398249453</v>
      </c>
      <c r="H426" s="43">
        <v>95.213347921225406</v>
      </c>
      <c r="I426" s="43">
        <v>278.78774617067802</v>
      </c>
      <c r="J426" s="43">
        <v>-0.113785557986871</v>
      </c>
      <c r="K426" s="43">
        <v>-1.4409190371991201</v>
      </c>
      <c r="L426" s="43">
        <v>277.233041575492</v>
      </c>
      <c r="M426" s="43">
        <v>64.067403352822495</v>
      </c>
    </row>
    <row r="427" spans="1:13" x14ac:dyDescent="0.25">
      <c r="A427" s="41" t="s">
        <v>642</v>
      </c>
      <c r="B427" s="41" t="s">
        <v>200</v>
      </c>
      <c r="C427" s="41" t="s">
        <v>70</v>
      </c>
      <c r="D427" s="41" t="s">
        <v>71</v>
      </c>
      <c r="E427" s="43">
        <v>2844</v>
      </c>
      <c r="F427" s="43">
        <v>1233</v>
      </c>
      <c r="G427" s="43">
        <v>168.699718706048</v>
      </c>
      <c r="H427" s="43">
        <v>58.958860759493703</v>
      </c>
      <c r="I427" s="43">
        <v>227.65857946554101</v>
      </c>
      <c r="J427" s="43" t="s">
        <v>1207</v>
      </c>
      <c r="K427" s="43">
        <v>-0.49859353023910002</v>
      </c>
      <c r="L427" s="43">
        <v>227.15998593530199</v>
      </c>
      <c r="M427" s="43">
        <v>52.495728365680698</v>
      </c>
    </row>
    <row r="428" spans="1:13" x14ac:dyDescent="0.25">
      <c r="A428" s="41" t="s">
        <v>643</v>
      </c>
      <c r="B428" s="41" t="s">
        <v>76</v>
      </c>
      <c r="C428" s="41" t="s">
        <v>77</v>
      </c>
      <c r="D428" s="41" t="s">
        <v>71</v>
      </c>
      <c r="E428" s="43">
        <v>4536</v>
      </c>
      <c r="F428" s="43">
        <v>3165</v>
      </c>
      <c r="G428" s="43">
        <v>369.66145723104103</v>
      </c>
      <c r="H428" s="43">
        <v>169.78451058201099</v>
      </c>
      <c r="I428" s="43">
        <v>539.44596781305097</v>
      </c>
      <c r="J428" s="43" t="s">
        <v>1207</v>
      </c>
      <c r="K428" s="43">
        <v>-6.9954232804232799</v>
      </c>
      <c r="L428" s="43">
        <v>532.45054453262799</v>
      </c>
      <c r="M428" s="43">
        <v>123.047107257281</v>
      </c>
    </row>
    <row r="429" spans="1:13" x14ac:dyDescent="0.25">
      <c r="A429" s="41" t="s">
        <v>644</v>
      </c>
      <c r="B429" s="41" t="s">
        <v>207</v>
      </c>
      <c r="C429" s="41" t="s">
        <v>70</v>
      </c>
      <c r="D429" s="41" t="s">
        <v>71</v>
      </c>
      <c r="E429" s="43">
        <v>5655</v>
      </c>
      <c r="F429" s="43">
        <v>2931</v>
      </c>
      <c r="G429" s="43">
        <v>202.55260831122899</v>
      </c>
      <c r="H429" s="43">
        <v>109.427055702918</v>
      </c>
      <c r="I429" s="43">
        <v>311.97966401414698</v>
      </c>
      <c r="J429" s="43" t="s">
        <v>1207</v>
      </c>
      <c r="K429" s="43">
        <v>-2.04102564102564</v>
      </c>
      <c r="L429" s="43">
        <v>309.93863837312102</v>
      </c>
      <c r="M429" s="43">
        <v>71.625530804084093</v>
      </c>
    </row>
    <row r="430" spans="1:13" x14ac:dyDescent="0.25">
      <c r="A430" s="41" t="s">
        <v>645</v>
      </c>
      <c r="B430" s="41" t="s">
        <v>81</v>
      </c>
      <c r="C430" s="41" t="s">
        <v>70</v>
      </c>
      <c r="D430" s="41" t="s">
        <v>82</v>
      </c>
      <c r="E430" s="43">
        <v>3138</v>
      </c>
      <c r="F430" s="43">
        <v>1207</v>
      </c>
      <c r="G430" s="43">
        <v>271.102931803697</v>
      </c>
      <c r="H430" s="43">
        <v>58.921287444232</v>
      </c>
      <c r="I430" s="43">
        <v>330.02421924792901</v>
      </c>
      <c r="J430" s="43" t="s">
        <v>1207</v>
      </c>
      <c r="K430" s="43">
        <v>-2.7708731676226899</v>
      </c>
      <c r="L430" s="43">
        <v>327.25334608030602</v>
      </c>
      <c r="M430" s="43">
        <v>75.626887771883901</v>
      </c>
    </row>
    <row r="431" spans="1:13" x14ac:dyDescent="0.25">
      <c r="A431" s="41" t="s">
        <v>646</v>
      </c>
      <c r="B431" s="41" t="s">
        <v>84</v>
      </c>
      <c r="C431" s="41" t="s">
        <v>85</v>
      </c>
      <c r="D431" s="41" t="s">
        <v>82</v>
      </c>
      <c r="E431" s="43">
        <v>2482</v>
      </c>
      <c r="F431" s="43">
        <v>1220</v>
      </c>
      <c r="G431" s="43">
        <v>242.96538678485101</v>
      </c>
      <c r="H431" s="43">
        <v>11.0260032232071</v>
      </c>
      <c r="I431" s="43">
        <v>253.991390008058</v>
      </c>
      <c r="J431" s="43" t="s">
        <v>1207</v>
      </c>
      <c r="K431" s="43">
        <v>-1.36148267526189</v>
      </c>
      <c r="L431" s="43">
        <v>252.62990733279599</v>
      </c>
      <c r="M431" s="43">
        <v>58.381721313218897</v>
      </c>
    </row>
    <row r="432" spans="1:13" x14ac:dyDescent="0.25">
      <c r="A432" s="41" t="s">
        <v>647</v>
      </c>
      <c r="B432" s="41" t="s">
        <v>214</v>
      </c>
      <c r="C432" s="41" t="s">
        <v>215</v>
      </c>
      <c r="D432" s="41" t="s">
        <v>82</v>
      </c>
      <c r="E432" s="43">
        <v>10747</v>
      </c>
      <c r="F432" s="43">
        <v>6784</v>
      </c>
      <c r="G432" s="43">
        <v>105.59830650414099</v>
      </c>
      <c r="H432" s="43">
        <v>16.995068391178901</v>
      </c>
      <c r="I432" s="43">
        <v>122.59337489532</v>
      </c>
      <c r="J432" s="43" t="s">
        <v>1207</v>
      </c>
      <c r="K432" s="43" t="s">
        <v>1207</v>
      </c>
      <c r="L432" s="43">
        <v>122.59337489532</v>
      </c>
      <c r="M432" s="43">
        <v>28.3308192745253</v>
      </c>
    </row>
    <row r="433" spans="1:13" x14ac:dyDescent="0.25">
      <c r="A433" s="41" t="s">
        <v>648</v>
      </c>
      <c r="B433" s="41" t="s">
        <v>217</v>
      </c>
      <c r="C433" s="41" t="s">
        <v>215</v>
      </c>
      <c r="D433" s="41" t="s">
        <v>82</v>
      </c>
      <c r="E433" s="43">
        <v>4905</v>
      </c>
      <c r="F433" s="43">
        <v>2594</v>
      </c>
      <c r="G433" s="43">
        <v>136.86462793068301</v>
      </c>
      <c r="H433" s="43">
        <v>76.343323139653407</v>
      </c>
      <c r="I433" s="43">
        <v>213.20795107033601</v>
      </c>
      <c r="J433" s="43" t="s">
        <v>1207</v>
      </c>
      <c r="K433" s="43" t="s">
        <v>1207</v>
      </c>
      <c r="L433" s="43">
        <v>213.20795107033601</v>
      </c>
      <c r="M433" s="43">
        <v>49.2714711119038</v>
      </c>
    </row>
    <row r="434" spans="1:13" x14ac:dyDescent="0.25">
      <c r="A434" s="41" t="s">
        <v>649</v>
      </c>
      <c r="B434" s="41" t="s">
        <v>90</v>
      </c>
      <c r="C434" s="41" t="s">
        <v>74</v>
      </c>
      <c r="D434" s="41" t="s">
        <v>82</v>
      </c>
      <c r="E434" s="43">
        <v>964</v>
      </c>
      <c r="F434" s="43" t="s">
        <v>1207</v>
      </c>
      <c r="G434" s="43">
        <v>142.15975103734399</v>
      </c>
      <c r="H434" s="43">
        <v>44.226141078838197</v>
      </c>
      <c r="I434" s="43">
        <v>186.38589211618299</v>
      </c>
      <c r="J434" s="43">
        <v>-2.4896265560166001E-2</v>
      </c>
      <c r="K434" s="43">
        <v>-0.75207468879668005</v>
      </c>
      <c r="L434" s="43">
        <v>185.608921161826</v>
      </c>
      <c r="M434" s="43">
        <v>42.893450038922602</v>
      </c>
    </row>
    <row r="435" spans="1:13" x14ac:dyDescent="0.25">
      <c r="A435" s="41" t="s">
        <v>650</v>
      </c>
      <c r="B435" s="41" t="s">
        <v>221</v>
      </c>
      <c r="C435" s="41" t="s">
        <v>215</v>
      </c>
      <c r="D435" s="41" t="s">
        <v>82</v>
      </c>
      <c r="E435" s="43">
        <v>3607</v>
      </c>
      <c r="F435" s="43">
        <v>1622</v>
      </c>
      <c r="G435" s="43">
        <v>192.96479068478001</v>
      </c>
      <c r="H435" s="43">
        <v>24.459939007485399</v>
      </c>
      <c r="I435" s="43">
        <v>217.424729692265</v>
      </c>
      <c r="J435" s="43" t="s">
        <v>1207</v>
      </c>
      <c r="K435" s="43" t="s">
        <v>1207</v>
      </c>
      <c r="L435" s="43">
        <v>217.424729692265</v>
      </c>
      <c r="M435" s="43">
        <v>50.245951120799397</v>
      </c>
    </row>
    <row r="436" spans="1:13" x14ac:dyDescent="0.25">
      <c r="A436" s="41" t="s">
        <v>651</v>
      </c>
      <c r="B436" s="41" t="s">
        <v>92</v>
      </c>
      <c r="C436" s="41" t="s">
        <v>93</v>
      </c>
      <c r="D436" s="41" t="s">
        <v>82</v>
      </c>
      <c r="E436" s="43">
        <v>1735</v>
      </c>
      <c r="F436" s="43">
        <v>646</v>
      </c>
      <c r="G436" s="43">
        <v>150.48066858789599</v>
      </c>
      <c r="H436" s="43">
        <v>8.6801959654178695</v>
      </c>
      <c r="I436" s="43">
        <v>159.16086455331401</v>
      </c>
      <c r="J436" s="43">
        <v>-5.2622478386167197E-3</v>
      </c>
      <c r="K436" s="43">
        <v>-0.287844380403458</v>
      </c>
      <c r="L436" s="43">
        <v>158.867757925072</v>
      </c>
      <c r="M436" s="43">
        <v>36.713678387330901</v>
      </c>
    </row>
    <row r="437" spans="1:13" x14ac:dyDescent="0.25">
      <c r="A437" s="41" t="s">
        <v>652</v>
      </c>
      <c r="B437" s="41" t="s">
        <v>95</v>
      </c>
      <c r="C437" s="41" t="s">
        <v>85</v>
      </c>
      <c r="D437" s="41" t="s">
        <v>82</v>
      </c>
      <c r="E437" s="43">
        <v>2313</v>
      </c>
      <c r="F437" s="43">
        <v>617</v>
      </c>
      <c r="G437" s="43">
        <v>83.917751837440605</v>
      </c>
      <c r="H437" s="43">
        <v>12.3447211413748</v>
      </c>
      <c r="I437" s="43">
        <v>96.262472978815396</v>
      </c>
      <c r="J437" s="43" t="s">
        <v>1207</v>
      </c>
      <c r="K437" s="43">
        <v>-1.56563769995677</v>
      </c>
      <c r="L437" s="43">
        <v>94.6968352788586</v>
      </c>
      <c r="M437" s="43">
        <v>21.8840449448893</v>
      </c>
    </row>
    <row r="438" spans="1:13" x14ac:dyDescent="0.25">
      <c r="A438" s="41" t="s">
        <v>653</v>
      </c>
      <c r="B438" s="41" t="s">
        <v>97</v>
      </c>
      <c r="C438" s="41" t="s">
        <v>70</v>
      </c>
      <c r="D438" s="41" t="s">
        <v>82</v>
      </c>
      <c r="E438" s="43">
        <v>957</v>
      </c>
      <c r="F438" s="43">
        <v>516</v>
      </c>
      <c r="G438" s="43">
        <v>55.053291536050203</v>
      </c>
      <c r="H438" s="43">
        <v>66.7993730407524</v>
      </c>
      <c r="I438" s="43">
        <v>121.85266457680299</v>
      </c>
      <c r="J438" s="43" t="s">
        <v>1207</v>
      </c>
      <c r="K438" s="43">
        <v>-1.1494252873563199E-2</v>
      </c>
      <c r="L438" s="43">
        <v>121.84117032392901</v>
      </c>
      <c r="M438" s="43">
        <v>28.156987925255901</v>
      </c>
    </row>
    <row r="439" spans="1:13" x14ac:dyDescent="0.25">
      <c r="A439" s="41" t="s">
        <v>654</v>
      </c>
      <c r="B439" s="41" t="s">
        <v>99</v>
      </c>
      <c r="C439" s="41" t="s">
        <v>77</v>
      </c>
      <c r="D439" s="41" t="s">
        <v>82</v>
      </c>
      <c r="E439" s="43">
        <v>3056</v>
      </c>
      <c r="F439" s="43">
        <v>1575</v>
      </c>
      <c r="G439" s="43">
        <v>27.484460078533999</v>
      </c>
      <c r="H439" s="43">
        <v>8.2732002617801008</v>
      </c>
      <c r="I439" s="43">
        <v>35.757660340314096</v>
      </c>
      <c r="J439" s="43" t="s">
        <v>1207</v>
      </c>
      <c r="K439" s="43">
        <v>-0.318478403141361</v>
      </c>
      <c r="L439" s="43">
        <v>35.439181937172798</v>
      </c>
      <c r="M439" s="43">
        <v>8.1898476125351696</v>
      </c>
    </row>
    <row r="440" spans="1:13" x14ac:dyDescent="0.25">
      <c r="A440" s="41" t="s">
        <v>655</v>
      </c>
      <c r="B440" s="41" t="s">
        <v>227</v>
      </c>
      <c r="C440" s="41" t="s">
        <v>204</v>
      </c>
      <c r="D440" s="41" t="s">
        <v>102</v>
      </c>
      <c r="E440" s="43">
        <v>75</v>
      </c>
      <c r="F440" s="43">
        <v>30</v>
      </c>
      <c r="G440" s="43">
        <v>233.42666666666699</v>
      </c>
      <c r="H440" s="43">
        <v>134.46666666666701</v>
      </c>
      <c r="I440" s="43">
        <v>367.89333333333298</v>
      </c>
      <c r="J440" s="43">
        <v>-0.36</v>
      </c>
      <c r="K440" s="43">
        <v>-5.9866666666666699</v>
      </c>
      <c r="L440" s="43">
        <v>361.54666666666702</v>
      </c>
      <c r="M440" s="43">
        <v>83.551931589995107</v>
      </c>
    </row>
    <row r="441" spans="1:13" x14ac:dyDescent="0.25">
      <c r="A441" s="41" t="s">
        <v>656</v>
      </c>
      <c r="B441" s="41" t="s">
        <v>229</v>
      </c>
      <c r="C441" s="41" t="s">
        <v>70</v>
      </c>
      <c r="D441" s="41" t="s">
        <v>102</v>
      </c>
      <c r="E441" s="43">
        <v>604</v>
      </c>
      <c r="F441" s="43">
        <v>245</v>
      </c>
      <c r="G441" s="43">
        <v>50.796357615894003</v>
      </c>
      <c r="H441" s="43">
        <v>32.066225165562898</v>
      </c>
      <c r="I441" s="43">
        <v>82.862582781456993</v>
      </c>
      <c r="J441" s="43" t="s">
        <v>1207</v>
      </c>
      <c r="K441" s="43" t="s">
        <v>1207</v>
      </c>
      <c r="L441" s="43">
        <v>82.862582781456993</v>
      </c>
      <c r="M441" s="43">
        <v>19.149198391890199</v>
      </c>
    </row>
    <row r="442" spans="1:13" x14ac:dyDescent="0.25">
      <c r="A442" s="41" t="s">
        <v>657</v>
      </c>
      <c r="B442" s="41" t="s">
        <v>101</v>
      </c>
      <c r="C442" s="41" t="s">
        <v>93</v>
      </c>
      <c r="D442" s="41" t="s">
        <v>102</v>
      </c>
      <c r="E442" s="43">
        <v>210</v>
      </c>
      <c r="F442" s="43">
        <v>78</v>
      </c>
      <c r="G442" s="43">
        <v>150.551952380952</v>
      </c>
      <c r="H442" s="43">
        <v>8.6801904761904805</v>
      </c>
      <c r="I442" s="43">
        <v>159.232142857143</v>
      </c>
      <c r="J442" s="43">
        <v>-5.2857142857142903E-3</v>
      </c>
      <c r="K442" s="43">
        <v>-0.28785714285714298</v>
      </c>
      <c r="L442" s="43">
        <v>158.93899999999999</v>
      </c>
      <c r="M442" s="43">
        <v>36.730142134668398</v>
      </c>
    </row>
    <row r="443" spans="1:13" x14ac:dyDescent="0.25">
      <c r="A443" s="41" t="s">
        <v>658</v>
      </c>
      <c r="B443" s="41" t="s">
        <v>238</v>
      </c>
      <c r="C443" s="41" t="s">
        <v>88</v>
      </c>
      <c r="D443" s="41" t="s">
        <v>102</v>
      </c>
      <c r="E443" s="43">
        <v>394</v>
      </c>
      <c r="F443" s="43">
        <v>130</v>
      </c>
      <c r="G443" s="43">
        <v>163.84058375634501</v>
      </c>
      <c r="H443" s="43">
        <v>26.8037817258883</v>
      </c>
      <c r="I443" s="43">
        <v>190.64436548223401</v>
      </c>
      <c r="J443" s="43">
        <v>-7.5177664974619293E-2</v>
      </c>
      <c r="K443" s="43">
        <v>-1.4226903553299499</v>
      </c>
      <c r="L443" s="43">
        <v>189.14649746192899</v>
      </c>
      <c r="M443" s="43">
        <v>43.710969214927403</v>
      </c>
    </row>
    <row r="444" spans="1:13" x14ac:dyDescent="0.25">
      <c r="A444" s="41" t="s">
        <v>659</v>
      </c>
      <c r="B444" s="41" t="s">
        <v>104</v>
      </c>
      <c r="C444" s="41" t="s">
        <v>105</v>
      </c>
      <c r="D444" s="41" t="s">
        <v>102</v>
      </c>
      <c r="E444" s="43">
        <v>262</v>
      </c>
      <c r="F444" s="43">
        <v>157</v>
      </c>
      <c r="G444" s="43">
        <v>149.113015267176</v>
      </c>
      <c r="H444" s="43">
        <v>65.240610687022894</v>
      </c>
      <c r="I444" s="43">
        <v>214.35362595419801</v>
      </c>
      <c r="J444" s="43" t="s">
        <v>1207</v>
      </c>
      <c r="K444" s="43">
        <v>-7.5204580152671801</v>
      </c>
      <c r="L444" s="43">
        <v>206.83316793893101</v>
      </c>
      <c r="M444" s="43">
        <v>47.798285232451903</v>
      </c>
    </row>
    <row r="445" spans="1:13" x14ac:dyDescent="0.25">
      <c r="A445" s="41" t="s">
        <v>660</v>
      </c>
      <c r="B445" s="41" t="s">
        <v>109</v>
      </c>
      <c r="C445" s="41" t="s">
        <v>77</v>
      </c>
      <c r="D445" s="41" t="s">
        <v>102</v>
      </c>
      <c r="E445" s="43">
        <v>988</v>
      </c>
      <c r="F445" s="43">
        <v>705</v>
      </c>
      <c r="G445" s="43">
        <v>300.04597165991902</v>
      </c>
      <c r="H445" s="43">
        <v>174.58607287449399</v>
      </c>
      <c r="I445" s="43">
        <v>474.63204453441301</v>
      </c>
      <c r="J445" s="43" t="s">
        <v>1207</v>
      </c>
      <c r="K445" s="43">
        <v>-6.8973582995951404</v>
      </c>
      <c r="L445" s="43">
        <v>467.73468623481801</v>
      </c>
      <c r="M445" s="43">
        <v>108.09154145124501</v>
      </c>
    </row>
    <row r="446" spans="1:13" x14ac:dyDescent="0.25">
      <c r="A446" s="41" t="s">
        <v>661</v>
      </c>
      <c r="B446" s="41" t="s">
        <v>111</v>
      </c>
      <c r="C446" s="41" t="s">
        <v>85</v>
      </c>
      <c r="D446" s="41" t="s">
        <v>102</v>
      </c>
      <c r="E446" s="43">
        <v>67</v>
      </c>
      <c r="F446" s="43">
        <v>43</v>
      </c>
      <c r="G446" s="43">
        <v>8.5074626865671594E-3</v>
      </c>
      <c r="H446" s="43">
        <v>44.095970149253702</v>
      </c>
      <c r="I446" s="43">
        <v>44.104477611940297</v>
      </c>
      <c r="J446" s="43" t="s">
        <v>1207</v>
      </c>
      <c r="K446" s="43" t="s">
        <v>1207</v>
      </c>
      <c r="L446" s="43">
        <v>44.104477611940297</v>
      </c>
      <c r="M446" s="43">
        <v>10.1923614182917</v>
      </c>
    </row>
    <row r="447" spans="1:13" x14ac:dyDescent="0.25">
      <c r="A447" s="41" t="s">
        <v>662</v>
      </c>
      <c r="B447" s="41" t="s">
        <v>113</v>
      </c>
      <c r="C447" s="41" t="s">
        <v>70</v>
      </c>
      <c r="D447" s="41" t="s">
        <v>114</v>
      </c>
      <c r="E447" s="43">
        <v>4692</v>
      </c>
      <c r="F447" s="43">
        <v>608</v>
      </c>
      <c r="G447" s="43">
        <v>215.78921568627501</v>
      </c>
      <c r="H447" s="43">
        <v>51.187979539641901</v>
      </c>
      <c r="I447" s="43">
        <v>266.97719522591598</v>
      </c>
      <c r="J447" s="43" t="s">
        <v>1207</v>
      </c>
      <c r="K447" s="43">
        <v>-0.59441602728047704</v>
      </c>
      <c r="L447" s="43">
        <v>266.382779198636</v>
      </c>
      <c r="M447" s="43">
        <v>61.559952825888402</v>
      </c>
    </row>
    <row r="448" spans="1:13" x14ac:dyDescent="0.25">
      <c r="A448" s="41" t="s">
        <v>663</v>
      </c>
      <c r="B448" s="41" t="s">
        <v>249</v>
      </c>
      <c r="C448" s="41" t="s">
        <v>74</v>
      </c>
      <c r="D448" s="41" t="s">
        <v>114</v>
      </c>
      <c r="E448" s="43">
        <v>371</v>
      </c>
      <c r="F448" s="43" t="s">
        <v>1207</v>
      </c>
      <c r="G448" s="43">
        <v>353.673854447439</v>
      </c>
      <c r="H448" s="43">
        <v>97.878706199460893</v>
      </c>
      <c r="I448" s="43">
        <v>451.55256064690002</v>
      </c>
      <c r="J448" s="43">
        <v>-0.33153638814016201</v>
      </c>
      <c r="K448" s="43">
        <v>-1.8517520215633401</v>
      </c>
      <c r="L448" s="43">
        <v>449.36927223719698</v>
      </c>
      <c r="M448" s="43">
        <v>103.84737062788101</v>
      </c>
    </row>
    <row r="449" spans="1:13" x14ac:dyDescent="0.25">
      <c r="A449" s="41" t="s">
        <v>664</v>
      </c>
      <c r="B449" s="41" t="s">
        <v>116</v>
      </c>
      <c r="C449" s="41" t="s">
        <v>74</v>
      </c>
      <c r="D449" s="41" t="s">
        <v>117</v>
      </c>
      <c r="E449" s="43">
        <v>8587</v>
      </c>
      <c r="F449" s="43">
        <v>2839</v>
      </c>
      <c r="G449" s="43">
        <v>714.082566670549</v>
      </c>
      <c r="H449" s="43">
        <v>288.71724700128101</v>
      </c>
      <c r="I449" s="43">
        <v>1002.79981367183</v>
      </c>
      <c r="J449" s="43">
        <v>-1.0597414696634401E-2</v>
      </c>
      <c r="K449" s="43">
        <v>-4.2457202748340501</v>
      </c>
      <c r="L449" s="43">
        <v>998.54349598229896</v>
      </c>
      <c r="M449" s="43">
        <v>230.75925062494699</v>
      </c>
    </row>
    <row r="450" spans="1:13" x14ac:dyDescent="0.25">
      <c r="A450" s="41" t="s">
        <v>665</v>
      </c>
      <c r="B450" s="41" t="s">
        <v>122</v>
      </c>
      <c r="C450" s="41" t="s">
        <v>85</v>
      </c>
      <c r="D450" s="41" t="s">
        <v>123</v>
      </c>
      <c r="E450" s="43">
        <v>2290</v>
      </c>
      <c r="F450" s="43">
        <v>216</v>
      </c>
      <c r="G450" s="43">
        <v>187.966152838428</v>
      </c>
      <c r="H450" s="43">
        <v>1.5622620087336201</v>
      </c>
      <c r="I450" s="43">
        <v>189.528414847162</v>
      </c>
      <c r="J450" s="43" t="s">
        <v>1207</v>
      </c>
      <c r="K450" s="43">
        <v>-2.7515327510917</v>
      </c>
      <c r="L450" s="43">
        <v>186.77688209607001</v>
      </c>
      <c r="M450" s="43">
        <v>43.163360955201902</v>
      </c>
    </row>
    <row r="451" spans="1:13" x14ac:dyDescent="0.25">
      <c r="A451" s="41" t="s">
        <v>666</v>
      </c>
      <c r="B451" s="41" t="s">
        <v>258</v>
      </c>
      <c r="C451" s="41" t="s">
        <v>204</v>
      </c>
      <c r="D451" s="41" t="s">
        <v>123</v>
      </c>
      <c r="E451" s="43">
        <v>5596</v>
      </c>
      <c r="F451" s="43">
        <v>2185</v>
      </c>
      <c r="G451" s="43">
        <v>220.54485346676199</v>
      </c>
      <c r="H451" s="43">
        <v>185.36883488205899</v>
      </c>
      <c r="I451" s="43">
        <v>405.91368834882098</v>
      </c>
      <c r="J451" s="43">
        <v>-10.766797712651901</v>
      </c>
      <c r="K451" s="43">
        <v>-5.1483202287348098</v>
      </c>
      <c r="L451" s="43">
        <v>389.99857040743399</v>
      </c>
      <c r="M451" s="43">
        <v>90.127048259914304</v>
      </c>
    </row>
    <row r="452" spans="1:13" x14ac:dyDescent="0.25">
      <c r="A452" s="41" t="s">
        <v>667</v>
      </c>
      <c r="B452" s="41" t="s">
        <v>260</v>
      </c>
      <c r="C452" s="41" t="s">
        <v>74</v>
      </c>
      <c r="D452" s="41" t="s">
        <v>123</v>
      </c>
      <c r="E452" s="43">
        <v>411</v>
      </c>
      <c r="F452" s="43">
        <v>142</v>
      </c>
      <c r="G452" s="43">
        <v>97.746958637469604</v>
      </c>
      <c r="H452" s="43">
        <v>32.002433090024297</v>
      </c>
      <c r="I452" s="43">
        <v>129.74939172749399</v>
      </c>
      <c r="J452" s="43">
        <v>-1.21654501216545E-2</v>
      </c>
      <c r="K452" s="43">
        <v>-0.44768856447688599</v>
      </c>
      <c r="L452" s="43">
        <v>129.289537712895</v>
      </c>
      <c r="M452" s="43">
        <v>29.878274663362799</v>
      </c>
    </row>
    <row r="453" spans="1:13" x14ac:dyDescent="0.25">
      <c r="A453" s="41" t="s">
        <v>668</v>
      </c>
      <c r="B453" s="41" t="s">
        <v>125</v>
      </c>
      <c r="C453" s="41" t="s">
        <v>77</v>
      </c>
      <c r="D453" s="41" t="s">
        <v>123</v>
      </c>
      <c r="E453" s="43">
        <v>263</v>
      </c>
      <c r="F453" s="43">
        <v>210</v>
      </c>
      <c r="G453" s="43">
        <v>303.252737642586</v>
      </c>
      <c r="H453" s="43">
        <v>112.82988593155901</v>
      </c>
      <c r="I453" s="43">
        <v>416.08262357414401</v>
      </c>
      <c r="J453" s="43" t="s">
        <v>1207</v>
      </c>
      <c r="K453" s="43">
        <v>-3.906463878327</v>
      </c>
      <c r="L453" s="43">
        <v>412.17615969581698</v>
      </c>
      <c r="M453" s="43">
        <v>95.252196944419794</v>
      </c>
    </row>
    <row r="454" spans="1:13" x14ac:dyDescent="0.25">
      <c r="A454" s="41" t="s">
        <v>669</v>
      </c>
      <c r="B454" s="41" t="s">
        <v>144</v>
      </c>
      <c r="C454" s="41" t="s">
        <v>70</v>
      </c>
      <c r="D454" s="41" t="s">
        <v>145</v>
      </c>
      <c r="E454" s="43">
        <v>2621</v>
      </c>
      <c r="F454" s="43">
        <v>1076</v>
      </c>
      <c r="G454" s="43">
        <v>151.977107974056</v>
      </c>
      <c r="H454" s="43">
        <v>44.811522319725299</v>
      </c>
      <c r="I454" s="43">
        <v>196.78863029378101</v>
      </c>
      <c r="J454" s="43" t="s">
        <v>1207</v>
      </c>
      <c r="K454" s="43">
        <v>-0.413201068294544</v>
      </c>
      <c r="L454" s="43">
        <v>196.37542922548599</v>
      </c>
      <c r="M454" s="43">
        <v>45.381545292273302</v>
      </c>
    </row>
    <row r="455" spans="1:13" x14ac:dyDescent="0.25">
      <c r="A455" s="41" t="s">
        <v>670</v>
      </c>
      <c r="B455" s="41" t="s">
        <v>280</v>
      </c>
      <c r="C455" s="41" t="s">
        <v>70</v>
      </c>
      <c r="D455" s="41" t="s">
        <v>145</v>
      </c>
      <c r="E455" s="43">
        <v>1084</v>
      </c>
      <c r="F455" s="43">
        <v>371</v>
      </c>
      <c r="G455" s="43">
        <v>172.37084870848699</v>
      </c>
      <c r="H455" s="43">
        <v>60.898523985239898</v>
      </c>
      <c r="I455" s="43">
        <v>233.26937269372701</v>
      </c>
      <c r="J455" s="43" t="s">
        <v>1207</v>
      </c>
      <c r="K455" s="43">
        <v>-0.79520295202951996</v>
      </c>
      <c r="L455" s="43">
        <v>232.47416974169701</v>
      </c>
      <c r="M455" s="43">
        <v>53.7238141504072</v>
      </c>
    </row>
    <row r="456" spans="1:13" x14ac:dyDescent="0.25">
      <c r="A456" s="41" t="s">
        <v>671</v>
      </c>
      <c r="B456" s="41" t="s">
        <v>149</v>
      </c>
      <c r="C456" s="41" t="s">
        <v>77</v>
      </c>
      <c r="D456" s="41" t="s">
        <v>145</v>
      </c>
      <c r="E456" s="43">
        <v>32</v>
      </c>
      <c r="F456" s="43">
        <v>20</v>
      </c>
      <c r="G456" s="43">
        <v>293.16187500000001</v>
      </c>
      <c r="H456" s="43">
        <v>38.84375</v>
      </c>
      <c r="I456" s="43">
        <v>332.00562500000001</v>
      </c>
      <c r="J456" s="43" t="s">
        <v>1207</v>
      </c>
      <c r="K456" s="43">
        <v>-5.3268750000000002</v>
      </c>
      <c r="L456" s="43">
        <v>326.67874999999998</v>
      </c>
      <c r="M456" s="43">
        <v>75.494101006523195</v>
      </c>
    </row>
    <row r="457" spans="1:13" x14ac:dyDescent="0.25">
      <c r="A457" s="41" t="s">
        <v>672</v>
      </c>
      <c r="B457" s="41" t="s">
        <v>673</v>
      </c>
      <c r="C457" s="41" t="s">
        <v>70</v>
      </c>
      <c r="D457" s="41" t="s">
        <v>145</v>
      </c>
      <c r="E457" s="43">
        <v>18564</v>
      </c>
      <c r="F457" s="43" t="s">
        <v>1207</v>
      </c>
      <c r="G457" s="43">
        <v>747.607142857143</v>
      </c>
      <c r="H457" s="43">
        <v>238.15282266752899</v>
      </c>
      <c r="I457" s="43">
        <v>985.75996552467097</v>
      </c>
      <c r="J457" s="43" t="s">
        <v>1207</v>
      </c>
      <c r="K457" s="43">
        <v>-2.3022516698987299</v>
      </c>
      <c r="L457" s="43">
        <v>983.45771385477303</v>
      </c>
      <c r="M457" s="43">
        <v>227.27298909217899</v>
      </c>
    </row>
    <row r="458" spans="1:13" x14ac:dyDescent="0.25">
      <c r="A458" s="41" t="s">
        <v>674</v>
      </c>
      <c r="B458" s="41" t="s">
        <v>675</v>
      </c>
      <c r="C458" s="41" t="s">
        <v>88</v>
      </c>
      <c r="D458" s="41" t="s">
        <v>158</v>
      </c>
      <c r="E458" s="43">
        <v>429</v>
      </c>
      <c r="F458" s="43" t="s">
        <v>1207</v>
      </c>
      <c r="G458" s="43">
        <v>129.60671328671299</v>
      </c>
      <c r="H458" s="43">
        <v>5.6112121212121204</v>
      </c>
      <c r="I458" s="43">
        <v>135.21792540792501</v>
      </c>
      <c r="J458" s="43" t="s">
        <v>1207</v>
      </c>
      <c r="K458" s="43">
        <v>-0.979207459207459</v>
      </c>
      <c r="L458" s="43">
        <v>134.238717948718</v>
      </c>
      <c r="M458" s="43">
        <v>31.022009640378201</v>
      </c>
    </row>
    <row r="459" spans="1:13" x14ac:dyDescent="0.25">
      <c r="A459" s="41" t="s">
        <v>676</v>
      </c>
      <c r="B459" s="41" t="s">
        <v>300</v>
      </c>
      <c r="C459" s="41" t="s">
        <v>210</v>
      </c>
      <c r="D459" s="41" t="s">
        <v>163</v>
      </c>
      <c r="E459" s="43">
        <v>4886</v>
      </c>
      <c r="F459" s="43">
        <v>2316</v>
      </c>
      <c r="G459" s="43">
        <v>159.853829308228</v>
      </c>
      <c r="H459" s="43">
        <v>50.9664838313549</v>
      </c>
      <c r="I459" s="43">
        <v>210.820313139582</v>
      </c>
      <c r="J459" s="43" t="s">
        <v>1207</v>
      </c>
      <c r="K459" s="43">
        <v>-1.06075112566517</v>
      </c>
      <c r="L459" s="43">
        <v>209.75956201391699</v>
      </c>
      <c r="M459" s="43">
        <v>48.474562737131599</v>
      </c>
    </row>
    <row r="460" spans="1:13" x14ac:dyDescent="0.25">
      <c r="A460" s="41" t="s">
        <v>677</v>
      </c>
      <c r="B460" s="41" t="s">
        <v>162</v>
      </c>
      <c r="C460" s="41" t="s">
        <v>85</v>
      </c>
      <c r="D460" s="41" t="s">
        <v>163</v>
      </c>
      <c r="E460" s="43">
        <v>346</v>
      </c>
      <c r="F460" s="43">
        <v>50</v>
      </c>
      <c r="G460" s="43">
        <v>20.960433526011599</v>
      </c>
      <c r="H460" s="43">
        <v>9.7826878612716808</v>
      </c>
      <c r="I460" s="43">
        <v>30.7431213872832</v>
      </c>
      <c r="J460" s="43" t="s">
        <v>1207</v>
      </c>
      <c r="K460" s="43" t="s">
        <v>1207</v>
      </c>
      <c r="L460" s="43">
        <v>30.7431213872832</v>
      </c>
      <c r="M460" s="43">
        <v>7.1046075426312996</v>
      </c>
    </row>
    <row r="461" spans="1:13" x14ac:dyDescent="0.25">
      <c r="A461" s="41" t="s">
        <v>678</v>
      </c>
      <c r="B461" s="41" t="s">
        <v>307</v>
      </c>
      <c r="C461" s="41" t="s">
        <v>88</v>
      </c>
      <c r="D461" s="41" t="s">
        <v>163</v>
      </c>
      <c r="E461" s="43">
        <v>263</v>
      </c>
      <c r="F461" s="43">
        <v>91</v>
      </c>
      <c r="G461" s="43">
        <v>144.14212927756699</v>
      </c>
      <c r="H461" s="43">
        <v>74.730266159695802</v>
      </c>
      <c r="I461" s="43">
        <v>218.87239543726201</v>
      </c>
      <c r="J461" s="43">
        <v>-7.9087452471482897E-3</v>
      </c>
      <c r="K461" s="43">
        <v>-2.9235741444866901</v>
      </c>
      <c r="L461" s="43">
        <v>215.940912547529</v>
      </c>
      <c r="M461" s="43">
        <v>49.903047147400699</v>
      </c>
    </row>
    <row r="462" spans="1:13" x14ac:dyDescent="0.25">
      <c r="A462" s="41" t="s">
        <v>679</v>
      </c>
      <c r="B462" s="41" t="s">
        <v>329</v>
      </c>
      <c r="C462" s="41" t="s">
        <v>88</v>
      </c>
      <c r="D462" s="41" t="s">
        <v>163</v>
      </c>
      <c r="E462" s="43">
        <v>134</v>
      </c>
      <c r="F462" s="43">
        <v>46</v>
      </c>
      <c r="G462" s="43">
        <v>140.90179104477599</v>
      </c>
      <c r="H462" s="43">
        <v>41.0340298507463</v>
      </c>
      <c r="I462" s="43">
        <v>181.935820895522</v>
      </c>
      <c r="J462" s="43">
        <v>-3.5820895522388099E-3</v>
      </c>
      <c r="K462" s="43">
        <v>-1.95141791044776</v>
      </c>
      <c r="L462" s="43">
        <v>179.98082089552199</v>
      </c>
      <c r="M462" s="43">
        <v>41.592819465372401</v>
      </c>
    </row>
    <row r="463" spans="1:13" x14ac:dyDescent="0.25">
      <c r="A463" s="41" t="s">
        <v>680</v>
      </c>
      <c r="B463" s="41" t="s">
        <v>185</v>
      </c>
      <c r="C463" s="41" t="s">
        <v>88</v>
      </c>
      <c r="D463" s="41" t="s">
        <v>163</v>
      </c>
      <c r="E463" s="43">
        <v>340</v>
      </c>
      <c r="F463" s="43">
        <v>144</v>
      </c>
      <c r="G463" s="43">
        <v>146.41364705882401</v>
      </c>
      <c r="H463" s="43">
        <v>42.910352941176498</v>
      </c>
      <c r="I463" s="43">
        <v>189.32400000000001</v>
      </c>
      <c r="J463" s="43">
        <v>2.6470588235294099E-3</v>
      </c>
      <c r="K463" s="43">
        <v>-1.6622352941176499</v>
      </c>
      <c r="L463" s="43">
        <v>187.66441176470599</v>
      </c>
      <c r="M463" s="43">
        <v>43.368465371850696</v>
      </c>
    </row>
    <row r="464" spans="1:13" x14ac:dyDescent="0.25">
      <c r="A464" s="41" t="s">
        <v>681</v>
      </c>
      <c r="B464" s="41" t="s">
        <v>189</v>
      </c>
      <c r="C464" s="41" t="s">
        <v>88</v>
      </c>
      <c r="D464" s="41" t="s">
        <v>163</v>
      </c>
      <c r="E464" s="43">
        <v>168</v>
      </c>
      <c r="F464" s="43">
        <v>67</v>
      </c>
      <c r="G464" s="43">
        <v>142.85214285714301</v>
      </c>
      <c r="H464" s="43">
        <v>48.332202380952403</v>
      </c>
      <c r="I464" s="43">
        <v>191.18434523809501</v>
      </c>
      <c r="J464" s="43">
        <v>2.20238095238095E-3</v>
      </c>
      <c r="K464" s="43">
        <v>-1.5359523809523801</v>
      </c>
      <c r="L464" s="43">
        <v>189.65059523809501</v>
      </c>
      <c r="M464" s="43">
        <v>43.827464115287597</v>
      </c>
    </row>
    <row r="465" spans="1:13" x14ac:dyDescent="0.25">
      <c r="A465" s="41" t="s">
        <v>682</v>
      </c>
      <c r="B465" s="41" t="s">
        <v>354</v>
      </c>
      <c r="C465" s="41" t="s">
        <v>88</v>
      </c>
      <c r="D465" s="41" t="s">
        <v>163</v>
      </c>
      <c r="E465" s="43">
        <v>64</v>
      </c>
      <c r="F465" s="43">
        <v>26</v>
      </c>
      <c r="G465" s="43">
        <v>130.93859375</v>
      </c>
      <c r="H465" s="43">
        <v>56.750624999999999</v>
      </c>
      <c r="I465" s="43">
        <v>187.68921875000001</v>
      </c>
      <c r="J465" s="43">
        <v>-6.4062499999999996E-3</v>
      </c>
      <c r="K465" s="43">
        <v>-5.4840625000000003</v>
      </c>
      <c r="L465" s="43">
        <v>182.19874999999999</v>
      </c>
      <c r="M465" s="43">
        <v>42.105373660705702</v>
      </c>
    </row>
    <row r="466" spans="1:13" x14ac:dyDescent="0.25">
      <c r="A466" s="41" t="s">
        <v>683</v>
      </c>
      <c r="B466" s="41" t="s">
        <v>684</v>
      </c>
      <c r="C466" s="41"/>
      <c r="D466" s="41"/>
      <c r="E466" s="43"/>
      <c r="F466" s="43"/>
      <c r="G466" s="43"/>
      <c r="H466" s="43"/>
      <c r="I466" s="43"/>
      <c r="J466" s="43"/>
      <c r="K466" s="43"/>
      <c r="L466" s="43"/>
      <c r="M466" s="43"/>
    </row>
    <row r="467" spans="1:13" x14ac:dyDescent="0.25">
      <c r="A467" s="41" t="s">
        <v>685</v>
      </c>
      <c r="B467" s="41" t="s">
        <v>66</v>
      </c>
      <c r="C467" s="41" t="s">
        <v>67</v>
      </c>
      <c r="D467" s="41" t="s">
        <v>67</v>
      </c>
      <c r="E467" s="43">
        <v>97920</v>
      </c>
      <c r="F467" s="43">
        <v>25044</v>
      </c>
      <c r="G467" s="43">
        <v>68.815398999183003</v>
      </c>
      <c r="H467" s="43">
        <v>33.019942504085002</v>
      </c>
      <c r="I467" s="43">
        <v>101.835341503268</v>
      </c>
      <c r="J467" s="43">
        <v>-0.137047691993464</v>
      </c>
      <c r="K467" s="43">
        <v>-2.2544340277777799</v>
      </c>
      <c r="L467" s="43">
        <v>99.443859783496706</v>
      </c>
      <c r="M467" s="43">
        <v>100</v>
      </c>
    </row>
    <row r="468" spans="1:13" x14ac:dyDescent="0.25">
      <c r="A468" s="41" t="s">
        <v>686</v>
      </c>
      <c r="B468" s="41" t="s">
        <v>69</v>
      </c>
      <c r="C468" s="41" t="s">
        <v>70</v>
      </c>
      <c r="D468" s="41" t="s">
        <v>71</v>
      </c>
      <c r="E468" s="43">
        <v>3411</v>
      </c>
      <c r="F468" s="43">
        <v>1103</v>
      </c>
      <c r="G468" s="43">
        <v>60.921723834652603</v>
      </c>
      <c r="H468" s="43">
        <v>11.6511287012606</v>
      </c>
      <c r="I468" s="43">
        <v>72.572852535913199</v>
      </c>
      <c r="J468" s="43" t="s">
        <v>1207</v>
      </c>
      <c r="K468" s="43">
        <v>-0.11052477279390201</v>
      </c>
      <c r="L468" s="43">
        <v>72.462327763119305</v>
      </c>
      <c r="M468" s="43">
        <v>72.867573644949005</v>
      </c>
    </row>
    <row r="469" spans="1:13" x14ac:dyDescent="0.25">
      <c r="A469" s="41" t="s">
        <v>687</v>
      </c>
      <c r="B469" s="41" t="s">
        <v>73</v>
      </c>
      <c r="C469" s="41" t="s">
        <v>74</v>
      </c>
      <c r="D469" s="41" t="s">
        <v>71</v>
      </c>
      <c r="E469" s="43">
        <v>1874</v>
      </c>
      <c r="F469" s="43">
        <v>525</v>
      </c>
      <c r="G469" s="43">
        <v>382.88473852721398</v>
      </c>
      <c r="H469" s="43">
        <v>135.85645677694799</v>
      </c>
      <c r="I469" s="43">
        <v>518.74119530416203</v>
      </c>
      <c r="J469" s="43">
        <v>-1.6008537886872998E-2</v>
      </c>
      <c r="K469" s="43">
        <v>-3.2022411953041598</v>
      </c>
      <c r="L469" s="43">
        <v>515.52294557097105</v>
      </c>
      <c r="M469" s="43">
        <v>518.40600987666505</v>
      </c>
    </row>
    <row r="470" spans="1:13" x14ac:dyDescent="0.25">
      <c r="A470" s="41" t="s">
        <v>688</v>
      </c>
      <c r="B470" s="41" t="s">
        <v>200</v>
      </c>
      <c r="C470" s="41" t="s">
        <v>70</v>
      </c>
      <c r="D470" s="41" t="s">
        <v>71</v>
      </c>
      <c r="E470" s="43">
        <v>3751</v>
      </c>
      <c r="F470" s="43">
        <v>1245</v>
      </c>
      <c r="G470" s="43">
        <v>58.279392162090097</v>
      </c>
      <c r="H470" s="43">
        <v>22.3532391362303</v>
      </c>
      <c r="I470" s="43">
        <v>80.632631298320405</v>
      </c>
      <c r="J470" s="43" t="s">
        <v>1207</v>
      </c>
      <c r="K470" s="43">
        <v>-0.18901626233004501</v>
      </c>
      <c r="L470" s="43">
        <v>80.443615035990405</v>
      </c>
      <c r="M470" s="43">
        <v>80.893496301458399</v>
      </c>
    </row>
    <row r="471" spans="1:13" x14ac:dyDescent="0.25">
      <c r="A471" s="41" t="s">
        <v>689</v>
      </c>
      <c r="B471" s="41" t="s">
        <v>76</v>
      </c>
      <c r="C471" s="41" t="s">
        <v>77</v>
      </c>
      <c r="D471" s="41" t="s">
        <v>71</v>
      </c>
      <c r="E471" s="43">
        <v>4617</v>
      </c>
      <c r="F471" s="43">
        <v>1736</v>
      </c>
      <c r="G471" s="43">
        <v>83.5210851202079</v>
      </c>
      <c r="H471" s="43">
        <v>35.334061078622497</v>
      </c>
      <c r="I471" s="43">
        <v>118.85514619883</v>
      </c>
      <c r="J471" s="43" t="s">
        <v>1207</v>
      </c>
      <c r="K471" s="43">
        <v>-1.5306497725796</v>
      </c>
      <c r="L471" s="43">
        <v>117.324496426251</v>
      </c>
      <c r="M471" s="43">
        <v>117.980634180615</v>
      </c>
    </row>
    <row r="472" spans="1:13" x14ac:dyDescent="0.25">
      <c r="A472" s="41" t="s">
        <v>690</v>
      </c>
      <c r="B472" s="41" t="s">
        <v>203</v>
      </c>
      <c r="C472" s="41" t="s">
        <v>204</v>
      </c>
      <c r="D472" s="41" t="s">
        <v>71</v>
      </c>
      <c r="E472" s="43">
        <v>3314</v>
      </c>
      <c r="F472" s="43">
        <v>598</v>
      </c>
      <c r="G472" s="43">
        <v>74.335546167773103</v>
      </c>
      <c r="H472" s="43">
        <v>37.976765238382598</v>
      </c>
      <c r="I472" s="43">
        <v>112.312311406156</v>
      </c>
      <c r="J472" s="43">
        <v>-3.8292094146047102</v>
      </c>
      <c r="K472" s="43">
        <v>-2.0603500301750199</v>
      </c>
      <c r="L472" s="43">
        <v>106.42275196137599</v>
      </c>
      <c r="M472" s="43">
        <v>107.017921662608</v>
      </c>
    </row>
    <row r="473" spans="1:13" x14ac:dyDescent="0.25">
      <c r="A473" s="41" t="s">
        <v>691</v>
      </c>
      <c r="B473" s="41" t="s">
        <v>79</v>
      </c>
      <c r="C473" s="41" t="s">
        <v>74</v>
      </c>
      <c r="D473" s="41" t="s">
        <v>71</v>
      </c>
      <c r="E473" s="43">
        <v>923</v>
      </c>
      <c r="F473" s="43" t="s">
        <v>1207</v>
      </c>
      <c r="G473" s="43">
        <v>44.176598049837501</v>
      </c>
      <c r="H473" s="43">
        <v>31.510292524377</v>
      </c>
      <c r="I473" s="43">
        <v>75.686890574214502</v>
      </c>
      <c r="J473" s="43">
        <v>-5.7421451787649E-2</v>
      </c>
      <c r="K473" s="43">
        <v>-0.61863488624051999</v>
      </c>
      <c r="L473" s="43">
        <v>75.010834236186398</v>
      </c>
      <c r="M473" s="43">
        <v>75.430332651503605</v>
      </c>
    </row>
    <row r="474" spans="1:13" x14ac:dyDescent="0.25">
      <c r="A474" s="41" t="s">
        <v>692</v>
      </c>
      <c r="B474" s="41" t="s">
        <v>207</v>
      </c>
      <c r="C474" s="41" t="s">
        <v>70</v>
      </c>
      <c r="D474" s="41" t="s">
        <v>71</v>
      </c>
      <c r="E474" s="43">
        <v>6608</v>
      </c>
      <c r="F474" s="43">
        <v>2085</v>
      </c>
      <c r="G474" s="43">
        <v>55.981537530266301</v>
      </c>
      <c r="H474" s="43">
        <v>12.502723970944301</v>
      </c>
      <c r="I474" s="43">
        <v>68.484261501210696</v>
      </c>
      <c r="J474" s="43" t="s">
        <v>1207</v>
      </c>
      <c r="K474" s="43">
        <v>-0.160714285714286</v>
      </c>
      <c r="L474" s="43">
        <v>68.323547215496404</v>
      </c>
      <c r="M474" s="43">
        <v>68.7056469491896</v>
      </c>
    </row>
    <row r="475" spans="1:13" x14ac:dyDescent="0.25">
      <c r="A475" s="41" t="s">
        <v>693</v>
      </c>
      <c r="B475" s="41" t="s">
        <v>81</v>
      </c>
      <c r="C475" s="41" t="s">
        <v>70</v>
      </c>
      <c r="D475" s="41" t="s">
        <v>82</v>
      </c>
      <c r="E475" s="43">
        <v>1738</v>
      </c>
      <c r="F475" s="43">
        <v>684</v>
      </c>
      <c r="G475" s="43">
        <v>87.478711162255493</v>
      </c>
      <c r="H475" s="43">
        <v>16.3515535097814</v>
      </c>
      <c r="I475" s="43">
        <v>103.830264672037</v>
      </c>
      <c r="J475" s="43" t="s">
        <v>1207</v>
      </c>
      <c r="K475" s="43">
        <v>-0.90794016110471798</v>
      </c>
      <c r="L475" s="43">
        <v>102.922324510932</v>
      </c>
      <c r="M475" s="43">
        <v>103.497918056488</v>
      </c>
    </row>
    <row r="476" spans="1:13" x14ac:dyDescent="0.25">
      <c r="A476" s="41" t="s">
        <v>694</v>
      </c>
      <c r="B476" s="41" t="s">
        <v>84</v>
      </c>
      <c r="C476" s="41" t="s">
        <v>85</v>
      </c>
      <c r="D476" s="41" t="s">
        <v>82</v>
      </c>
      <c r="E476" s="43">
        <v>3160</v>
      </c>
      <c r="F476" s="43">
        <v>642</v>
      </c>
      <c r="G476" s="43">
        <v>163.91640506329099</v>
      </c>
      <c r="H476" s="43">
        <v>10.560227848101301</v>
      </c>
      <c r="I476" s="43">
        <v>174.47663291139199</v>
      </c>
      <c r="J476" s="43" t="s">
        <v>1207</v>
      </c>
      <c r="K476" s="43">
        <v>-6.1124398734177197</v>
      </c>
      <c r="L476" s="43">
        <v>168.36419303797501</v>
      </c>
      <c r="M476" s="43">
        <v>169.30577051667899</v>
      </c>
    </row>
    <row r="477" spans="1:13" x14ac:dyDescent="0.25">
      <c r="A477" s="41" t="s">
        <v>695</v>
      </c>
      <c r="B477" s="41" t="s">
        <v>214</v>
      </c>
      <c r="C477" s="41" t="s">
        <v>215</v>
      </c>
      <c r="D477" s="41" t="s">
        <v>82</v>
      </c>
      <c r="E477" s="43">
        <v>3015</v>
      </c>
      <c r="F477" s="43">
        <v>961</v>
      </c>
      <c r="G477" s="43">
        <v>60.965837479270299</v>
      </c>
      <c r="H477" s="43">
        <v>14.7260364842454</v>
      </c>
      <c r="I477" s="43">
        <v>75.691873963515803</v>
      </c>
      <c r="J477" s="43" t="s">
        <v>1207</v>
      </c>
      <c r="K477" s="43" t="s">
        <v>1207</v>
      </c>
      <c r="L477" s="43">
        <v>75.691873963515803</v>
      </c>
      <c r="M477" s="43">
        <v>76.115181096457505</v>
      </c>
    </row>
    <row r="478" spans="1:13" x14ac:dyDescent="0.25">
      <c r="A478" s="41" t="s">
        <v>696</v>
      </c>
      <c r="B478" s="41" t="s">
        <v>217</v>
      </c>
      <c r="C478" s="41" t="s">
        <v>215</v>
      </c>
      <c r="D478" s="41" t="s">
        <v>82</v>
      </c>
      <c r="E478" s="43">
        <v>3107</v>
      </c>
      <c r="F478" s="43">
        <v>904</v>
      </c>
      <c r="G478" s="43">
        <v>61.381074991953703</v>
      </c>
      <c r="H478" s="43">
        <v>8.55906018667525</v>
      </c>
      <c r="I478" s="43">
        <v>69.940135178628907</v>
      </c>
      <c r="J478" s="43" t="s">
        <v>1207</v>
      </c>
      <c r="K478" s="43" t="s">
        <v>1207</v>
      </c>
      <c r="L478" s="43">
        <v>69.940135178628907</v>
      </c>
      <c r="M478" s="43">
        <v>70.331275687506903</v>
      </c>
    </row>
    <row r="479" spans="1:13" x14ac:dyDescent="0.25">
      <c r="A479" s="41" t="s">
        <v>697</v>
      </c>
      <c r="B479" s="41" t="s">
        <v>87</v>
      </c>
      <c r="C479" s="41" t="s">
        <v>88</v>
      </c>
      <c r="D479" s="41" t="s">
        <v>82</v>
      </c>
      <c r="E479" s="43">
        <v>5473</v>
      </c>
      <c r="F479" s="43">
        <v>1269</v>
      </c>
      <c r="G479" s="43">
        <v>45.815538096108199</v>
      </c>
      <c r="H479" s="43">
        <v>19.772159693038599</v>
      </c>
      <c r="I479" s="43">
        <v>65.587697789146702</v>
      </c>
      <c r="J479" s="43">
        <v>-2.43924721359401E-3</v>
      </c>
      <c r="K479" s="43">
        <v>-7.0294262744381504</v>
      </c>
      <c r="L479" s="43">
        <v>58.555832267494999</v>
      </c>
      <c r="M479" s="43">
        <v>58.883306013040198</v>
      </c>
    </row>
    <row r="480" spans="1:13" x14ac:dyDescent="0.25">
      <c r="A480" s="41" t="s">
        <v>698</v>
      </c>
      <c r="B480" s="41" t="s">
        <v>90</v>
      </c>
      <c r="C480" s="41" t="s">
        <v>74</v>
      </c>
      <c r="D480" s="41" t="s">
        <v>82</v>
      </c>
      <c r="E480" s="43">
        <v>180</v>
      </c>
      <c r="F480" s="43" t="s">
        <v>1207</v>
      </c>
      <c r="G480" s="43">
        <v>16.344444444444399</v>
      </c>
      <c r="H480" s="43">
        <v>26.572222222222202</v>
      </c>
      <c r="I480" s="43">
        <v>42.9166666666667</v>
      </c>
      <c r="J480" s="43">
        <v>-2.2222222222222199E-2</v>
      </c>
      <c r="K480" s="43">
        <v>-0.35</v>
      </c>
      <c r="L480" s="43">
        <v>42.544444444444402</v>
      </c>
      <c r="M480" s="43">
        <v>42.782374434248297</v>
      </c>
    </row>
    <row r="481" spans="1:13" x14ac:dyDescent="0.25">
      <c r="A481" s="41" t="s">
        <v>699</v>
      </c>
      <c r="B481" s="41" t="s">
        <v>221</v>
      </c>
      <c r="C481" s="41" t="s">
        <v>215</v>
      </c>
      <c r="D481" s="41" t="s">
        <v>82</v>
      </c>
      <c r="E481" s="43">
        <v>3032</v>
      </c>
      <c r="F481" s="43">
        <v>803</v>
      </c>
      <c r="G481" s="43">
        <v>83.924802110817893</v>
      </c>
      <c r="H481" s="43">
        <v>31.2044854881267</v>
      </c>
      <c r="I481" s="43">
        <v>115.129287598945</v>
      </c>
      <c r="J481" s="43" t="s">
        <v>1207</v>
      </c>
      <c r="K481" s="43">
        <v>-0.154353562005277</v>
      </c>
      <c r="L481" s="43">
        <v>114.974934036939</v>
      </c>
      <c r="M481" s="43">
        <v>115.617931853466</v>
      </c>
    </row>
    <row r="482" spans="1:13" x14ac:dyDescent="0.25">
      <c r="A482" s="41" t="s">
        <v>700</v>
      </c>
      <c r="B482" s="41" t="s">
        <v>95</v>
      </c>
      <c r="C482" s="41" t="s">
        <v>85</v>
      </c>
      <c r="D482" s="41" t="s">
        <v>82</v>
      </c>
      <c r="E482" s="43">
        <v>4345</v>
      </c>
      <c r="F482" s="43">
        <v>1053</v>
      </c>
      <c r="G482" s="43">
        <v>46.534112773302603</v>
      </c>
      <c r="H482" s="43">
        <v>14.9541565017261</v>
      </c>
      <c r="I482" s="43">
        <v>61.488269275028799</v>
      </c>
      <c r="J482" s="43" t="s">
        <v>1207</v>
      </c>
      <c r="K482" s="43">
        <v>-7.3124234752589201</v>
      </c>
      <c r="L482" s="43">
        <v>54.175845799769903</v>
      </c>
      <c r="M482" s="43">
        <v>54.478824452025798</v>
      </c>
    </row>
    <row r="483" spans="1:13" x14ac:dyDescent="0.25">
      <c r="A483" s="41" t="s">
        <v>701</v>
      </c>
      <c r="B483" s="41" t="s">
        <v>97</v>
      </c>
      <c r="C483" s="41" t="s">
        <v>70</v>
      </c>
      <c r="D483" s="41" t="s">
        <v>82</v>
      </c>
      <c r="E483" s="43">
        <v>691</v>
      </c>
      <c r="F483" s="43">
        <v>262</v>
      </c>
      <c r="G483" s="43">
        <v>89.426917510853798</v>
      </c>
      <c r="H483" s="43">
        <v>25.107091172214201</v>
      </c>
      <c r="I483" s="43">
        <v>114.534008683068</v>
      </c>
      <c r="J483" s="43" t="s">
        <v>1207</v>
      </c>
      <c r="K483" s="43">
        <v>-0.32706222865412399</v>
      </c>
      <c r="L483" s="43">
        <v>114.20694645441399</v>
      </c>
      <c r="M483" s="43">
        <v>114.845649297059</v>
      </c>
    </row>
    <row r="484" spans="1:13" x14ac:dyDescent="0.25">
      <c r="A484" s="41" t="s">
        <v>702</v>
      </c>
      <c r="B484" s="41" t="s">
        <v>99</v>
      </c>
      <c r="C484" s="41" t="s">
        <v>77</v>
      </c>
      <c r="D484" s="41" t="s">
        <v>82</v>
      </c>
      <c r="E484" s="43">
        <v>1087</v>
      </c>
      <c r="F484" s="43">
        <v>349</v>
      </c>
      <c r="G484" s="43">
        <v>80.713799448022101</v>
      </c>
      <c r="H484" s="43">
        <v>19.1986568537259</v>
      </c>
      <c r="I484" s="43">
        <v>99.912456301747895</v>
      </c>
      <c r="J484" s="43" t="s">
        <v>1207</v>
      </c>
      <c r="K484" s="43">
        <v>-0.93528058877644904</v>
      </c>
      <c r="L484" s="43">
        <v>98.977175712971501</v>
      </c>
      <c r="M484" s="43">
        <v>99.530705996789294</v>
      </c>
    </row>
    <row r="485" spans="1:13" x14ac:dyDescent="0.25">
      <c r="A485" s="41" t="s">
        <v>703</v>
      </c>
      <c r="B485" s="41" t="s">
        <v>227</v>
      </c>
      <c r="C485" s="41" t="s">
        <v>204</v>
      </c>
      <c r="D485" s="41" t="s">
        <v>102</v>
      </c>
      <c r="E485" s="43">
        <v>3943</v>
      </c>
      <c r="F485" s="43">
        <v>919</v>
      </c>
      <c r="G485" s="43">
        <v>40.677402992645199</v>
      </c>
      <c r="H485" s="43">
        <v>35.570377884859198</v>
      </c>
      <c r="I485" s="43">
        <v>76.247780877504397</v>
      </c>
      <c r="J485" s="43">
        <v>-9.5612477808775007E-2</v>
      </c>
      <c r="K485" s="43">
        <v>-1.5848338828303301</v>
      </c>
      <c r="L485" s="43">
        <v>74.567334516865301</v>
      </c>
      <c r="M485" s="43">
        <v>74.984352658081605</v>
      </c>
    </row>
    <row r="486" spans="1:13" x14ac:dyDescent="0.25">
      <c r="A486" s="41" t="s">
        <v>704</v>
      </c>
      <c r="B486" s="41" t="s">
        <v>229</v>
      </c>
      <c r="C486" s="41" t="s">
        <v>70</v>
      </c>
      <c r="D486" s="41" t="s">
        <v>102</v>
      </c>
      <c r="E486" s="43">
        <v>247</v>
      </c>
      <c r="F486" s="43">
        <v>83</v>
      </c>
      <c r="G486" s="43">
        <v>70.238866396761097</v>
      </c>
      <c r="H486" s="43">
        <v>19.578947368421002</v>
      </c>
      <c r="I486" s="43">
        <v>89.817813765182194</v>
      </c>
      <c r="J486" s="43" t="s">
        <v>1207</v>
      </c>
      <c r="K486" s="43">
        <v>-0.78137651821862397</v>
      </c>
      <c r="L486" s="43">
        <v>89.036437246963601</v>
      </c>
      <c r="M486" s="43">
        <v>89.534373907859603</v>
      </c>
    </row>
    <row r="487" spans="1:13" x14ac:dyDescent="0.25">
      <c r="A487" s="41" t="s">
        <v>705</v>
      </c>
      <c r="B487" s="41" t="s">
        <v>231</v>
      </c>
      <c r="C487" s="41" t="s">
        <v>232</v>
      </c>
      <c r="D487" s="41" t="s">
        <v>102</v>
      </c>
      <c r="E487" s="43">
        <v>4829</v>
      </c>
      <c r="F487" s="43">
        <v>799</v>
      </c>
      <c r="G487" s="43">
        <v>24.832497411472399</v>
      </c>
      <c r="H487" s="43">
        <v>125.143042037689</v>
      </c>
      <c r="I487" s="43">
        <v>149.975539449161</v>
      </c>
      <c r="J487" s="43" t="s">
        <v>1207</v>
      </c>
      <c r="K487" s="43">
        <v>-4.19131911368813</v>
      </c>
      <c r="L487" s="43">
        <v>145.78422033547301</v>
      </c>
      <c r="M487" s="43">
        <v>146.59951921905099</v>
      </c>
    </row>
    <row r="488" spans="1:13" x14ac:dyDescent="0.25">
      <c r="A488" s="41" t="s">
        <v>706</v>
      </c>
      <c r="B488" s="41" t="s">
        <v>234</v>
      </c>
      <c r="C488" s="41" t="s">
        <v>235</v>
      </c>
      <c r="D488" s="41" t="s">
        <v>102</v>
      </c>
      <c r="E488" s="43">
        <v>726</v>
      </c>
      <c r="F488" s="43">
        <v>180</v>
      </c>
      <c r="G488" s="43">
        <v>181.617079889807</v>
      </c>
      <c r="H488" s="43">
        <v>67.522038567493098</v>
      </c>
      <c r="I488" s="43">
        <v>249.13911845729999</v>
      </c>
      <c r="J488" s="43" t="s">
        <v>1207</v>
      </c>
      <c r="K488" s="43">
        <v>-2.7052341597796099</v>
      </c>
      <c r="L488" s="43">
        <v>246.43388429752099</v>
      </c>
      <c r="M488" s="43">
        <v>247.81206686269201</v>
      </c>
    </row>
    <row r="489" spans="1:13" x14ac:dyDescent="0.25">
      <c r="A489" s="41" t="s">
        <v>707</v>
      </c>
      <c r="B489" s="41" t="s">
        <v>101</v>
      </c>
      <c r="C489" s="41" t="s">
        <v>93</v>
      </c>
      <c r="D489" s="41" t="s">
        <v>102</v>
      </c>
      <c r="E489" s="43">
        <v>90</v>
      </c>
      <c r="F489" s="43">
        <v>17</v>
      </c>
      <c r="G489" s="43">
        <v>211.779666666667</v>
      </c>
      <c r="H489" s="43">
        <v>59.971222222222202</v>
      </c>
      <c r="I489" s="43">
        <v>271.75088888888899</v>
      </c>
      <c r="J489" s="43">
        <v>-4.4555555555555598E-2</v>
      </c>
      <c r="K489" s="43">
        <v>-3.8485555555555599</v>
      </c>
      <c r="L489" s="43">
        <v>267.85777777777798</v>
      </c>
      <c r="M489" s="43">
        <v>269.35577356001897</v>
      </c>
    </row>
    <row r="490" spans="1:13" x14ac:dyDescent="0.25">
      <c r="A490" s="41" t="s">
        <v>708</v>
      </c>
      <c r="B490" s="41" t="s">
        <v>238</v>
      </c>
      <c r="C490" s="41" t="s">
        <v>88</v>
      </c>
      <c r="D490" s="41" t="s">
        <v>102</v>
      </c>
      <c r="E490" s="43">
        <v>1550</v>
      </c>
      <c r="F490" s="43">
        <v>453</v>
      </c>
      <c r="G490" s="43">
        <v>24.383548387096798</v>
      </c>
      <c r="H490" s="43">
        <v>31.6955225806452</v>
      </c>
      <c r="I490" s="43">
        <v>56.079070967741899</v>
      </c>
      <c r="J490" s="43">
        <v>-8.4593548387096804E-2</v>
      </c>
      <c r="K490" s="43">
        <v>-0.75961290322580699</v>
      </c>
      <c r="L490" s="43">
        <v>55.234864516129001</v>
      </c>
      <c r="M490" s="43">
        <v>55.5437657351425</v>
      </c>
    </row>
    <row r="491" spans="1:13" x14ac:dyDescent="0.25">
      <c r="A491" s="41" t="s">
        <v>709</v>
      </c>
      <c r="B491" s="41" t="s">
        <v>104</v>
      </c>
      <c r="C491" s="41" t="s">
        <v>105</v>
      </c>
      <c r="D491" s="41" t="s">
        <v>102</v>
      </c>
      <c r="E491" s="43">
        <v>1812</v>
      </c>
      <c r="F491" s="43">
        <v>260</v>
      </c>
      <c r="G491" s="43">
        <v>89.581970198675506</v>
      </c>
      <c r="H491" s="43">
        <v>65.240601545253895</v>
      </c>
      <c r="I491" s="43">
        <v>154.82257174392899</v>
      </c>
      <c r="J491" s="43" t="s">
        <v>1207</v>
      </c>
      <c r="K491" s="43">
        <v>-7.5204470198675502</v>
      </c>
      <c r="L491" s="43">
        <v>147.302124724062</v>
      </c>
      <c r="M491" s="43">
        <v>148.125912494506</v>
      </c>
    </row>
    <row r="492" spans="1:13" x14ac:dyDescent="0.25">
      <c r="A492" s="41" t="s">
        <v>710</v>
      </c>
      <c r="B492" s="41" t="s">
        <v>107</v>
      </c>
      <c r="C492" s="41" t="s">
        <v>88</v>
      </c>
      <c r="D492" s="41" t="s">
        <v>102</v>
      </c>
      <c r="E492" s="43">
        <v>203</v>
      </c>
      <c r="F492" s="43">
        <v>49</v>
      </c>
      <c r="G492" s="43">
        <v>168.566896551724</v>
      </c>
      <c r="H492" s="43">
        <v>84.241379310344797</v>
      </c>
      <c r="I492" s="43">
        <v>252.808275862069</v>
      </c>
      <c r="J492" s="43">
        <v>-1.7241379310344799E-3</v>
      </c>
      <c r="K492" s="43">
        <v>-3.5235960591133</v>
      </c>
      <c r="L492" s="43">
        <v>249.28295566502501</v>
      </c>
      <c r="M492" s="43">
        <v>250.67707167415699</v>
      </c>
    </row>
    <row r="493" spans="1:13" x14ac:dyDescent="0.25">
      <c r="A493" s="41" t="s">
        <v>711</v>
      </c>
      <c r="B493" s="41" t="s">
        <v>109</v>
      </c>
      <c r="C493" s="41" t="s">
        <v>77</v>
      </c>
      <c r="D493" s="41" t="s">
        <v>102</v>
      </c>
      <c r="E493" s="43">
        <v>519</v>
      </c>
      <c r="F493" s="43">
        <v>124</v>
      </c>
      <c r="G493" s="43">
        <v>77.827630057803503</v>
      </c>
      <c r="H493" s="43">
        <v>45.285125240847798</v>
      </c>
      <c r="I493" s="43">
        <v>123.112755298651</v>
      </c>
      <c r="J493" s="43" t="s">
        <v>1207</v>
      </c>
      <c r="K493" s="43">
        <v>-1.7890751445086699</v>
      </c>
      <c r="L493" s="43">
        <v>121.32368015414301</v>
      </c>
      <c r="M493" s="43">
        <v>122.00218336082401</v>
      </c>
    </row>
    <row r="494" spans="1:13" x14ac:dyDescent="0.25">
      <c r="A494" s="41" t="s">
        <v>712</v>
      </c>
      <c r="B494" s="41" t="s">
        <v>243</v>
      </c>
      <c r="C494" s="41" t="s">
        <v>88</v>
      </c>
      <c r="D494" s="41" t="s">
        <v>102</v>
      </c>
      <c r="E494" s="43">
        <v>213</v>
      </c>
      <c r="F494" s="43">
        <v>74</v>
      </c>
      <c r="G494" s="43">
        <v>104.10230046948401</v>
      </c>
      <c r="H494" s="43">
        <v>54.9897183098591</v>
      </c>
      <c r="I494" s="43">
        <v>159.09201877934299</v>
      </c>
      <c r="J494" s="43">
        <v>-3.7558685446009401E-4</v>
      </c>
      <c r="K494" s="43">
        <v>-2.3427699530516399</v>
      </c>
      <c r="L494" s="43">
        <v>156.74887323943699</v>
      </c>
      <c r="M494" s="43">
        <v>157.625491991865</v>
      </c>
    </row>
    <row r="495" spans="1:13" x14ac:dyDescent="0.25">
      <c r="A495" s="41" t="s">
        <v>713</v>
      </c>
      <c r="B495" s="41" t="s">
        <v>245</v>
      </c>
      <c r="C495" s="41" t="s">
        <v>77</v>
      </c>
      <c r="D495" s="41" t="s">
        <v>102</v>
      </c>
      <c r="E495" s="43">
        <v>60</v>
      </c>
      <c r="F495" s="43">
        <v>27</v>
      </c>
      <c r="G495" s="43">
        <v>81.378</v>
      </c>
      <c r="H495" s="43">
        <v>40.1161666666667</v>
      </c>
      <c r="I495" s="43">
        <v>121.494166666667</v>
      </c>
      <c r="J495" s="43" t="s">
        <v>1207</v>
      </c>
      <c r="K495" s="43">
        <v>-1.1735</v>
      </c>
      <c r="L495" s="43">
        <v>120.32066666666699</v>
      </c>
      <c r="M495" s="43">
        <v>120.993560516076</v>
      </c>
    </row>
    <row r="496" spans="1:13" x14ac:dyDescent="0.25">
      <c r="A496" s="41" t="s">
        <v>714</v>
      </c>
      <c r="B496" s="41" t="s">
        <v>111</v>
      </c>
      <c r="C496" s="41" t="s">
        <v>85</v>
      </c>
      <c r="D496" s="41" t="s">
        <v>102</v>
      </c>
      <c r="E496" s="43">
        <v>78</v>
      </c>
      <c r="F496" s="43">
        <v>35</v>
      </c>
      <c r="G496" s="43">
        <v>40.006538461538497</v>
      </c>
      <c r="H496" s="43">
        <v>42.272307692307699</v>
      </c>
      <c r="I496" s="43">
        <v>82.278846153846203</v>
      </c>
      <c r="J496" s="43" t="s">
        <v>1207</v>
      </c>
      <c r="K496" s="43" t="s">
        <v>1207</v>
      </c>
      <c r="L496" s="43">
        <v>82.278846153846203</v>
      </c>
      <c r="M496" s="43">
        <v>82.738990957288607</v>
      </c>
    </row>
    <row r="497" spans="1:13" x14ac:dyDescent="0.25">
      <c r="A497" s="41" t="s">
        <v>715</v>
      </c>
      <c r="B497" s="41" t="s">
        <v>113</v>
      </c>
      <c r="C497" s="41" t="s">
        <v>70</v>
      </c>
      <c r="D497" s="41" t="s">
        <v>114</v>
      </c>
      <c r="E497" s="43">
        <v>15696</v>
      </c>
      <c r="F497" s="43">
        <v>1866</v>
      </c>
      <c r="G497" s="43">
        <v>46.617545871559599</v>
      </c>
      <c r="H497" s="43">
        <v>15.344164118246701</v>
      </c>
      <c r="I497" s="43">
        <v>61.961709989806302</v>
      </c>
      <c r="J497" s="43" t="s">
        <v>1207</v>
      </c>
      <c r="K497" s="43">
        <v>-1.0267584097859299</v>
      </c>
      <c r="L497" s="43">
        <v>60.934951580020403</v>
      </c>
      <c r="M497" s="43">
        <v>61.275730560624197</v>
      </c>
    </row>
    <row r="498" spans="1:13" x14ac:dyDescent="0.25">
      <c r="A498" s="41" t="s">
        <v>716</v>
      </c>
      <c r="B498" s="41" t="s">
        <v>249</v>
      </c>
      <c r="C498" s="41" t="s">
        <v>74</v>
      </c>
      <c r="D498" s="41" t="s">
        <v>114</v>
      </c>
      <c r="E498" s="43">
        <v>2007</v>
      </c>
      <c r="F498" s="43">
        <v>681</v>
      </c>
      <c r="G498" s="43">
        <v>23.351768809167901</v>
      </c>
      <c r="H498" s="43">
        <v>43.797708021923299</v>
      </c>
      <c r="I498" s="43">
        <v>67.149476831091206</v>
      </c>
      <c r="J498" s="43">
        <v>-6.4773293472845002E-3</v>
      </c>
      <c r="K498" s="43">
        <v>-0.37967115097159898</v>
      </c>
      <c r="L498" s="43">
        <v>66.763328350772298</v>
      </c>
      <c r="M498" s="43">
        <v>67.136702553707707</v>
      </c>
    </row>
    <row r="499" spans="1:13" x14ac:dyDescent="0.25">
      <c r="A499" s="41" t="s">
        <v>717</v>
      </c>
      <c r="B499" s="41" t="s">
        <v>253</v>
      </c>
      <c r="C499" s="41" t="s">
        <v>85</v>
      </c>
      <c r="D499" s="41" t="s">
        <v>117</v>
      </c>
      <c r="E499" s="43">
        <v>100</v>
      </c>
      <c r="F499" s="43">
        <v>34</v>
      </c>
      <c r="G499" s="43">
        <v>46.529600000000002</v>
      </c>
      <c r="H499" s="43">
        <v>4.7489999999999997</v>
      </c>
      <c r="I499" s="43">
        <v>51.278599999999997</v>
      </c>
      <c r="J499" s="43" t="s">
        <v>1207</v>
      </c>
      <c r="K499" s="43">
        <v>-2.8694999999999999</v>
      </c>
      <c r="L499" s="43">
        <v>48.409100000000002</v>
      </c>
      <c r="M499" s="43">
        <v>48.679828101396502</v>
      </c>
    </row>
    <row r="500" spans="1:13" x14ac:dyDescent="0.25">
      <c r="A500" s="41" t="s">
        <v>718</v>
      </c>
      <c r="B500" s="41" t="s">
        <v>537</v>
      </c>
      <c r="C500" s="41" t="s">
        <v>215</v>
      </c>
      <c r="D500" s="41" t="s">
        <v>120</v>
      </c>
      <c r="E500" s="43">
        <v>434</v>
      </c>
      <c r="F500" s="43">
        <v>188</v>
      </c>
      <c r="G500" s="43">
        <v>46.658986175115203</v>
      </c>
      <c r="H500" s="43">
        <v>29.8479262672811</v>
      </c>
      <c r="I500" s="43">
        <v>76.506912442396299</v>
      </c>
      <c r="J500" s="43" t="s">
        <v>1207</v>
      </c>
      <c r="K500" s="43" t="s">
        <v>1207</v>
      </c>
      <c r="L500" s="43">
        <v>76.506912442396299</v>
      </c>
      <c r="M500" s="43">
        <v>76.934777681560902</v>
      </c>
    </row>
    <row r="501" spans="1:13" x14ac:dyDescent="0.25">
      <c r="A501" s="41" t="s">
        <v>719</v>
      </c>
      <c r="B501" s="41" t="s">
        <v>119</v>
      </c>
      <c r="C501" s="41" t="s">
        <v>77</v>
      </c>
      <c r="D501" s="41" t="s">
        <v>120</v>
      </c>
      <c r="E501" s="43">
        <v>274</v>
      </c>
      <c r="F501" s="43">
        <v>64</v>
      </c>
      <c r="G501" s="43">
        <v>79.841532846715296</v>
      </c>
      <c r="H501" s="43">
        <v>75.729817518248197</v>
      </c>
      <c r="I501" s="43">
        <v>155.57135036496399</v>
      </c>
      <c r="J501" s="43" t="s">
        <v>1207</v>
      </c>
      <c r="K501" s="43">
        <v>-10.6441240875912</v>
      </c>
      <c r="L501" s="43">
        <v>144.927226277372</v>
      </c>
      <c r="M501" s="43">
        <v>145.737732417969</v>
      </c>
    </row>
    <row r="502" spans="1:13" x14ac:dyDescent="0.25">
      <c r="A502" s="41" t="s">
        <v>720</v>
      </c>
      <c r="B502" s="41" t="s">
        <v>122</v>
      </c>
      <c r="C502" s="41" t="s">
        <v>85</v>
      </c>
      <c r="D502" s="41" t="s">
        <v>123</v>
      </c>
      <c r="E502" s="43">
        <v>1136</v>
      </c>
      <c r="F502" s="43">
        <v>220</v>
      </c>
      <c r="G502" s="43">
        <v>35.490959507042298</v>
      </c>
      <c r="H502" s="43">
        <v>10.456954225352099</v>
      </c>
      <c r="I502" s="43">
        <v>45.947913732394397</v>
      </c>
      <c r="J502" s="43" t="s">
        <v>1207</v>
      </c>
      <c r="K502" s="43">
        <v>-2.2154841549295798</v>
      </c>
      <c r="L502" s="43">
        <v>43.732429577464799</v>
      </c>
      <c r="M502" s="43">
        <v>43.977003379269902</v>
      </c>
    </row>
    <row r="503" spans="1:13" x14ac:dyDescent="0.25">
      <c r="A503" s="41" t="s">
        <v>721</v>
      </c>
      <c r="B503" s="41" t="s">
        <v>258</v>
      </c>
      <c r="C503" s="41" t="s">
        <v>204</v>
      </c>
      <c r="D503" s="41" t="s">
        <v>123</v>
      </c>
      <c r="E503" s="43">
        <v>14</v>
      </c>
      <c r="F503" s="43" t="s">
        <v>1207</v>
      </c>
      <c r="G503" s="43">
        <v>79.642857142857096</v>
      </c>
      <c r="H503" s="43">
        <v>39.785714285714299</v>
      </c>
      <c r="I503" s="43">
        <v>119.428571428571</v>
      </c>
      <c r="J503" s="43">
        <v>-2.8571428571428599</v>
      </c>
      <c r="K503" s="43">
        <v>-1.3571428571428601</v>
      </c>
      <c r="L503" s="43">
        <v>115.21428571428601</v>
      </c>
      <c r="M503" s="43">
        <v>115.85862210610399</v>
      </c>
    </row>
    <row r="504" spans="1:13" x14ac:dyDescent="0.25">
      <c r="A504" s="41" t="s">
        <v>722</v>
      </c>
      <c r="B504" s="41" t="s">
        <v>260</v>
      </c>
      <c r="C504" s="41" t="s">
        <v>74</v>
      </c>
      <c r="D504" s="41" t="s">
        <v>123</v>
      </c>
      <c r="E504" s="43">
        <v>278</v>
      </c>
      <c r="F504" s="43">
        <v>109</v>
      </c>
      <c r="G504" s="43">
        <v>12.1151079136691</v>
      </c>
      <c r="H504" s="43">
        <v>28.543165467625901</v>
      </c>
      <c r="I504" s="43">
        <v>40.658273381294997</v>
      </c>
      <c r="J504" s="43" t="s">
        <v>1207</v>
      </c>
      <c r="K504" s="43">
        <v>-0.25179856115107901</v>
      </c>
      <c r="L504" s="43">
        <v>40.406474820143899</v>
      </c>
      <c r="M504" s="43">
        <v>40.632448205564899</v>
      </c>
    </row>
    <row r="505" spans="1:13" x14ac:dyDescent="0.25">
      <c r="A505" s="41" t="s">
        <v>723</v>
      </c>
      <c r="B505" s="41" t="s">
        <v>724</v>
      </c>
      <c r="C505" s="41" t="s">
        <v>88</v>
      </c>
      <c r="D505" s="41" t="s">
        <v>128</v>
      </c>
      <c r="E505" s="43">
        <v>114</v>
      </c>
      <c r="F505" s="43">
        <v>71</v>
      </c>
      <c r="G505" s="43">
        <v>41.526140350877199</v>
      </c>
      <c r="H505" s="43">
        <v>28.126140350877201</v>
      </c>
      <c r="I505" s="43">
        <v>69.652280701754407</v>
      </c>
      <c r="J505" s="43">
        <v>-5.2631578947368398E-4</v>
      </c>
      <c r="K505" s="43">
        <v>-0.99991228070175397</v>
      </c>
      <c r="L505" s="43">
        <v>68.651842105263199</v>
      </c>
      <c r="M505" s="43">
        <v>69.035777829549104</v>
      </c>
    </row>
    <row r="506" spans="1:13" x14ac:dyDescent="0.25">
      <c r="A506" s="41" t="s">
        <v>725</v>
      </c>
      <c r="B506" s="41" t="s">
        <v>133</v>
      </c>
      <c r="C506" s="41" t="s">
        <v>93</v>
      </c>
      <c r="D506" s="41" t="s">
        <v>131</v>
      </c>
      <c r="E506" s="43">
        <v>798</v>
      </c>
      <c r="F506" s="43">
        <v>232</v>
      </c>
      <c r="G506" s="43">
        <v>198.642568922306</v>
      </c>
      <c r="H506" s="43">
        <v>64.897857142857106</v>
      </c>
      <c r="I506" s="43">
        <v>263.54042606516299</v>
      </c>
      <c r="J506" s="43">
        <v>-4.4097744360902302E-2</v>
      </c>
      <c r="K506" s="43">
        <v>-1.13740601503759</v>
      </c>
      <c r="L506" s="43">
        <v>262.358922305764</v>
      </c>
      <c r="M506" s="43">
        <v>263.82616571496402</v>
      </c>
    </row>
    <row r="507" spans="1:13" x14ac:dyDescent="0.25">
      <c r="A507" s="41" t="s">
        <v>726</v>
      </c>
      <c r="B507" s="41" t="s">
        <v>138</v>
      </c>
      <c r="C507" s="41" t="s">
        <v>77</v>
      </c>
      <c r="D507" s="41" t="s">
        <v>136</v>
      </c>
      <c r="E507" s="43">
        <v>310</v>
      </c>
      <c r="F507" s="43">
        <v>38</v>
      </c>
      <c r="G507" s="43">
        <v>76.232903225806496</v>
      </c>
      <c r="H507" s="43">
        <v>45.289354838709698</v>
      </c>
      <c r="I507" s="43">
        <v>121.522258064516</v>
      </c>
      <c r="J507" s="43" t="s">
        <v>1207</v>
      </c>
      <c r="K507" s="43">
        <v>-1.73074193548387</v>
      </c>
      <c r="L507" s="43">
        <v>119.791516129032</v>
      </c>
      <c r="M507" s="43">
        <v>120.461450701768</v>
      </c>
    </row>
    <row r="508" spans="1:13" x14ac:dyDescent="0.25">
      <c r="A508" s="41" t="s">
        <v>727</v>
      </c>
      <c r="B508" s="41" t="s">
        <v>269</v>
      </c>
      <c r="C508" s="41" t="s">
        <v>270</v>
      </c>
      <c r="D508" s="41" t="s">
        <v>136</v>
      </c>
      <c r="E508" s="43">
        <v>58</v>
      </c>
      <c r="F508" s="43" t="s">
        <v>1207</v>
      </c>
      <c r="G508" s="43">
        <v>119.068965517241</v>
      </c>
      <c r="H508" s="43">
        <v>22.086206896551701</v>
      </c>
      <c r="I508" s="43">
        <v>141.155172413793</v>
      </c>
      <c r="J508" s="43" t="s">
        <v>1207</v>
      </c>
      <c r="K508" s="43">
        <v>-1.9655172413793101</v>
      </c>
      <c r="L508" s="43">
        <v>139.18965517241401</v>
      </c>
      <c r="M508" s="43">
        <v>139.96807392175799</v>
      </c>
    </row>
    <row r="509" spans="1:13" x14ac:dyDescent="0.25">
      <c r="A509" s="41" t="s">
        <v>728</v>
      </c>
      <c r="B509" s="41" t="s">
        <v>140</v>
      </c>
      <c r="C509" s="41" t="s">
        <v>88</v>
      </c>
      <c r="D509" s="41" t="s">
        <v>136</v>
      </c>
      <c r="E509" s="43">
        <v>302</v>
      </c>
      <c r="F509" s="43">
        <v>93</v>
      </c>
      <c r="G509" s="43">
        <v>26.779205298013199</v>
      </c>
      <c r="H509" s="43">
        <v>18.420629139072801</v>
      </c>
      <c r="I509" s="43">
        <v>45.199834437086103</v>
      </c>
      <c r="J509" s="43">
        <v>-7.2847682119205298E-4</v>
      </c>
      <c r="K509" s="43">
        <v>-0.68016556291390695</v>
      </c>
      <c r="L509" s="43">
        <v>44.518940397351003</v>
      </c>
      <c r="M509" s="43">
        <v>44.767912764322503</v>
      </c>
    </row>
    <row r="510" spans="1:13" x14ac:dyDescent="0.25">
      <c r="A510" s="41" t="s">
        <v>729</v>
      </c>
      <c r="B510" s="41" t="s">
        <v>142</v>
      </c>
      <c r="C510" s="41" t="s">
        <v>85</v>
      </c>
      <c r="D510" s="41" t="s">
        <v>136</v>
      </c>
      <c r="E510" s="43">
        <v>141</v>
      </c>
      <c r="F510" s="43">
        <v>13</v>
      </c>
      <c r="G510" s="43">
        <v>24.009574468085098</v>
      </c>
      <c r="H510" s="43">
        <v>66.503049645390107</v>
      </c>
      <c r="I510" s="43">
        <v>90.512624113475198</v>
      </c>
      <c r="J510" s="43" t="s">
        <v>1207</v>
      </c>
      <c r="K510" s="43" t="s">
        <v>1207</v>
      </c>
      <c r="L510" s="43">
        <v>90.512624113475198</v>
      </c>
      <c r="M510" s="43">
        <v>91.018816355815105</v>
      </c>
    </row>
    <row r="511" spans="1:13" x14ac:dyDescent="0.25">
      <c r="A511" s="41" t="s">
        <v>730</v>
      </c>
      <c r="B511" s="41" t="s">
        <v>276</v>
      </c>
      <c r="C511" s="41" t="s">
        <v>277</v>
      </c>
      <c r="D511" s="41" t="s">
        <v>145</v>
      </c>
      <c r="E511" s="43">
        <v>629</v>
      </c>
      <c r="F511" s="43">
        <v>346</v>
      </c>
      <c r="G511" s="43">
        <v>12.3016057233704</v>
      </c>
      <c r="H511" s="43">
        <v>38.886597774244798</v>
      </c>
      <c r="I511" s="43">
        <v>51.188203497615298</v>
      </c>
      <c r="J511" s="43" t="s">
        <v>1207</v>
      </c>
      <c r="K511" s="43" t="s">
        <v>1207</v>
      </c>
      <c r="L511" s="43">
        <v>51.188203497615298</v>
      </c>
      <c r="M511" s="43">
        <v>51.474473747357699</v>
      </c>
    </row>
    <row r="512" spans="1:13" x14ac:dyDescent="0.25">
      <c r="A512" s="41" t="s">
        <v>731</v>
      </c>
      <c r="B512" s="41" t="s">
        <v>144</v>
      </c>
      <c r="C512" s="41" t="s">
        <v>70</v>
      </c>
      <c r="D512" s="41" t="s">
        <v>145</v>
      </c>
      <c r="E512" s="43">
        <v>1224</v>
      </c>
      <c r="F512" s="43">
        <v>493</v>
      </c>
      <c r="G512" s="43">
        <v>64.100490196078397</v>
      </c>
      <c r="H512" s="43">
        <v>16.398692810457501</v>
      </c>
      <c r="I512" s="43">
        <v>80.499183006535901</v>
      </c>
      <c r="J512" s="43" t="s">
        <v>1207</v>
      </c>
      <c r="K512" s="43">
        <v>-0.29248366013071903</v>
      </c>
      <c r="L512" s="43">
        <v>80.206699346405202</v>
      </c>
      <c r="M512" s="43">
        <v>80.655255659853196</v>
      </c>
    </row>
    <row r="513" spans="1:13" x14ac:dyDescent="0.25">
      <c r="A513" s="41" t="s">
        <v>732</v>
      </c>
      <c r="B513" s="41" t="s">
        <v>280</v>
      </c>
      <c r="C513" s="41" t="s">
        <v>70</v>
      </c>
      <c r="D513" s="41" t="s">
        <v>145</v>
      </c>
      <c r="E513" s="43">
        <v>1354</v>
      </c>
      <c r="F513" s="43">
        <v>732</v>
      </c>
      <c r="G513" s="43">
        <v>50.217134416543601</v>
      </c>
      <c r="H513" s="43">
        <v>29.675775480059102</v>
      </c>
      <c r="I513" s="43">
        <v>79.892909896602703</v>
      </c>
      <c r="J513" s="43" t="s">
        <v>1207</v>
      </c>
      <c r="K513" s="43">
        <v>-0.34121122599704601</v>
      </c>
      <c r="L513" s="43">
        <v>79.551698670605603</v>
      </c>
      <c r="M513" s="43">
        <v>79.996591889937605</v>
      </c>
    </row>
    <row r="514" spans="1:13" x14ac:dyDescent="0.25">
      <c r="A514" s="41" t="s">
        <v>733</v>
      </c>
      <c r="B514" s="41" t="s">
        <v>543</v>
      </c>
      <c r="C514" s="41" t="s">
        <v>93</v>
      </c>
      <c r="D514" s="41" t="s">
        <v>145</v>
      </c>
      <c r="E514" s="43">
        <v>1308</v>
      </c>
      <c r="F514" s="43">
        <v>358</v>
      </c>
      <c r="G514" s="43">
        <v>89.716796636085604</v>
      </c>
      <c r="H514" s="43">
        <v>20.311444954128401</v>
      </c>
      <c r="I514" s="43">
        <v>110.02824159021399</v>
      </c>
      <c r="J514" s="43">
        <v>-1.76376146788991E-2</v>
      </c>
      <c r="K514" s="43">
        <v>-3.15347094801223</v>
      </c>
      <c r="L514" s="43">
        <v>106.85713302752301</v>
      </c>
      <c r="M514" s="43">
        <v>107.454732006748</v>
      </c>
    </row>
    <row r="515" spans="1:13" x14ac:dyDescent="0.25">
      <c r="A515" s="41" t="s">
        <v>734</v>
      </c>
      <c r="B515" s="41" t="s">
        <v>149</v>
      </c>
      <c r="C515" s="41" t="s">
        <v>77</v>
      </c>
      <c r="D515" s="41" t="s">
        <v>145</v>
      </c>
      <c r="E515" s="43">
        <v>1361</v>
      </c>
      <c r="F515" s="43">
        <v>319</v>
      </c>
      <c r="G515" s="43">
        <v>76.042020573108005</v>
      </c>
      <c r="H515" s="43">
        <v>10.0755473916238</v>
      </c>
      <c r="I515" s="43">
        <v>86.117567964731805</v>
      </c>
      <c r="J515" s="43" t="s">
        <v>1207</v>
      </c>
      <c r="K515" s="43">
        <v>-1.3817340191036001</v>
      </c>
      <c r="L515" s="43">
        <v>84.735833945628201</v>
      </c>
      <c r="M515" s="43">
        <v>85.209719463936807</v>
      </c>
    </row>
    <row r="516" spans="1:13" x14ac:dyDescent="0.25">
      <c r="A516" s="41" t="s">
        <v>735</v>
      </c>
      <c r="B516" s="41" t="s">
        <v>157</v>
      </c>
      <c r="C516" s="41" t="s">
        <v>74</v>
      </c>
      <c r="D516" s="41" t="s">
        <v>158</v>
      </c>
      <c r="E516" s="43">
        <v>589</v>
      </c>
      <c r="F516" s="43">
        <v>280</v>
      </c>
      <c r="G516" s="43">
        <v>79.660441426145994</v>
      </c>
      <c r="H516" s="43">
        <v>65.018675721562005</v>
      </c>
      <c r="I516" s="43">
        <v>144.67911714770801</v>
      </c>
      <c r="J516" s="43">
        <v>-8.4889643463497508E-3</v>
      </c>
      <c r="K516" s="43">
        <v>-1.0339558573854</v>
      </c>
      <c r="L516" s="43">
        <v>143.63667232597601</v>
      </c>
      <c r="M516" s="43">
        <v>144.43996103801001</v>
      </c>
    </row>
    <row r="517" spans="1:13" x14ac:dyDescent="0.25">
      <c r="A517" s="41" t="s">
        <v>736</v>
      </c>
      <c r="B517" s="41" t="s">
        <v>304</v>
      </c>
      <c r="C517" s="41" t="s">
        <v>270</v>
      </c>
      <c r="D517" s="41" t="s">
        <v>163</v>
      </c>
      <c r="E517" s="43">
        <v>74</v>
      </c>
      <c r="F517" s="43" t="s">
        <v>1207</v>
      </c>
      <c r="G517" s="43">
        <v>93.891891891891902</v>
      </c>
      <c r="H517" s="43">
        <v>28.027027027027</v>
      </c>
      <c r="I517" s="43">
        <v>121.918918918919</v>
      </c>
      <c r="J517" s="43" t="s">
        <v>1207</v>
      </c>
      <c r="K517" s="43">
        <v>-4.0540540540540501E-2</v>
      </c>
      <c r="L517" s="43">
        <v>121.878378378378</v>
      </c>
      <c r="M517" s="43">
        <v>122.559983737281</v>
      </c>
    </row>
    <row r="518" spans="1:13" x14ac:dyDescent="0.25">
      <c r="A518" s="41" t="s">
        <v>737</v>
      </c>
      <c r="B518" s="41" t="s">
        <v>162</v>
      </c>
      <c r="C518" s="41" t="s">
        <v>85</v>
      </c>
      <c r="D518" s="41" t="s">
        <v>163</v>
      </c>
      <c r="E518" s="43">
        <v>198</v>
      </c>
      <c r="F518" s="43">
        <v>27</v>
      </c>
      <c r="G518" s="43">
        <v>88.282222222222202</v>
      </c>
      <c r="H518" s="43">
        <v>68.537474747474704</v>
      </c>
      <c r="I518" s="43">
        <v>156.81969696969699</v>
      </c>
      <c r="J518" s="43" t="s">
        <v>1207</v>
      </c>
      <c r="K518" s="43">
        <v>-5.4048989898989896</v>
      </c>
      <c r="L518" s="43">
        <v>151.41479797979801</v>
      </c>
      <c r="M518" s="43">
        <v>152.261585893236</v>
      </c>
    </row>
    <row r="519" spans="1:13" x14ac:dyDescent="0.25">
      <c r="A519" s="41" t="s">
        <v>738</v>
      </c>
      <c r="B519" s="41" t="s">
        <v>307</v>
      </c>
      <c r="C519" s="41" t="s">
        <v>88</v>
      </c>
      <c r="D519" s="41" t="s">
        <v>163</v>
      </c>
      <c r="E519" s="43">
        <v>378</v>
      </c>
      <c r="F519" s="43">
        <v>110</v>
      </c>
      <c r="G519" s="43">
        <v>32.733253968253997</v>
      </c>
      <c r="H519" s="43">
        <v>76.752962962962997</v>
      </c>
      <c r="I519" s="43">
        <v>109.486216931217</v>
      </c>
      <c r="J519" s="43">
        <v>-4.8941798941798901E-3</v>
      </c>
      <c r="K519" s="43">
        <v>-9.76100529100529</v>
      </c>
      <c r="L519" s="43">
        <v>99.720317460317503</v>
      </c>
      <c r="M519" s="43">
        <v>100.278003767576</v>
      </c>
    </row>
    <row r="520" spans="1:13" x14ac:dyDescent="0.25">
      <c r="A520" s="41" t="s">
        <v>739</v>
      </c>
      <c r="B520" s="41" t="s">
        <v>165</v>
      </c>
      <c r="C520" s="41" t="s">
        <v>88</v>
      </c>
      <c r="D520" s="41" t="s">
        <v>163</v>
      </c>
      <c r="E520" s="43">
        <v>244</v>
      </c>
      <c r="F520" s="43">
        <v>81</v>
      </c>
      <c r="G520" s="43">
        <v>86.289139344262296</v>
      </c>
      <c r="H520" s="43">
        <v>66.289836065573795</v>
      </c>
      <c r="I520" s="43">
        <v>152.578975409836</v>
      </c>
      <c r="J520" s="43">
        <v>-4.0983606557377E-4</v>
      </c>
      <c r="K520" s="43">
        <v>-2.02135245901639</v>
      </c>
      <c r="L520" s="43">
        <v>150.55721311475401</v>
      </c>
      <c r="M520" s="43">
        <v>151.39920498111999</v>
      </c>
    </row>
    <row r="521" spans="1:13" x14ac:dyDescent="0.25">
      <c r="A521" s="41" t="s">
        <v>740</v>
      </c>
      <c r="B521" s="41" t="s">
        <v>741</v>
      </c>
      <c r="C521" s="41" t="s">
        <v>88</v>
      </c>
      <c r="D521" s="41" t="s">
        <v>163</v>
      </c>
      <c r="E521" s="43">
        <v>521</v>
      </c>
      <c r="F521" s="43">
        <v>174</v>
      </c>
      <c r="G521" s="43">
        <v>165.108138195777</v>
      </c>
      <c r="H521" s="43">
        <v>123.83280230326299</v>
      </c>
      <c r="I521" s="43">
        <v>288.94094049903998</v>
      </c>
      <c r="J521" s="43">
        <v>-6.3339731285988498E-4</v>
      </c>
      <c r="K521" s="43">
        <v>-6.68268714011516</v>
      </c>
      <c r="L521" s="43">
        <v>282.25761996161202</v>
      </c>
      <c r="M521" s="43">
        <v>283.83614692362801</v>
      </c>
    </row>
    <row r="522" spans="1:13" x14ac:dyDescent="0.25">
      <c r="A522" s="41" t="s">
        <v>742</v>
      </c>
      <c r="B522" s="41" t="s">
        <v>169</v>
      </c>
      <c r="C522" s="41" t="s">
        <v>88</v>
      </c>
      <c r="D522" s="41" t="s">
        <v>163</v>
      </c>
      <c r="E522" s="43">
        <v>67</v>
      </c>
      <c r="F522" s="43">
        <v>31</v>
      </c>
      <c r="G522" s="43">
        <v>34.593880597014902</v>
      </c>
      <c r="H522" s="43">
        <v>70.158805970149302</v>
      </c>
      <c r="I522" s="43">
        <v>104.75268656716401</v>
      </c>
      <c r="J522" s="43">
        <v>-1.4925373134328399E-4</v>
      </c>
      <c r="K522" s="43">
        <v>-1.1317910447761199</v>
      </c>
      <c r="L522" s="43">
        <v>103.620746268657</v>
      </c>
      <c r="M522" s="43">
        <v>104.200245740917</v>
      </c>
    </row>
    <row r="523" spans="1:13" x14ac:dyDescent="0.25">
      <c r="A523" s="41" t="s">
        <v>743</v>
      </c>
      <c r="B523" s="41" t="s">
        <v>322</v>
      </c>
      <c r="C523" s="41" t="s">
        <v>77</v>
      </c>
      <c r="D523" s="41" t="s">
        <v>163</v>
      </c>
      <c r="E523" s="43">
        <v>156</v>
      </c>
      <c r="F523" s="43">
        <v>46</v>
      </c>
      <c r="G523" s="43">
        <v>77.036346153846196</v>
      </c>
      <c r="H523" s="43">
        <v>54.240448717948702</v>
      </c>
      <c r="I523" s="43">
        <v>131.276794871795</v>
      </c>
      <c r="J523" s="43" t="s">
        <v>1207</v>
      </c>
      <c r="K523" s="43">
        <v>-1.61083333333333</v>
      </c>
      <c r="L523" s="43">
        <v>129.665961538462</v>
      </c>
      <c r="M523" s="43">
        <v>130.391118989913</v>
      </c>
    </row>
    <row r="524" spans="1:13" x14ac:dyDescent="0.25">
      <c r="A524" s="41" t="s">
        <v>744</v>
      </c>
      <c r="B524" s="41" t="s">
        <v>171</v>
      </c>
      <c r="C524" s="41" t="s">
        <v>85</v>
      </c>
      <c r="D524" s="41" t="s">
        <v>163</v>
      </c>
      <c r="E524" s="43">
        <v>475</v>
      </c>
      <c r="F524" s="43">
        <v>347</v>
      </c>
      <c r="G524" s="43">
        <v>52.722505263157899</v>
      </c>
      <c r="H524" s="43">
        <v>34.489684210526299</v>
      </c>
      <c r="I524" s="43">
        <v>87.212189473684205</v>
      </c>
      <c r="J524" s="43" t="s">
        <v>1207</v>
      </c>
      <c r="K524" s="43">
        <v>-6.2909263157894699</v>
      </c>
      <c r="L524" s="43">
        <v>80.9212631578947</v>
      </c>
      <c r="M524" s="43">
        <v>81.373815672552993</v>
      </c>
    </row>
    <row r="525" spans="1:13" x14ac:dyDescent="0.25">
      <c r="A525" s="41" t="s">
        <v>745</v>
      </c>
      <c r="B525" s="41" t="s">
        <v>173</v>
      </c>
      <c r="C525" s="41" t="s">
        <v>77</v>
      </c>
      <c r="D525" s="41" t="s">
        <v>163</v>
      </c>
      <c r="E525" s="43">
        <v>37</v>
      </c>
      <c r="F525" s="43">
        <v>8</v>
      </c>
      <c r="G525" s="43">
        <v>77.009729729729699</v>
      </c>
      <c r="H525" s="43">
        <v>31.2394594594595</v>
      </c>
      <c r="I525" s="43">
        <v>108.249189189189</v>
      </c>
      <c r="J525" s="43" t="s">
        <v>1207</v>
      </c>
      <c r="K525" s="43">
        <v>-1.0451351351351399</v>
      </c>
      <c r="L525" s="43">
        <v>107.204054054054</v>
      </c>
      <c r="M525" s="43">
        <v>107.803593190623</v>
      </c>
    </row>
    <row r="526" spans="1:13" x14ac:dyDescent="0.25">
      <c r="A526" s="41" t="s">
        <v>746</v>
      </c>
      <c r="B526" s="41" t="s">
        <v>329</v>
      </c>
      <c r="C526" s="41" t="s">
        <v>88</v>
      </c>
      <c r="D526" s="41" t="s">
        <v>163</v>
      </c>
      <c r="E526" s="43">
        <v>346</v>
      </c>
      <c r="F526" s="43">
        <v>56</v>
      </c>
      <c r="G526" s="43">
        <v>39.327601156069399</v>
      </c>
      <c r="H526" s="43">
        <v>46.909393063583799</v>
      </c>
      <c r="I526" s="43">
        <v>86.236994219653198</v>
      </c>
      <c r="J526" s="43">
        <v>1.7341040462427699E-4</v>
      </c>
      <c r="K526" s="43">
        <v>-12.825317919075101</v>
      </c>
      <c r="L526" s="43">
        <v>73.411849710982693</v>
      </c>
      <c r="M526" s="43">
        <v>73.822405798417904</v>
      </c>
    </row>
    <row r="527" spans="1:13" x14ac:dyDescent="0.25">
      <c r="A527" s="41" t="s">
        <v>747</v>
      </c>
      <c r="B527" s="41" t="s">
        <v>177</v>
      </c>
      <c r="C527" s="41" t="s">
        <v>88</v>
      </c>
      <c r="D527" s="41" t="s">
        <v>163</v>
      </c>
      <c r="E527" s="43">
        <v>516</v>
      </c>
      <c r="F527" s="43">
        <v>109</v>
      </c>
      <c r="G527" s="43">
        <v>196.21253875969001</v>
      </c>
      <c r="H527" s="43">
        <v>66.134612403100803</v>
      </c>
      <c r="I527" s="43">
        <v>262.34715116279102</v>
      </c>
      <c r="J527" s="43">
        <v>-6.7829457364341095E-4</v>
      </c>
      <c r="K527" s="43">
        <v>-4.8749031007751897</v>
      </c>
      <c r="L527" s="43">
        <v>257.47156976744202</v>
      </c>
      <c r="M527" s="43">
        <v>258.91148063640497</v>
      </c>
    </row>
    <row r="528" spans="1:13" x14ac:dyDescent="0.25">
      <c r="A528" s="41" t="s">
        <v>748</v>
      </c>
      <c r="B528" s="41" t="s">
        <v>334</v>
      </c>
      <c r="C528" s="41" t="s">
        <v>232</v>
      </c>
      <c r="D528" s="41" t="s">
        <v>163</v>
      </c>
      <c r="E528" s="43">
        <v>110</v>
      </c>
      <c r="F528" s="43">
        <v>20</v>
      </c>
      <c r="G528" s="43">
        <v>9.2402727272727301</v>
      </c>
      <c r="H528" s="43">
        <v>155.74136363636401</v>
      </c>
      <c r="I528" s="43">
        <v>164.981636363636</v>
      </c>
      <c r="J528" s="43" t="s">
        <v>1207</v>
      </c>
      <c r="K528" s="43">
        <v>-3.5094545454545498</v>
      </c>
      <c r="L528" s="43">
        <v>161.47218181818201</v>
      </c>
      <c r="M528" s="43">
        <v>162.375215694292</v>
      </c>
    </row>
    <row r="529" spans="1:13" x14ac:dyDescent="0.25">
      <c r="A529" s="41" t="s">
        <v>749</v>
      </c>
      <c r="B529" s="41" t="s">
        <v>183</v>
      </c>
      <c r="C529" s="41" t="s">
        <v>88</v>
      </c>
      <c r="D529" s="41" t="s">
        <v>163</v>
      </c>
      <c r="E529" s="43">
        <v>266</v>
      </c>
      <c r="F529" s="43">
        <v>82</v>
      </c>
      <c r="G529" s="43">
        <v>45.388120300751901</v>
      </c>
      <c r="H529" s="43">
        <v>38.159548872180501</v>
      </c>
      <c r="I529" s="43">
        <v>83.547669172932302</v>
      </c>
      <c r="J529" s="43">
        <v>-1.8796992481203001E-4</v>
      </c>
      <c r="K529" s="43">
        <v>-1.0416541353383499</v>
      </c>
      <c r="L529" s="43">
        <v>82.505827067669202</v>
      </c>
      <c r="M529" s="43">
        <v>82.967241262855197</v>
      </c>
    </row>
    <row r="530" spans="1:13" x14ac:dyDescent="0.25">
      <c r="A530" s="41" t="s">
        <v>750</v>
      </c>
      <c r="B530" s="41" t="s">
        <v>185</v>
      </c>
      <c r="C530" s="41" t="s">
        <v>88</v>
      </c>
      <c r="D530" s="41" t="s">
        <v>163</v>
      </c>
      <c r="E530" s="43">
        <v>440</v>
      </c>
      <c r="F530" s="43">
        <v>187</v>
      </c>
      <c r="G530" s="43">
        <v>17.641704545454498</v>
      </c>
      <c r="H530" s="43">
        <v>39.858772727272701</v>
      </c>
      <c r="I530" s="43">
        <v>57.500477272727302</v>
      </c>
      <c r="J530" s="43">
        <v>4.2954545454545502E-3</v>
      </c>
      <c r="K530" s="43">
        <v>-8.8053863636363605</v>
      </c>
      <c r="L530" s="43">
        <v>48.6993863636364</v>
      </c>
      <c r="M530" s="43">
        <v>48.971737892778698</v>
      </c>
    </row>
    <row r="531" spans="1:13" x14ac:dyDescent="0.25">
      <c r="A531" s="41" t="s">
        <v>751</v>
      </c>
      <c r="B531" s="41" t="s">
        <v>346</v>
      </c>
      <c r="C531" s="41" t="s">
        <v>77</v>
      </c>
      <c r="D531" s="41" t="s">
        <v>163</v>
      </c>
      <c r="E531" s="43">
        <v>32</v>
      </c>
      <c r="F531" s="43">
        <v>19</v>
      </c>
      <c r="G531" s="43">
        <v>76.824687499999996</v>
      </c>
      <c r="H531" s="43">
        <v>34.4</v>
      </c>
      <c r="I531" s="43">
        <v>111.2246875</v>
      </c>
      <c r="J531" s="43" t="s">
        <v>1207</v>
      </c>
      <c r="K531" s="43">
        <v>-0.88312500000000005</v>
      </c>
      <c r="L531" s="43">
        <v>110.34156249999999</v>
      </c>
      <c r="M531" s="43">
        <v>110.95864816613999</v>
      </c>
    </row>
    <row r="532" spans="1:13" x14ac:dyDescent="0.25">
      <c r="A532" s="41" t="s">
        <v>752</v>
      </c>
      <c r="B532" s="41" t="s">
        <v>467</v>
      </c>
      <c r="C532" s="41" t="s">
        <v>85</v>
      </c>
      <c r="D532" s="41" t="s">
        <v>163</v>
      </c>
      <c r="E532" s="43">
        <v>9</v>
      </c>
      <c r="F532" s="43">
        <v>6</v>
      </c>
      <c r="G532" s="43">
        <v>71.5555555555556</v>
      </c>
      <c r="H532" s="43">
        <v>26.3333333333333</v>
      </c>
      <c r="I532" s="43">
        <v>97.8888888888889</v>
      </c>
      <c r="J532" s="43" t="s">
        <v>1207</v>
      </c>
      <c r="K532" s="43">
        <v>-18.727777777777799</v>
      </c>
      <c r="L532" s="43">
        <v>79.161111111111097</v>
      </c>
      <c r="M532" s="43">
        <v>79.603819967825004</v>
      </c>
    </row>
    <row r="533" spans="1:13" x14ac:dyDescent="0.25">
      <c r="A533" s="41" t="s">
        <v>753</v>
      </c>
      <c r="B533" s="41" t="s">
        <v>189</v>
      </c>
      <c r="C533" s="41" t="s">
        <v>88</v>
      </c>
      <c r="D533" s="41" t="s">
        <v>163</v>
      </c>
      <c r="E533" s="43">
        <v>243</v>
      </c>
      <c r="F533" s="43">
        <v>73</v>
      </c>
      <c r="G533" s="43">
        <v>20.422633744856</v>
      </c>
      <c r="H533" s="43">
        <v>45.747283950617302</v>
      </c>
      <c r="I533" s="43">
        <v>66.169917695473302</v>
      </c>
      <c r="J533" s="43">
        <v>3.8271604938271602E-3</v>
      </c>
      <c r="K533" s="43">
        <v>-8.7287654320987702</v>
      </c>
      <c r="L533" s="43">
        <v>57.444979423868297</v>
      </c>
      <c r="M533" s="43">
        <v>57.766240720074698</v>
      </c>
    </row>
    <row r="534" spans="1:13" x14ac:dyDescent="0.25">
      <c r="A534" s="41" t="s">
        <v>754</v>
      </c>
      <c r="B534" s="41" t="s">
        <v>191</v>
      </c>
      <c r="C534" s="41" t="s">
        <v>88</v>
      </c>
      <c r="D534" s="41" t="s">
        <v>163</v>
      </c>
      <c r="E534" s="43">
        <v>509</v>
      </c>
      <c r="F534" s="43">
        <v>154</v>
      </c>
      <c r="G534" s="43">
        <v>44.679685658153197</v>
      </c>
      <c r="H534" s="43">
        <v>99.291277013752506</v>
      </c>
      <c r="I534" s="43">
        <v>143.97096267190599</v>
      </c>
      <c r="J534" s="43">
        <v>-2.7504911591355602E-4</v>
      </c>
      <c r="K534" s="43">
        <v>3.5088605108055</v>
      </c>
      <c r="L534" s="43">
        <v>147.47954813359499</v>
      </c>
      <c r="M534" s="43">
        <v>148.30432814522601</v>
      </c>
    </row>
    <row r="535" spans="1:13" x14ac:dyDescent="0.25">
      <c r="A535" s="41" t="s">
        <v>755</v>
      </c>
      <c r="B535" s="41" t="s">
        <v>352</v>
      </c>
      <c r="C535" s="41" t="s">
        <v>77</v>
      </c>
      <c r="D535" s="41" t="s">
        <v>163</v>
      </c>
      <c r="E535" s="43">
        <v>42</v>
      </c>
      <c r="F535" s="43">
        <v>14</v>
      </c>
      <c r="G535" s="43">
        <v>76.686428571428607</v>
      </c>
      <c r="H535" s="43">
        <v>60.195714285714303</v>
      </c>
      <c r="I535" s="43">
        <v>136.88214285714301</v>
      </c>
      <c r="J535" s="43" t="s">
        <v>1207</v>
      </c>
      <c r="K535" s="43">
        <v>-1.19904761904762</v>
      </c>
      <c r="L535" s="43">
        <v>135.68309523809501</v>
      </c>
      <c r="M535" s="43">
        <v>136.44190353582101</v>
      </c>
    </row>
    <row r="536" spans="1:13" x14ac:dyDescent="0.25">
      <c r="A536" s="41" t="s">
        <v>756</v>
      </c>
      <c r="B536" s="41" t="s">
        <v>354</v>
      </c>
      <c r="C536" s="41" t="s">
        <v>88</v>
      </c>
      <c r="D536" s="41" t="s">
        <v>163</v>
      </c>
      <c r="E536" s="43">
        <v>114</v>
      </c>
      <c r="F536" s="43">
        <v>20</v>
      </c>
      <c r="G536" s="43">
        <v>46.050087719298197</v>
      </c>
      <c r="H536" s="43">
        <v>66.325526315789503</v>
      </c>
      <c r="I536" s="43">
        <v>112.37561403508801</v>
      </c>
      <c r="J536" s="43">
        <v>-1.92982456140351E-3</v>
      </c>
      <c r="K536" s="43">
        <v>-19.557456140350901</v>
      </c>
      <c r="L536" s="43">
        <v>92.816228070175399</v>
      </c>
      <c r="M536" s="43">
        <v>93.335303227619505</v>
      </c>
    </row>
    <row r="537" spans="1:13" x14ac:dyDescent="0.25">
      <c r="A537" s="41" t="s">
        <v>757</v>
      </c>
      <c r="B537" s="41" t="s">
        <v>193</v>
      </c>
      <c r="C537" s="41" t="s">
        <v>88</v>
      </c>
      <c r="D537" s="41" t="s">
        <v>163</v>
      </c>
      <c r="E537" s="43">
        <v>407</v>
      </c>
      <c r="F537" s="43">
        <v>100</v>
      </c>
      <c r="G537" s="43">
        <v>86.524791154791203</v>
      </c>
      <c r="H537" s="43">
        <v>53.803046683046702</v>
      </c>
      <c r="I537" s="43">
        <v>140.32783783783799</v>
      </c>
      <c r="J537" s="43">
        <v>-2.2113022113022101E-4</v>
      </c>
      <c r="K537" s="43">
        <v>-1.7379361179361199</v>
      </c>
      <c r="L537" s="43">
        <v>138.589680589681</v>
      </c>
      <c r="M537" s="43">
        <v>139.36474397857199</v>
      </c>
    </row>
    <row r="538" spans="1:13" x14ac:dyDescent="0.25">
      <c r="A538" s="41" t="s">
        <v>758</v>
      </c>
      <c r="B538" s="41" t="s">
        <v>359</v>
      </c>
      <c r="C538" s="41" t="s">
        <v>232</v>
      </c>
      <c r="D538" s="41" t="s">
        <v>163</v>
      </c>
      <c r="E538" s="43">
        <v>13</v>
      </c>
      <c r="F538" s="43">
        <v>4</v>
      </c>
      <c r="G538" s="43">
        <v>18.743076923076899</v>
      </c>
      <c r="H538" s="43">
        <v>278.28615384615398</v>
      </c>
      <c r="I538" s="43">
        <v>297.02923076923099</v>
      </c>
      <c r="J538" s="43" t="s">
        <v>1207</v>
      </c>
      <c r="K538" s="43">
        <v>-9.0238461538461507</v>
      </c>
      <c r="L538" s="43">
        <v>288.00538461538503</v>
      </c>
      <c r="M538" s="43">
        <v>289.61605597611799</v>
      </c>
    </row>
    <row r="539" spans="1:13" x14ac:dyDescent="0.25">
      <c r="A539" s="41" t="s">
        <v>759</v>
      </c>
      <c r="B539" s="41" t="s">
        <v>760</v>
      </c>
      <c r="C539" s="41"/>
      <c r="D539" s="41"/>
      <c r="E539" s="43"/>
      <c r="F539" s="43"/>
      <c r="G539" s="43"/>
      <c r="H539" s="43"/>
      <c r="I539" s="43"/>
      <c r="J539" s="43"/>
      <c r="K539" s="43"/>
      <c r="L539" s="43"/>
      <c r="M539" s="43"/>
    </row>
    <row r="540" spans="1:13" x14ac:dyDescent="0.25">
      <c r="A540" s="41" t="s">
        <v>761</v>
      </c>
      <c r="B540" s="41" t="s">
        <v>66</v>
      </c>
      <c r="C540" s="41" t="s">
        <v>67</v>
      </c>
      <c r="D540" s="41" t="s">
        <v>67</v>
      </c>
      <c r="E540" s="43">
        <v>106383</v>
      </c>
      <c r="F540" s="43">
        <v>1589</v>
      </c>
      <c r="G540" s="43">
        <v>137.56497288100499</v>
      </c>
      <c r="H540" s="43">
        <v>99.014899561020101</v>
      </c>
      <c r="I540" s="43">
        <v>236.57987244202599</v>
      </c>
      <c r="J540" s="43">
        <v>-1.8207532218493601</v>
      </c>
      <c r="K540" s="43">
        <v>-4.2715256196948799</v>
      </c>
      <c r="L540" s="43">
        <v>230.48759360048101</v>
      </c>
      <c r="M540" s="43">
        <v>100</v>
      </c>
    </row>
    <row r="541" spans="1:13" x14ac:dyDescent="0.25">
      <c r="A541" s="41" t="s">
        <v>762</v>
      </c>
      <c r="B541" s="41" t="s">
        <v>203</v>
      </c>
      <c r="C541" s="41" t="s">
        <v>204</v>
      </c>
      <c r="D541" s="41" t="s">
        <v>71</v>
      </c>
      <c r="E541" s="43">
        <v>23152</v>
      </c>
      <c r="F541" s="43">
        <v>1441</v>
      </c>
      <c r="G541" s="43">
        <v>45.092130269523203</v>
      </c>
      <c r="H541" s="43">
        <v>77.1975639253628</v>
      </c>
      <c r="I541" s="43">
        <v>122.289694194886</v>
      </c>
      <c r="J541" s="43">
        <v>-8.1213718037318596</v>
      </c>
      <c r="K541" s="43">
        <v>-4.36748445058742</v>
      </c>
      <c r="L541" s="43">
        <v>109.80083794056701</v>
      </c>
      <c r="M541" s="43">
        <v>47.638502457052603</v>
      </c>
    </row>
    <row r="542" spans="1:13" x14ac:dyDescent="0.25">
      <c r="A542" s="41" t="s">
        <v>763</v>
      </c>
      <c r="B542" s="41" t="s">
        <v>207</v>
      </c>
      <c r="C542" s="41" t="s">
        <v>70</v>
      </c>
      <c r="D542" s="41" t="s">
        <v>71</v>
      </c>
      <c r="E542" s="43">
        <v>82724</v>
      </c>
      <c r="F542" s="43" t="s">
        <v>1207</v>
      </c>
      <c r="G542" s="43">
        <v>163.332781296843</v>
      </c>
      <c r="H542" s="43">
        <v>105.273354770079</v>
      </c>
      <c r="I542" s="43">
        <v>268.60613606692101</v>
      </c>
      <c r="J542" s="43" t="s">
        <v>1207</v>
      </c>
      <c r="K542" s="43">
        <v>-4.2040399400415804</v>
      </c>
      <c r="L542" s="43">
        <v>264.40209612688</v>
      </c>
      <c r="M542" s="43">
        <v>114.714242097206</v>
      </c>
    </row>
    <row r="543" spans="1:13" x14ac:dyDescent="0.25">
      <c r="A543" s="41" t="s">
        <v>764</v>
      </c>
      <c r="B543" s="41" t="s">
        <v>87</v>
      </c>
      <c r="C543" s="41" t="s">
        <v>88</v>
      </c>
      <c r="D543" s="41" t="s">
        <v>82</v>
      </c>
      <c r="E543" s="43">
        <v>507</v>
      </c>
      <c r="F543" s="43">
        <v>148</v>
      </c>
      <c r="G543" s="43">
        <v>155.93788954635099</v>
      </c>
      <c r="H543" s="43">
        <v>74.144102564102596</v>
      </c>
      <c r="I543" s="43">
        <v>230.081992110454</v>
      </c>
      <c r="J543" s="43">
        <v>-11.1857790927022</v>
      </c>
      <c r="K543" s="43">
        <v>-10.900808678501001</v>
      </c>
      <c r="L543" s="43">
        <v>207.99540433925</v>
      </c>
      <c r="M543" s="43">
        <v>90.241475079037002</v>
      </c>
    </row>
    <row r="544" spans="1:13" x14ac:dyDescent="0.25">
      <c r="A544" s="41" t="s">
        <v>765</v>
      </c>
      <c r="B544" s="41" t="s">
        <v>766</v>
      </c>
      <c r="C544" s="41"/>
      <c r="D544" s="41"/>
      <c r="E544" s="43"/>
      <c r="F544" s="43"/>
      <c r="G544" s="43"/>
      <c r="H544" s="43"/>
      <c r="I544" s="43"/>
      <c r="J544" s="43"/>
      <c r="K544" s="43"/>
      <c r="L544" s="43"/>
      <c r="M544" s="43"/>
    </row>
    <row r="545" spans="1:13" x14ac:dyDescent="0.25">
      <c r="A545" s="41" t="s">
        <v>767</v>
      </c>
      <c r="B545" s="41" t="s">
        <v>66</v>
      </c>
      <c r="C545" s="41" t="s">
        <v>67</v>
      </c>
      <c r="D545" s="41" t="s">
        <v>67</v>
      </c>
      <c r="E545" s="43">
        <v>2085585</v>
      </c>
      <c r="F545" s="43">
        <v>1302246</v>
      </c>
      <c r="G545" s="43">
        <v>70.440376474706099</v>
      </c>
      <c r="H545" s="43">
        <v>33.970293989456202</v>
      </c>
      <c r="I545" s="43">
        <v>104.410670464162</v>
      </c>
      <c r="J545" s="43">
        <v>-0.41330872632858401</v>
      </c>
      <c r="K545" s="43">
        <v>-2.5725803407677001</v>
      </c>
      <c r="L545" s="43">
        <v>101.424781397066</v>
      </c>
      <c r="M545" s="43">
        <v>100</v>
      </c>
    </row>
    <row r="546" spans="1:13" x14ac:dyDescent="0.25">
      <c r="A546" s="41" t="s">
        <v>768</v>
      </c>
      <c r="B546" s="41" t="s">
        <v>69</v>
      </c>
      <c r="C546" s="41" t="s">
        <v>70</v>
      </c>
      <c r="D546" s="41" t="s">
        <v>71</v>
      </c>
      <c r="E546" s="43">
        <v>128880</v>
      </c>
      <c r="F546" s="43">
        <v>128880</v>
      </c>
      <c r="G546" s="43">
        <v>112.516247672253</v>
      </c>
      <c r="H546" s="43">
        <v>49.596904096834301</v>
      </c>
      <c r="I546" s="43">
        <v>162.11315176908801</v>
      </c>
      <c r="J546" s="43">
        <v>-2.7335971446306599</v>
      </c>
      <c r="K546" s="43">
        <v>-8.4551598386095606</v>
      </c>
      <c r="L546" s="43">
        <v>150.924394785847</v>
      </c>
      <c r="M546" s="43">
        <v>148.80425938015699</v>
      </c>
    </row>
    <row r="547" spans="1:13" x14ac:dyDescent="0.25">
      <c r="A547" s="41" t="s">
        <v>769</v>
      </c>
      <c r="B547" s="41" t="s">
        <v>73</v>
      </c>
      <c r="C547" s="41" t="s">
        <v>74</v>
      </c>
      <c r="D547" s="41" t="s">
        <v>71</v>
      </c>
      <c r="E547" s="43">
        <v>152823</v>
      </c>
      <c r="F547" s="43" t="s">
        <v>1207</v>
      </c>
      <c r="G547" s="43">
        <v>34.343960006019998</v>
      </c>
      <c r="H547" s="43">
        <v>18.0156978988765</v>
      </c>
      <c r="I547" s="43">
        <v>52.359657904896501</v>
      </c>
      <c r="J547" s="43">
        <v>-0.84714997088134603</v>
      </c>
      <c r="K547" s="43">
        <v>-2.5409460617838899</v>
      </c>
      <c r="L547" s="43">
        <v>48.971561872231298</v>
      </c>
      <c r="M547" s="43">
        <v>48.283625754649997</v>
      </c>
    </row>
    <row r="548" spans="1:13" x14ac:dyDescent="0.25">
      <c r="A548" s="41" t="s">
        <v>770</v>
      </c>
      <c r="B548" s="41" t="s">
        <v>200</v>
      </c>
      <c r="C548" s="41" t="s">
        <v>70</v>
      </c>
      <c r="D548" s="41" t="s">
        <v>71</v>
      </c>
      <c r="E548" s="43">
        <v>104177</v>
      </c>
      <c r="F548" s="43">
        <v>104177</v>
      </c>
      <c r="G548" s="43">
        <v>98.010971711606203</v>
      </c>
      <c r="H548" s="43">
        <v>37.7109438743677</v>
      </c>
      <c r="I548" s="43">
        <v>135.72191558597399</v>
      </c>
      <c r="J548" s="43" t="s">
        <v>1207</v>
      </c>
      <c r="K548" s="43">
        <v>-5.5724584121255196</v>
      </c>
      <c r="L548" s="43">
        <v>130.14945717384799</v>
      </c>
      <c r="M548" s="43">
        <v>128.32116114140601</v>
      </c>
    </row>
    <row r="549" spans="1:13" x14ac:dyDescent="0.25">
      <c r="A549" s="41" t="s">
        <v>771</v>
      </c>
      <c r="B549" s="41" t="s">
        <v>76</v>
      </c>
      <c r="C549" s="41" t="s">
        <v>77</v>
      </c>
      <c r="D549" s="41" t="s">
        <v>71</v>
      </c>
      <c r="E549" s="43">
        <v>51370</v>
      </c>
      <c r="F549" s="43">
        <v>2466</v>
      </c>
      <c r="G549" s="43">
        <v>160.171174031536</v>
      </c>
      <c r="H549" s="43">
        <v>67.759791707222107</v>
      </c>
      <c r="I549" s="43">
        <v>227.930965738758</v>
      </c>
      <c r="J549" s="43" t="s">
        <v>1207</v>
      </c>
      <c r="K549" s="43">
        <v>-2.9353770683278202</v>
      </c>
      <c r="L549" s="43">
        <v>224.99558867043001</v>
      </c>
      <c r="M549" s="43">
        <v>221.834925913815</v>
      </c>
    </row>
    <row r="550" spans="1:13" x14ac:dyDescent="0.25">
      <c r="A550" s="41" t="s">
        <v>772</v>
      </c>
      <c r="B550" s="41" t="s">
        <v>203</v>
      </c>
      <c r="C550" s="41" t="s">
        <v>204</v>
      </c>
      <c r="D550" s="41" t="s">
        <v>71</v>
      </c>
      <c r="E550" s="43">
        <v>21168</v>
      </c>
      <c r="F550" s="43">
        <v>21168</v>
      </c>
      <c r="G550" s="43">
        <v>81.434334845049094</v>
      </c>
      <c r="H550" s="43">
        <v>42.547808012093697</v>
      </c>
      <c r="I550" s="43">
        <v>123.982142857143</v>
      </c>
      <c r="J550" s="43">
        <v>-4.3311602418745299</v>
      </c>
      <c r="K550" s="43">
        <v>-2.6520691609977298</v>
      </c>
      <c r="L550" s="43">
        <v>116.998913454271</v>
      </c>
      <c r="M550" s="43">
        <v>115.35535186044299</v>
      </c>
    </row>
    <row r="551" spans="1:13" x14ac:dyDescent="0.25">
      <c r="A551" s="41" t="s">
        <v>773</v>
      </c>
      <c r="B551" s="41" t="s">
        <v>79</v>
      </c>
      <c r="C551" s="41" t="s">
        <v>74</v>
      </c>
      <c r="D551" s="41" t="s">
        <v>71</v>
      </c>
      <c r="E551" s="43">
        <v>96408</v>
      </c>
      <c r="F551" s="43" t="s">
        <v>1207</v>
      </c>
      <c r="G551" s="43">
        <v>32.808667330512002</v>
      </c>
      <c r="H551" s="43">
        <v>17.237708488922099</v>
      </c>
      <c r="I551" s="43">
        <v>50.046375819434097</v>
      </c>
      <c r="J551" s="43">
        <v>-0.53269438220894505</v>
      </c>
      <c r="K551" s="43">
        <v>-1.51983237905568</v>
      </c>
      <c r="L551" s="43">
        <v>47.993849058169403</v>
      </c>
      <c r="M551" s="43">
        <v>47.319647523103001</v>
      </c>
    </row>
    <row r="552" spans="1:13" x14ac:dyDescent="0.25">
      <c r="A552" s="41" t="s">
        <v>774</v>
      </c>
      <c r="B552" s="41" t="s">
        <v>207</v>
      </c>
      <c r="C552" s="41" t="s">
        <v>70</v>
      </c>
      <c r="D552" s="41" t="s">
        <v>71</v>
      </c>
      <c r="E552" s="43">
        <v>63745</v>
      </c>
      <c r="F552" s="43">
        <v>63745</v>
      </c>
      <c r="G552" s="43">
        <v>126.783026119696</v>
      </c>
      <c r="H552" s="43">
        <v>54.259863518707299</v>
      </c>
      <c r="I552" s="43">
        <v>181.04288963840301</v>
      </c>
      <c r="J552" s="43" t="s">
        <v>1207</v>
      </c>
      <c r="K552" s="43">
        <v>-3.71517766099302</v>
      </c>
      <c r="L552" s="43">
        <v>177.32771197740999</v>
      </c>
      <c r="M552" s="43">
        <v>174.83667160513099</v>
      </c>
    </row>
    <row r="553" spans="1:13" x14ac:dyDescent="0.25">
      <c r="A553" s="41" t="s">
        <v>775</v>
      </c>
      <c r="B553" s="41" t="s">
        <v>209</v>
      </c>
      <c r="C553" s="41" t="s">
        <v>210</v>
      </c>
      <c r="D553" s="41" t="s">
        <v>82</v>
      </c>
      <c r="E553" s="43">
        <v>101091</v>
      </c>
      <c r="F553" s="43">
        <v>101091</v>
      </c>
      <c r="G553" s="43">
        <v>73.478281548308004</v>
      </c>
      <c r="H553" s="43">
        <v>38.478795046047601</v>
      </c>
      <c r="I553" s="43">
        <v>111.957076594356</v>
      </c>
      <c r="J553" s="43" t="s">
        <v>1207</v>
      </c>
      <c r="K553" s="43">
        <v>-4.9707039202302896</v>
      </c>
      <c r="L553" s="43">
        <v>106.98637267412499</v>
      </c>
      <c r="M553" s="43">
        <v>105.483463903448</v>
      </c>
    </row>
    <row r="554" spans="1:13" x14ac:dyDescent="0.25">
      <c r="A554" s="41" t="s">
        <v>776</v>
      </c>
      <c r="B554" s="41" t="s">
        <v>81</v>
      </c>
      <c r="C554" s="41" t="s">
        <v>70</v>
      </c>
      <c r="D554" s="41" t="s">
        <v>82</v>
      </c>
      <c r="E554" s="43">
        <v>75977</v>
      </c>
      <c r="F554" s="43">
        <v>75977</v>
      </c>
      <c r="G554" s="43">
        <v>90.610237308659194</v>
      </c>
      <c r="H554" s="43">
        <v>30.2148544954394</v>
      </c>
      <c r="I554" s="43">
        <v>120.825091804099</v>
      </c>
      <c r="J554" s="43" t="s">
        <v>1207</v>
      </c>
      <c r="K554" s="43">
        <v>-0.76300722587098702</v>
      </c>
      <c r="L554" s="43">
        <v>120.062084578228</v>
      </c>
      <c r="M554" s="43">
        <v>118.375492581245</v>
      </c>
    </row>
    <row r="555" spans="1:13" x14ac:dyDescent="0.25">
      <c r="A555" s="41" t="s">
        <v>777</v>
      </c>
      <c r="B555" s="41" t="s">
        <v>84</v>
      </c>
      <c r="C555" s="41" t="s">
        <v>85</v>
      </c>
      <c r="D555" s="41" t="s">
        <v>82</v>
      </c>
      <c r="E555" s="43">
        <v>63100</v>
      </c>
      <c r="F555" s="43">
        <v>63100</v>
      </c>
      <c r="G555" s="43">
        <v>142.88044865293199</v>
      </c>
      <c r="H555" s="43">
        <v>21.413030110935001</v>
      </c>
      <c r="I555" s="43">
        <v>164.293478763867</v>
      </c>
      <c r="J555" s="43" t="s">
        <v>1207</v>
      </c>
      <c r="K555" s="43">
        <v>-7.2849033280507101</v>
      </c>
      <c r="L555" s="43">
        <v>157.008575435816</v>
      </c>
      <c r="M555" s="43">
        <v>154.80297149583799</v>
      </c>
    </row>
    <row r="556" spans="1:13" x14ac:dyDescent="0.25">
      <c r="A556" s="41" t="s">
        <v>778</v>
      </c>
      <c r="B556" s="41" t="s">
        <v>214</v>
      </c>
      <c r="C556" s="41" t="s">
        <v>215</v>
      </c>
      <c r="D556" s="41" t="s">
        <v>82</v>
      </c>
      <c r="E556" s="43">
        <v>95427</v>
      </c>
      <c r="F556" s="43">
        <v>90613</v>
      </c>
      <c r="G556" s="43">
        <v>50.767633898162998</v>
      </c>
      <c r="H556" s="43">
        <v>16.567711444350099</v>
      </c>
      <c r="I556" s="43">
        <v>67.335345342513094</v>
      </c>
      <c r="J556" s="43" t="s">
        <v>1207</v>
      </c>
      <c r="K556" s="43" t="s">
        <v>1207</v>
      </c>
      <c r="L556" s="43">
        <v>67.335345342513094</v>
      </c>
      <c r="M556" s="43">
        <v>66.389440938406494</v>
      </c>
    </row>
    <row r="557" spans="1:13" x14ac:dyDescent="0.25">
      <c r="A557" s="41" t="s">
        <v>779</v>
      </c>
      <c r="B557" s="41" t="s">
        <v>217</v>
      </c>
      <c r="C557" s="41" t="s">
        <v>215</v>
      </c>
      <c r="D557" s="41" t="s">
        <v>82</v>
      </c>
      <c r="E557" s="43">
        <v>91505</v>
      </c>
      <c r="F557" s="43">
        <v>91505</v>
      </c>
      <c r="G557" s="43">
        <v>62.891022348505501</v>
      </c>
      <c r="H557" s="43">
        <v>16.961204305775599</v>
      </c>
      <c r="I557" s="43">
        <v>79.852226654281196</v>
      </c>
      <c r="J557" s="43" t="s">
        <v>1207</v>
      </c>
      <c r="K557" s="43" t="s">
        <v>1207</v>
      </c>
      <c r="L557" s="43">
        <v>79.852226654281196</v>
      </c>
      <c r="M557" s="43">
        <v>78.7304892890714</v>
      </c>
    </row>
    <row r="558" spans="1:13" x14ac:dyDescent="0.25">
      <c r="A558" s="41" t="s">
        <v>780</v>
      </c>
      <c r="B558" s="41" t="s">
        <v>87</v>
      </c>
      <c r="C558" s="41" t="s">
        <v>88</v>
      </c>
      <c r="D558" s="41" t="s">
        <v>82</v>
      </c>
      <c r="E558" s="43">
        <v>78113</v>
      </c>
      <c r="F558" s="43" t="s">
        <v>1207</v>
      </c>
      <c r="G558" s="43">
        <v>93.066766991409906</v>
      </c>
      <c r="H558" s="43">
        <v>48.694097013301203</v>
      </c>
      <c r="I558" s="43">
        <v>141.76086400471101</v>
      </c>
      <c r="J558" s="43">
        <v>-0.92307733667891401</v>
      </c>
      <c r="K558" s="43">
        <v>-2.45937500800123</v>
      </c>
      <c r="L558" s="43">
        <v>138.37841166003099</v>
      </c>
      <c r="M558" s="43">
        <v>136.434518027991</v>
      </c>
    </row>
    <row r="559" spans="1:13" x14ac:dyDescent="0.25">
      <c r="A559" s="41" t="s">
        <v>781</v>
      </c>
      <c r="B559" s="41" t="s">
        <v>90</v>
      </c>
      <c r="C559" s="41" t="s">
        <v>74</v>
      </c>
      <c r="D559" s="41" t="s">
        <v>82</v>
      </c>
      <c r="E559" s="43">
        <v>74100</v>
      </c>
      <c r="F559" s="43" t="s">
        <v>1207</v>
      </c>
      <c r="G559" s="43">
        <v>12.616410256410299</v>
      </c>
      <c r="H559" s="43">
        <v>7.0264102564102604</v>
      </c>
      <c r="I559" s="43">
        <v>19.642820512820499</v>
      </c>
      <c r="J559" s="43">
        <v>-3.3238866396761102E-2</v>
      </c>
      <c r="K559" s="43">
        <v>-0.27962213225371102</v>
      </c>
      <c r="L559" s="43">
        <v>19.32995951417</v>
      </c>
      <c r="M559" s="43">
        <v>19.058418709817602</v>
      </c>
    </row>
    <row r="560" spans="1:13" x14ac:dyDescent="0.25">
      <c r="A560" s="41" t="s">
        <v>782</v>
      </c>
      <c r="B560" s="41" t="s">
        <v>221</v>
      </c>
      <c r="C560" s="41" t="s">
        <v>215</v>
      </c>
      <c r="D560" s="41" t="s">
        <v>82</v>
      </c>
      <c r="E560" s="43">
        <v>65319</v>
      </c>
      <c r="F560" s="43">
        <v>65319</v>
      </c>
      <c r="G560" s="43">
        <v>75.567124420153405</v>
      </c>
      <c r="H560" s="43">
        <v>24.286011727062601</v>
      </c>
      <c r="I560" s="43">
        <v>99.853136147216006</v>
      </c>
      <c r="J560" s="43" t="s">
        <v>1207</v>
      </c>
      <c r="K560" s="43" t="s">
        <v>1207</v>
      </c>
      <c r="L560" s="43">
        <v>99.853136147216006</v>
      </c>
      <c r="M560" s="43">
        <v>98.450432696820599</v>
      </c>
    </row>
    <row r="561" spans="1:13" x14ac:dyDescent="0.25">
      <c r="A561" s="41" t="s">
        <v>783</v>
      </c>
      <c r="B561" s="41" t="s">
        <v>92</v>
      </c>
      <c r="C561" s="41" t="s">
        <v>93</v>
      </c>
      <c r="D561" s="41" t="s">
        <v>82</v>
      </c>
      <c r="E561" s="43">
        <v>62355</v>
      </c>
      <c r="F561" s="43">
        <v>62355</v>
      </c>
      <c r="G561" s="43">
        <v>65.038799935851202</v>
      </c>
      <c r="H561" s="43">
        <v>34.074433004570601</v>
      </c>
      <c r="I561" s="43">
        <v>99.113232940421796</v>
      </c>
      <c r="J561" s="43">
        <v>-0.30069890145136702</v>
      </c>
      <c r="K561" s="43">
        <v>-0.71739988773955599</v>
      </c>
      <c r="L561" s="43">
        <v>98.095134151230894</v>
      </c>
      <c r="M561" s="43">
        <v>96.717126524729693</v>
      </c>
    </row>
    <row r="562" spans="1:13" x14ac:dyDescent="0.25">
      <c r="A562" s="41" t="s">
        <v>784</v>
      </c>
      <c r="B562" s="41" t="s">
        <v>95</v>
      </c>
      <c r="C562" s="41" t="s">
        <v>85</v>
      </c>
      <c r="D562" s="41" t="s">
        <v>82</v>
      </c>
      <c r="E562" s="43">
        <v>54797</v>
      </c>
      <c r="F562" s="43">
        <v>54797</v>
      </c>
      <c r="G562" s="43">
        <v>70.352873514973496</v>
      </c>
      <c r="H562" s="43">
        <v>11.2627778893005</v>
      </c>
      <c r="I562" s="43">
        <v>81.615651404274004</v>
      </c>
      <c r="J562" s="43" t="s">
        <v>1207</v>
      </c>
      <c r="K562" s="43">
        <v>-4.2920597842947598E-2</v>
      </c>
      <c r="L562" s="43">
        <v>81.572730806430997</v>
      </c>
      <c r="M562" s="43">
        <v>80.426824374492199</v>
      </c>
    </row>
    <row r="563" spans="1:13" x14ac:dyDescent="0.25">
      <c r="A563" s="41" t="s">
        <v>785</v>
      </c>
      <c r="B563" s="41" t="s">
        <v>97</v>
      </c>
      <c r="C563" s="41" t="s">
        <v>70</v>
      </c>
      <c r="D563" s="41" t="s">
        <v>82</v>
      </c>
      <c r="E563" s="43">
        <v>38590</v>
      </c>
      <c r="F563" s="43">
        <v>38590</v>
      </c>
      <c r="G563" s="43">
        <v>79.992847888053902</v>
      </c>
      <c r="H563" s="43">
        <v>31.418787250583001</v>
      </c>
      <c r="I563" s="43">
        <v>111.411635138637</v>
      </c>
      <c r="J563" s="43" t="s">
        <v>1207</v>
      </c>
      <c r="K563" s="43">
        <v>-1.3404508940139901</v>
      </c>
      <c r="L563" s="43">
        <v>110.071184244623</v>
      </c>
      <c r="M563" s="43">
        <v>108.524941073037</v>
      </c>
    </row>
    <row r="564" spans="1:13" x14ac:dyDescent="0.25">
      <c r="A564" s="41" t="s">
        <v>786</v>
      </c>
      <c r="B564" s="41" t="s">
        <v>99</v>
      </c>
      <c r="C564" s="41" t="s">
        <v>77</v>
      </c>
      <c r="D564" s="41" t="s">
        <v>82</v>
      </c>
      <c r="E564" s="43">
        <v>47348</v>
      </c>
      <c r="F564" s="43">
        <v>2307</v>
      </c>
      <c r="G564" s="43">
        <v>64.295303708709994</v>
      </c>
      <c r="H564" s="43">
        <v>15.2933344597449</v>
      </c>
      <c r="I564" s="43">
        <v>79.588638168454807</v>
      </c>
      <c r="J564" s="43" t="s">
        <v>1207</v>
      </c>
      <c r="K564" s="43">
        <v>-0.74503041311143003</v>
      </c>
      <c r="L564" s="43">
        <v>78.843607755343399</v>
      </c>
      <c r="M564" s="43">
        <v>77.736039130989099</v>
      </c>
    </row>
    <row r="565" spans="1:13" x14ac:dyDescent="0.25">
      <c r="A565" s="41" t="s">
        <v>787</v>
      </c>
      <c r="B565" s="41" t="s">
        <v>227</v>
      </c>
      <c r="C565" s="41" t="s">
        <v>204</v>
      </c>
      <c r="D565" s="41" t="s">
        <v>102</v>
      </c>
      <c r="E565" s="43">
        <v>29217</v>
      </c>
      <c r="F565" s="43">
        <v>29217</v>
      </c>
      <c r="G565" s="43">
        <v>34.226409282267198</v>
      </c>
      <c r="H565" s="43">
        <v>39.088373207379298</v>
      </c>
      <c r="I565" s="43">
        <v>73.314782489646404</v>
      </c>
      <c r="J565" s="43">
        <v>-0.105144265324982</v>
      </c>
      <c r="K565" s="43">
        <v>-1.7415203477427501</v>
      </c>
      <c r="L565" s="43">
        <v>71.468117876578702</v>
      </c>
      <c r="M565" s="43">
        <v>70.464157666546399</v>
      </c>
    </row>
    <row r="566" spans="1:13" x14ac:dyDescent="0.25">
      <c r="A566" s="41" t="s">
        <v>788</v>
      </c>
      <c r="B566" s="41" t="s">
        <v>229</v>
      </c>
      <c r="C566" s="41" t="s">
        <v>70</v>
      </c>
      <c r="D566" s="41" t="s">
        <v>102</v>
      </c>
      <c r="E566" s="43">
        <v>19556</v>
      </c>
      <c r="F566" s="43">
        <v>19556</v>
      </c>
      <c r="G566" s="43">
        <v>63.598588668439398</v>
      </c>
      <c r="H566" s="43">
        <v>31.8015442830845</v>
      </c>
      <c r="I566" s="43">
        <v>95.400132951523801</v>
      </c>
      <c r="J566" s="43" t="s">
        <v>1207</v>
      </c>
      <c r="K566" s="43">
        <v>-0.63167314379218698</v>
      </c>
      <c r="L566" s="43">
        <v>94.768459807731602</v>
      </c>
      <c r="M566" s="43">
        <v>93.437184189457895</v>
      </c>
    </row>
    <row r="567" spans="1:13" x14ac:dyDescent="0.25">
      <c r="A567" s="41" t="s">
        <v>789</v>
      </c>
      <c r="B567" s="41" t="s">
        <v>231</v>
      </c>
      <c r="C567" s="41" t="s">
        <v>232</v>
      </c>
      <c r="D567" s="41" t="s">
        <v>102</v>
      </c>
      <c r="E567" s="43">
        <v>7297</v>
      </c>
      <c r="F567" s="43" t="s">
        <v>1207</v>
      </c>
      <c r="G567" s="43">
        <v>103.270835959984</v>
      </c>
      <c r="H567" s="43">
        <v>47.500933260243897</v>
      </c>
      <c r="I567" s="43">
        <v>150.77176922022699</v>
      </c>
      <c r="J567" s="43" t="s">
        <v>1207</v>
      </c>
      <c r="K567" s="43">
        <v>-3.3372289982184502</v>
      </c>
      <c r="L567" s="43">
        <v>147.43454022200899</v>
      </c>
      <c r="M567" s="43">
        <v>145.36342912568901</v>
      </c>
    </row>
    <row r="568" spans="1:13" x14ac:dyDescent="0.25">
      <c r="A568" s="41" t="s">
        <v>790</v>
      </c>
      <c r="B568" s="41" t="s">
        <v>234</v>
      </c>
      <c r="C568" s="41" t="s">
        <v>235</v>
      </c>
      <c r="D568" s="41" t="s">
        <v>102</v>
      </c>
      <c r="E568" s="43">
        <v>2300</v>
      </c>
      <c r="F568" s="43">
        <v>2121</v>
      </c>
      <c r="G568" s="43">
        <v>74.955217391304302</v>
      </c>
      <c r="H568" s="43">
        <v>63.873043478260897</v>
      </c>
      <c r="I568" s="43">
        <v>138.82826086956501</v>
      </c>
      <c r="J568" s="43" t="s">
        <v>1207</v>
      </c>
      <c r="K568" s="43">
        <v>-0.46217391304347799</v>
      </c>
      <c r="L568" s="43">
        <v>138.366086956522</v>
      </c>
      <c r="M568" s="43">
        <v>136.422366457794</v>
      </c>
    </row>
    <row r="569" spans="1:13" x14ac:dyDescent="0.25">
      <c r="A569" s="41" t="s">
        <v>791</v>
      </c>
      <c r="B569" s="41" t="s">
        <v>101</v>
      </c>
      <c r="C569" s="41" t="s">
        <v>93</v>
      </c>
      <c r="D569" s="41" t="s">
        <v>102</v>
      </c>
      <c r="E569" s="43">
        <v>14294</v>
      </c>
      <c r="F569" s="43">
        <v>14294</v>
      </c>
      <c r="G569" s="43">
        <v>59.095610745767502</v>
      </c>
      <c r="H569" s="43">
        <v>31.175063663075399</v>
      </c>
      <c r="I569" s="43">
        <v>90.270674408842893</v>
      </c>
      <c r="J569" s="43">
        <v>-0.29286623758220198</v>
      </c>
      <c r="K569" s="43">
        <v>-0.69581082971876296</v>
      </c>
      <c r="L569" s="43">
        <v>89.281997341541896</v>
      </c>
      <c r="M569" s="43">
        <v>88.027793712478797</v>
      </c>
    </row>
    <row r="570" spans="1:13" x14ac:dyDescent="0.25">
      <c r="A570" s="41" t="s">
        <v>792</v>
      </c>
      <c r="B570" s="41" t="s">
        <v>238</v>
      </c>
      <c r="C570" s="41" t="s">
        <v>88</v>
      </c>
      <c r="D570" s="41" t="s">
        <v>102</v>
      </c>
      <c r="E570" s="43">
        <v>11274</v>
      </c>
      <c r="F570" s="43" t="s">
        <v>1207</v>
      </c>
      <c r="G570" s="43">
        <v>94.624519247826896</v>
      </c>
      <c r="H570" s="43">
        <v>47.478579031399697</v>
      </c>
      <c r="I570" s="43">
        <v>142.103098279227</v>
      </c>
      <c r="J570" s="43">
        <v>-0.102951924782686</v>
      </c>
      <c r="K570" s="43">
        <v>-1.54287209508604</v>
      </c>
      <c r="L570" s="43">
        <v>140.457274259358</v>
      </c>
      <c r="M570" s="43">
        <v>138.48417746101299</v>
      </c>
    </row>
    <row r="571" spans="1:13" x14ac:dyDescent="0.25">
      <c r="A571" s="41" t="s">
        <v>793</v>
      </c>
      <c r="B571" s="41" t="s">
        <v>104</v>
      </c>
      <c r="C571" s="41" t="s">
        <v>105</v>
      </c>
      <c r="D571" s="41" t="s">
        <v>102</v>
      </c>
      <c r="E571" s="43">
        <v>6717</v>
      </c>
      <c r="F571" s="43">
        <v>6717</v>
      </c>
      <c r="G571" s="43">
        <v>90.472096173887195</v>
      </c>
      <c r="H571" s="43">
        <v>65.240601458984699</v>
      </c>
      <c r="I571" s="43">
        <v>155.71269763287199</v>
      </c>
      <c r="J571" s="43" t="s">
        <v>1207</v>
      </c>
      <c r="K571" s="43">
        <v>-7.5204481167187698</v>
      </c>
      <c r="L571" s="43">
        <v>148.192249516153</v>
      </c>
      <c r="M571" s="43">
        <v>146.11049437316299</v>
      </c>
    </row>
    <row r="572" spans="1:13" x14ac:dyDescent="0.25">
      <c r="A572" s="41" t="s">
        <v>794</v>
      </c>
      <c r="B572" s="41" t="s">
        <v>107</v>
      </c>
      <c r="C572" s="41" t="s">
        <v>88</v>
      </c>
      <c r="D572" s="41" t="s">
        <v>102</v>
      </c>
      <c r="E572" s="43">
        <v>13101</v>
      </c>
      <c r="F572" s="43" t="s">
        <v>1207</v>
      </c>
      <c r="G572" s="43">
        <v>52.209941989161102</v>
      </c>
      <c r="H572" s="43">
        <v>64.805362949393199</v>
      </c>
      <c r="I572" s="43">
        <v>117.015304938554</v>
      </c>
      <c r="J572" s="43">
        <v>-3.6913212731852503E-2</v>
      </c>
      <c r="K572" s="43">
        <v>-1.55093275322494</v>
      </c>
      <c r="L572" s="43">
        <v>115.427458972598</v>
      </c>
      <c r="M572" s="43">
        <v>113.805972645593</v>
      </c>
    </row>
    <row r="573" spans="1:13" x14ac:dyDescent="0.25">
      <c r="A573" s="41" t="s">
        <v>795</v>
      </c>
      <c r="B573" s="41" t="s">
        <v>109</v>
      </c>
      <c r="C573" s="41" t="s">
        <v>77</v>
      </c>
      <c r="D573" s="41" t="s">
        <v>102</v>
      </c>
      <c r="E573" s="43">
        <v>16732</v>
      </c>
      <c r="F573" s="43">
        <v>874</v>
      </c>
      <c r="G573" s="43">
        <v>54.289472268706703</v>
      </c>
      <c r="H573" s="43">
        <v>31.589112479082001</v>
      </c>
      <c r="I573" s="43">
        <v>85.878584747788693</v>
      </c>
      <c r="J573" s="43" t="s">
        <v>1207</v>
      </c>
      <c r="K573" s="43">
        <v>-1.2479894812335599</v>
      </c>
      <c r="L573" s="43">
        <v>84.630595266555105</v>
      </c>
      <c r="M573" s="43">
        <v>83.441732977699303</v>
      </c>
    </row>
    <row r="574" spans="1:13" x14ac:dyDescent="0.25">
      <c r="A574" s="41" t="s">
        <v>796</v>
      </c>
      <c r="B574" s="41" t="s">
        <v>243</v>
      </c>
      <c r="C574" s="41" t="s">
        <v>88</v>
      </c>
      <c r="D574" s="41" t="s">
        <v>102</v>
      </c>
      <c r="E574" s="43">
        <v>11112</v>
      </c>
      <c r="F574" s="43" t="s">
        <v>1207</v>
      </c>
      <c r="G574" s="43">
        <v>60.650060295176402</v>
      </c>
      <c r="H574" s="43">
        <v>67.819491540676793</v>
      </c>
      <c r="I574" s="43">
        <v>128.469551835853</v>
      </c>
      <c r="J574" s="43">
        <v>-7.7314614830813505E-2</v>
      </c>
      <c r="K574" s="43">
        <v>-2.14613930885529</v>
      </c>
      <c r="L574" s="43">
        <v>126.246097912167</v>
      </c>
      <c r="M574" s="43">
        <v>124.47263496475099</v>
      </c>
    </row>
    <row r="575" spans="1:13" x14ac:dyDescent="0.25">
      <c r="A575" s="41" t="s">
        <v>797</v>
      </c>
      <c r="B575" s="41" t="s">
        <v>245</v>
      </c>
      <c r="C575" s="41" t="s">
        <v>77</v>
      </c>
      <c r="D575" s="41" t="s">
        <v>102</v>
      </c>
      <c r="E575" s="43">
        <v>8924</v>
      </c>
      <c r="F575" s="43">
        <v>468</v>
      </c>
      <c r="G575" s="43">
        <v>55.679642536978903</v>
      </c>
      <c r="H575" s="43">
        <v>27.447895562528</v>
      </c>
      <c r="I575" s="43">
        <v>83.127538099507007</v>
      </c>
      <c r="J575" s="43" t="s">
        <v>1207</v>
      </c>
      <c r="K575" s="43">
        <v>-0.802915732855222</v>
      </c>
      <c r="L575" s="43">
        <v>82.324622366651695</v>
      </c>
      <c r="M575" s="43">
        <v>81.168153613622806</v>
      </c>
    </row>
    <row r="576" spans="1:13" x14ac:dyDescent="0.25">
      <c r="A576" s="41" t="s">
        <v>798</v>
      </c>
      <c r="B576" s="41" t="s">
        <v>111</v>
      </c>
      <c r="C576" s="41" t="s">
        <v>85</v>
      </c>
      <c r="D576" s="41" t="s">
        <v>102</v>
      </c>
      <c r="E576" s="43">
        <v>1228</v>
      </c>
      <c r="F576" s="43">
        <v>1228</v>
      </c>
      <c r="G576" s="43">
        <v>52.759731270358301</v>
      </c>
      <c r="H576" s="43">
        <v>33.144283387622202</v>
      </c>
      <c r="I576" s="43">
        <v>85.904014657980497</v>
      </c>
      <c r="J576" s="43" t="s">
        <v>1207</v>
      </c>
      <c r="K576" s="43" t="s">
        <v>1207</v>
      </c>
      <c r="L576" s="43">
        <v>85.904014657980497</v>
      </c>
      <c r="M576" s="43">
        <v>84.697263799540593</v>
      </c>
    </row>
    <row r="577" spans="1:13" x14ac:dyDescent="0.25">
      <c r="A577" s="41" t="s">
        <v>799</v>
      </c>
      <c r="B577" s="41" t="s">
        <v>113</v>
      </c>
      <c r="C577" s="41" t="s">
        <v>70</v>
      </c>
      <c r="D577" s="41" t="s">
        <v>114</v>
      </c>
      <c r="E577" s="43">
        <v>33695</v>
      </c>
      <c r="F577" s="43">
        <v>33695</v>
      </c>
      <c r="G577" s="43">
        <v>105.10304199436101</v>
      </c>
      <c r="H577" s="43">
        <v>48.922124944353797</v>
      </c>
      <c r="I577" s="43">
        <v>154.02516693871499</v>
      </c>
      <c r="J577" s="43">
        <v>-0.330672206558837</v>
      </c>
      <c r="K577" s="43">
        <v>-4.7450066775486004</v>
      </c>
      <c r="L577" s="43">
        <v>148.949488054608</v>
      </c>
      <c r="M577" s="43">
        <v>146.857095477966</v>
      </c>
    </row>
    <row r="578" spans="1:13" x14ac:dyDescent="0.25">
      <c r="A578" s="41" t="s">
        <v>800</v>
      </c>
      <c r="B578" s="41" t="s">
        <v>249</v>
      </c>
      <c r="C578" s="41" t="s">
        <v>74</v>
      </c>
      <c r="D578" s="41" t="s">
        <v>114</v>
      </c>
      <c r="E578" s="43">
        <v>22525</v>
      </c>
      <c r="F578" s="43" t="s">
        <v>1207</v>
      </c>
      <c r="G578" s="43">
        <v>17.033518312985599</v>
      </c>
      <c r="H578" s="43">
        <v>25.5757602663707</v>
      </c>
      <c r="I578" s="43">
        <v>42.6092785793563</v>
      </c>
      <c r="J578" s="43">
        <v>-0.91884572697003297</v>
      </c>
      <c r="K578" s="43">
        <v>-2.3248390677025501</v>
      </c>
      <c r="L578" s="43">
        <v>39.365593784683703</v>
      </c>
      <c r="M578" s="43">
        <v>38.812599093087499</v>
      </c>
    </row>
    <row r="579" spans="1:13" x14ac:dyDescent="0.25">
      <c r="A579" s="41" t="s">
        <v>801</v>
      </c>
      <c r="B579" s="41" t="s">
        <v>251</v>
      </c>
      <c r="C579" s="41" t="s">
        <v>204</v>
      </c>
      <c r="D579" s="41" t="s">
        <v>114</v>
      </c>
      <c r="E579" s="43">
        <v>11969</v>
      </c>
      <c r="F579" s="43">
        <v>11969</v>
      </c>
      <c r="G579" s="43">
        <v>96.316651349319102</v>
      </c>
      <c r="H579" s="43">
        <v>38.186314646169301</v>
      </c>
      <c r="I579" s="43">
        <v>134.50296599548801</v>
      </c>
      <c r="J579" s="43">
        <v>-4.9195421505555998</v>
      </c>
      <c r="K579" s="43">
        <v>-2.82747096666388</v>
      </c>
      <c r="L579" s="43">
        <v>126.755952878269</v>
      </c>
      <c r="M579" s="43">
        <v>124.97532765886299</v>
      </c>
    </row>
    <row r="580" spans="1:13" x14ac:dyDescent="0.25">
      <c r="A580" s="41" t="s">
        <v>802</v>
      </c>
      <c r="B580" s="41" t="s">
        <v>119</v>
      </c>
      <c r="C580" s="41" t="s">
        <v>77</v>
      </c>
      <c r="D580" s="41" t="s">
        <v>120</v>
      </c>
      <c r="E580" s="43">
        <v>2750</v>
      </c>
      <c r="F580" s="43">
        <v>118</v>
      </c>
      <c r="G580" s="43">
        <v>54.628429090909101</v>
      </c>
      <c r="H580" s="43">
        <v>51.8151418181818</v>
      </c>
      <c r="I580" s="43">
        <v>106.44357090909099</v>
      </c>
      <c r="J580" s="43" t="s">
        <v>1207</v>
      </c>
      <c r="K580" s="43">
        <v>-7.2828145454545501</v>
      </c>
      <c r="L580" s="43">
        <v>99.160756363636395</v>
      </c>
      <c r="M580" s="43">
        <v>97.767779232802795</v>
      </c>
    </row>
    <row r="581" spans="1:13" x14ac:dyDescent="0.25">
      <c r="A581" s="41" t="s">
        <v>803</v>
      </c>
      <c r="B581" s="41" t="s">
        <v>122</v>
      </c>
      <c r="C581" s="41" t="s">
        <v>85</v>
      </c>
      <c r="D581" s="41" t="s">
        <v>123</v>
      </c>
      <c r="E581" s="43">
        <v>12274</v>
      </c>
      <c r="F581" s="43">
        <v>12274</v>
      </c>
      <c r="G581" s="43">
        <v>48.0919488349356</v>
      </c>
      <c r="H581" s="43">
        <v>20.138979957634</v>
      </c>
      <c r="I581" s="43">
        <v>68.230928792569699</v>
      </c>
      <c r="J581" s="43" t="s">
        <v>1207</v>
      </c>
      <c r="K581" s="43">
        <v>-2.0794362066156102E-2</v>
      </c>
      <c r="L581" s="43">
        <v>68.210134430503501</v>
      </c>
      <c r="M581" s="43">
        <v>67.251941281952398</v>
      </c>
    </row>
    <row r="582" spans="1:13" x14ac:dyDescent="0.25">
      <c r="A582" s="41" t="s">
        <v>804</v>
      </c>
      <c r="B582" s="41" t="s">
        <v>258</v>
      </c>
      <c r="C582" s="41" t="s">
        <v>204</v>
      </c>
      <c r="D582" s="41" t="s">
        <v>123</v>
      </c>
      <c r="E582" s="43">
        <v>13594</v>
      </c>
      <c r="F582" s="43">
        <v>13594</v>
      </c>
      <c r="G582" s="43">
        <v>56.776960423716297</v>
      </c>
      <c r="H582" s="43">
        <v>68.029939679270299</v>
      </c>
      <c r="I582" s="43">
        <v>124.806900102987</v>
      </c>
      <c r="J582" s="43">
        <v>-3.12991025452405</v>
      </c>
      <c r="K582" s="43">
        <v>-1.4883036633808999</v>
      </c>
      <c r="L582" s="43">
        <v>120.18868618508201</v>
      </c>
      <c r="M582" s="43">
        <v>118.500315731081</v>
      </c>
    </row>
    <row r="583" spans="1:13" x14ac:dyDescent="0.25">
      <c r="A583" s="41" t="s">
        <v>805</v>
      </c>
      <c r="B583" s="41" t="s">
        <v>260</v>
      </c>
      <c r="C583" s="41" t="s">
        <v>74</v>
      </c>
      <c r="D583" s="41" t="s">
        <v>123</v>
      </c>
      <c r="E583" s="43">
        <v>11104</v>
      </c>
      <c r="F583" s="43" t="s">
        <v>1207</v>
      </c>
      <c r="G583" s="43">
        <v>7.0507024495677202</v>
      </c>
      <c r="H583" s="43">
        <v>21.335374639769501</v>
      </c>
      <c r="I583" s="43">
        <v>28.386077089337199</v>
      </c>
      <c r="J583" s="43">
        <v>-4.5028818443804E-3</v>
      </c>
      <c r="K583" s="43">
        <v>-0.21793948126801199</v>
      </c>
      <c r="L583" s="43">
        <v>28.163634726224799</v>
      </c>
      <c r="M583" s="43">
        <v>27.768001407829001</v>
      </c>
    </row>
    <row r="584" spans="1:13" x14ac:dyDescent="0.25">
      <c r="A584" s="41" t="s">
        <v>806</v>
      </c>
      <c r="B584" s="41" t="s">
        <v>125</v>
      </c>
      <c r="C584" s="41" t="s">
        <v>77</v>
      </c>
      <c r="D584" s="41" t="s">
        <v>123</v>
      </c>
      <c r="E584" s="43">
        <v>2287</v>
      </c>
      <c r="F584" s="43">
        <v>111</v>
      </c>
      <c r="G584" s="43">
        <v>53.819597726279</v>
      </c>
      <c r="H584" s="43">
        <v>20.024416265850501</v>
      </c>
      <c r="I584" s="43">
        <v>73.844013992129405</v>
      </c>
      <c r="J584" s="43" t="s">
        <v>1207</v>
      </c>
      <c r="K584" s="43">
        <v>-0.69330126803672898</v>
      </c>
      <c r="L584" s="43">
        <v>73.150712724092699</v>
      </c>
      <c r="M584" s="43">
        <v>72.1231159845603</v>
      </c>
    </row>
    <row r="585" spans="1:13" x14ac:dyDescent="0.25">
      <c r="A585" s="41" t="s">
        <v>807</v>
      </c>
      <c r="B585" s="41" t="s">
        <v>263</v>
      </c>
      <c r="C585" s="41" t="s">
        <v>74</v>
      </c>
      <c r="D585" s="41" t="s">
        <v>128</v>
      </c>
      <c r="E585" s="43">
        <v>7428</v>
      </c>
      <c r="F585" s="43" t="s">
        <v>1207</v>
      </c>
      <c r="G585" s="43">
        <v>4.8200053850296198</v>
      </c>
      <c r="H585" s="43">
        <v>24.796042003231001</v>
      </c>
      <c r="I585" s="43">
        <v>29.616047388260601</v>
      </c>
      <c r="J585" s="43">
        <v>-4.9811523963381801E-3</v>
      </c>
      <c r="K585" s="43">
        <v>-1.27854065697361</v>
      </c>
      <c r="L585" s="43">
        <v>28.332525578890699</v>
      </c>
      <c r="M585" s="43">
        <v>27.934519738299599</v>
      </c>
    </row>
    <row r="586" spans="1:13" x14ac:dyDescent="0.25">
      <c r="A586" s="41" t="s">
        <v>808</v>
      </c>
      <c r="B586" s="41" t="s">
        <v>809</v>
      </c>
      <c r="C586" s="41" t="s">
        <v>70</v>
      </c>
      <c r="D586" s="41" t="s">
        <v>810</v>
      </c>
      <c r="E586" s="43">
        <v>10675</v>
      </c>
      <c r="F586" s="43">
        <v>10675</v>
      </c>
      <c r="G586" s="43">
        <v>43.198782201405201</v>
      </c>
      <c r="H586" s="43">
        <v>46.248056206088997</v>
      </c>
      <c r="I586" s="43">
        <v>89.446838407494099</v>
      </c>
      <c r="J586" s="43" t="s">
        <v>1207</v>
      </c>
      <c r="K586" s="43">
        <v>-0.235409836065574</v>
      </c>
      <c r="L586" s="43">
        <v>89.211428571428598</v>
      </c>
      <c r="M586" s="43">
        <v>87.958216268838996</v>
      </c>
    </row>
    <row r="587" spans="1:13" x14ac:dyDescent="0.25">
      <c r="A587" s="41" t="s">
        <v>811</v>
      </c>
      <c r="B587" s="41" t="s">
        <v>812</v>
      </c>
      <c r="C587" s="41" t="s">
        <v>77</v>
      </c>
      <c r="D587" s="41" t="s">
        <v>810</v>
      </c>
      <c r="E587" s="43">
        <v>11076</v>
      </c>
      <c r="F587" s="43">
        <v>1499</v>
      </c>
      <c r="G587" s="43">
        <v>24.011081617912598</v>
      </c>
      <c r="H587" s="43">
        <v>15.049439328277399</v>
      </c>
      <c r="I587" s="43">
        <v>39.060520946190003</v>
      </c>
      <c r="J587" s="43" t="s">
        <v>1207</v>
      </c>
      <c r="K587" s="43">
        <v>-0.56183188876850898</v>
      </c>
      <c r="L587" s="43">
        <v>38.498689057421501</v>
      </c>
      <c r="M587" s="43">
        <v>37.957872353408</v>
      </c>
    </row>
    <row r="588" spans="1:13" x14ac:dyDescent="0.25">
      <c r="A588" s="41" t="s">
        <v>813</v>
      </c>
      <c r="B588" s="41" t="s">
        <v>276</v>
      </c>
      <c r="C588" s="41" t="s">
        <v>277</v>
      </c>
      <c r="D588" s="41" t="s">
        <v>145</v>
      </c>
      <c r="E588" s="43">
        <v>63067</v>
      </c>
      <c r="F588" s="43" t="s">
        <v>1207</v>
      </c>
      <c r="G588" s="43">
        <v>36.196468517608302</v>
      </c>
      <c r="H588" s="43">
        <v>61.3974146542566</v>
      </c>
      <c r="I588" s="43">
        <v>97.593883171864803</v>
      </c>
      <c r="J588" s="43" t="s">
        <v>1207</v>
      </c>
      <c r="K588" s="43" t="s">
        <v>1207</v>
      </c>
      <c r="L588" s="43">
        <v>97.593883171864803</v>
      </c>
      <c r="M588" s="43">
        <v>96.222916951426598</v>
      </c>
    </row>
    <row r="589" spans="1:13" x14ac:dyDescent="0.25">
      <c r="A589" s="41" t="s">
        <v>814</v>
      </c>
      <c r="B589" s="41" t="s">
        <v>144</v>
      </c>
      <c r="C589" s="41" t="s">
        <v>70</v>
      </c>
      <c r="D589" s="41" t="s">
        <v>145</v>
      </c>
      <c r="E589" s="43">
        <v>70231</v>
      </c>
      <c r="F589" s="43">
        <v>70231</v>
      </c>
      <c r="G589" s="43">
        <v>72.756802551579796</v>
      </c>
      <c r="H589" s="43">
        <v>46.209380473010498</v>
      </c>
      <c r="I589" s="43">
        <v>118.96618302458999</v>
      </c>
      <c r="J589" s="43" t="s">
        <v>1207</v>
      </c>
      <c r="K589" s="43">
        <v>-3.8674374563938998</v>
      </c>
      <c r="L589" s="43">
        <v>115.09874556819599</v>
      </c>
      <c r="M589" s="43">
        <v>113.48187689712501</v>
      </c>
    </row>
    <row r="590" spans="1:13" x14ac:dyDescent="0.25">
      <c r="A590" s="41" t="s">
        <v>815</v>
      </c>
      <c r="B590" s="41" t="s">
        <v>280</v>
      </c>
      <c r="C590" s="41" t="s">
        <v>70</v>
      </c>
      <c r="D590" s="41" t="s">
        <v>145</v>
      </c>
      <c r="E590" s="43">
        <v>49260</v>
      </c>
      <c r="F590" s="43">
        <v>49260</v>
      </c>
      <c r="G590" s="43">
        <v>53.094579780755197</v>
      </c>
      <c r="H590" s="43">
        <v>55.8780146163216</v>
      </c>
      <c r="I590" s="43">
        <v>108.972594397077</v>
      </c>
      <c r="J590" s="43" t="s">
        <v>1207</v>
      </c>
      <c r="K590" s="43">
        <v>-3.9937068615509501</v>
      </c>
      <c r="L590" s="43">
        <v>104.978887535526</v>
      </c>
      <c r="M590" s="43">
        <v>103.50417924446501</v>
      </c>
    </row>
    <row r="591" spans="1:13" x14ac:dyDescent="0.25">
      <c r="A591" s="41" t="s">
        <v>816</v>
      </c>
      <c r="B591" s="41" t="s">
        <v>149</v>
      </c>
      <c r="C591" s="41" t="s">
        <v>77</v>
      </c>
      <c r="D591" s="41" t="s">
        <v>145</v>
      </c>
      <c r="E591" s="43">
        <v>16772</v>
      </c>
      <c r="F591" s="43">
        <v>709</v>
      </c>
      <c r="G591" s="43">
        <v>52.028748509420502</v>
      </c>
      <c r="H591" s="43">
        <v>6.8937974004292899</v>
      </c>
      <c r="I591" s="43">
        <v>58.922545909849802</v>
      </c>
      <c r="J591" s="43" t="s">
        <v>1207</v>
      </c>
      <c r="K591" s="43">
        <v>-0.94539709038874298</v>
      </c>
      <c r="L591" s="43">
        <v>57.977148819461</v>
      </c>
      <c r="M591" s="43">
        <v>57.162705229294303</v>
      </c>
    </row>
    <row r="592" spans="1:13" x14ac:dyDescent="0.25">
      <c r="A592" s="41" t="s">
        <v>817</v>
      </c>
      <c r="B592" s="41" t="s">
        <v>292</v>
      </c>
      <c r="C592" s="41" t="s">
        <v>204</v>
      </c>
      <c r="D592" s="41" t="s">
        <v>158</v>
      </c>
      <c r="E592" s="43">
        <v>8934</v>
      </c>
      <c r="F592" s="43">
        <v>8934</v>
      </c>
      <c r="G592" s="43">
        <v>67.808932169241103</v>
      </c>
      <c r="H592" s="43">
        <v>35.5892097604656</v>
      </c>
      <c r="I592" s="43">
        <v>103.39814192970699</v>
      </c>
      <c r="J592" s="43" t="s">
        <v>1207</v>
      </c>
      <c r="K592" s="43">
        <v>-6.1665547347212897</v>
      </c>
      <c r="L592" s="43">
        <v>97.231587194985494</v>
      </c>
      <c r="M592" s="43">
        <v>95.865710387223103</v>
      </c>
    </row>
    <row r="593" spans="1:13" x14ac:dyDescent="0.25">
      <c r="A593" s="41" t="s">
        <v>818</v>
      </c>
      <c r="B593" s="41" t="s">
        <v>157</v>
      </c>
      <c r="C593" s="41" t="s">
        <v>74</v>
      </c>
      <c r="D593" s="41" t="s">
        <v>158</v>
      </c>
      <c r="E593" s="43">
        <v>10604</v>
      </c>
      <c r="F593" s="43" t="s">
        <v>1207</v>
      </c>
      <c r="G593" s="43">
        <v>4.3627876273104498</v>
      </c>
      <c r="H593" s="43">
        <v>10.0550735571482</v>
      </c>
      <c r="I593" s="43">
        <v>14.417861184458699</v>
      </c>
      <c r="J593" s="43">
        <v>-6.24292719728404E-2</v>
      </c>
      <c r="K593" s="43">
        <v>-0.35552621652206701</v>
      </c>
      <c r="L593" s="43">
        <v>13.9999056959638</v>
      </c>
      <c r="M593" s="43">
        <v>13.8032397044622</v>
      </c>
    </row>
    <row r="594" spans="1:13" x14ac:dyDescent="0.25">
      <c r="A594" s="41" t="s">
        <v>819</v>
      </c>
      <c r="B594" s="41" t="s">
        <v>449</v>
      </c>
      <c r="C594" s="41" t="s">
        <v>270</v>
      </c>
      <c r="D594" s="41" t="s">
        <v>163</v>
      </c>
      <c r="E594" s="43">
        <v>37474</v>
      </c>
      <c r="F594" s="43" t="s">
        <v>1207</v>
      </c>
      <c r="G594" s="43">
        <v>82.409510594011806</v>
      </c>
      <c r="H594" s="43">
        <v>42.161658750066699</v>
      </c>
      <c r="I594" s="43">
        <v>124.571169344079</v>
      </c>
      <c r="J594" s="43" t="s">
        <v>1207</v>
      </c>
      <c r="K594" s="43">
        <v>-1.11797512942307</v>
      </c>
      <c r="L594" s="43">
        <v>123.453194214655</v>
      </c>
      <c r="M594" s="43">
        <v>121.71896504400701</v>
      </c>
    </row>
    <row r="595" spans="1:13" x14ac:dyDescent="0.25">
      <c r="A595" s="41" t="s">
        <v>820</v>
      </c>
      <c r="B595" s="41" t="s">
        <v>300</v>
      </c>
      <c r="C595" s="41" t="s">
        <v>210</v>
      </c>
      <c r="D595" s="41" t="s">
        <v>163</v>
      </c>
      <c r="E595" s="43">
        <v>20557</v>
      </c>
      <c r="F595" s="43">
        <v>20557</v>
      </c>
      <c r="G595" s="43">
        <v>81.590072481393193</v>
      </c>
      <c r="H595" s="43">
        <v>38.232140876587003</v>
      </c>
      <c r="I595" s="43">
        <v>119.82221335798</v>
      </c>
      <c r="J595" s="43" t="s">
        <v>1207</v>
      </c>
      <c r="K595" s="43">
        <v>-5.4982531497786598</v>
      </c>
      <c r="L595" s="43">
        <v>114.323960208202</v>
      </c>
      <c r="M595" s="43">
        <v>112.71797546265999</v>
      </c>
    </row>
    <row r="596" spans="1:13" x14ac:dyDescent="0.25">
      <c r="A596" s="41" t="s">
        <v>821</v>
      </c>
      <c r="B596" s="41" t="s">
        <v>162</v>
      </c>
      <c r="C596" s="41" t="s">
        <v>85</v>
      </c>
      <c r="D596" s="41" t="s">
        <v>163</v>
      </c>
      <c r="E596" s="43">
        <v>3545</v>
      </c>
      <c r="F596" s="43">
        <v>3545</v>
      </c>
      <c r="G596" s="43">
        <v>13.014389280676999</v>
      </c>
      <c r="H596" s="43">
        <v>36.927548660084597</v>
      </c>
      <c r="I596" s="43">
        <v>49.941937940761598</v>
      </c>
      <c r="J596" s="43" t="s">
        <v>1207</v>
      </c>
      <c r="K596" s="43">
        <v>-0.141799717912553</v>
      </c>
      <c r="L596" s="43">
        <v>49.8001382228491</v>
      </c>
      <c r="M596" s="43">
        <v>49.100562541897297</v>
      </c>
    </row>
    <row r="597" spans="1:13" x14ac:dyDescent="0.25">
      <c r="A597" s="41" t="s">
        <v>822</v>
      </c>
      <c r="B597" s="41" t="s">
        <v>309</v>
      </c>
      <c r="C597" s="41" t="s">
        <v>204</v>
      </c>
      <c r="D597" s="41" t="s">
        <v>163</v>
      </c>
      <c r="E597" s="43">
        <v>5201</v>
      </c>
      <c r="F597" s="43">
        <v>5201</v>
      </c>
      <c r="G597" s="43">
        <v>8.9961545856565994</v>
      </c>
      <c r="H597" s="43">
        <v>11.817727360123101</v>
      </c>
      <c r="I597" s="43">
        <v>20.813881945779698</v>
      </c>
      <c r="J597" s="43" t="s">
        <v>1207</v>
      </c>
      <c r="K597" s="43">
        <v>-0.31590078830994001</v>
      </c>
      <c r="L597" s="43">
        <v>20.497981157469699</v>
      </c>
      <c r="M597" s="43">
        <v>20.210032375837699</v>
      </c>
    </row>
    <row r="598" spans="1:13" x14ac:dyDescent="0.25">
      <c r="A598" s="41" t="s">
        <v>823</v>
      </c>
      <c r="B598" s="41" t="s">
        <v>307</v>
      </c>
      <c r="C598" s="41" t="s">
        <v>88</v>
      </c>
      <c r="D598" s="41" t="s">
        <v>163</v>
      </c>
      <c r="E598" s="43">
        <v>2581</v>
      </c>
      <c r="F598" s="43" t="s">
        <v>1207</v>
      </c>
      <c r="G598" s="43">
        <v>103.110956993413</v>
      </c>
      <c r="H598" s="43">
        <v>95.828535451375402</v>
      </c>
      <c r="I598" s="43">
        <v>198.93949244478901</v>
      </c>
      <c r="J598" s="43">
        <v>-1.7101898488957799E-2</v>
      </c>
      <c r="K598" s="43">
        <v>-4.0481286323130599</v>
      </c>
      <c r="L598" s="43">
        <v>194.874261913987</v>
      </c>
      <c r="M598" s="43">
        <v>192.136733478455</v>
      </c>
    </row>
    <row r="599" spans="1:13" x14ac:dyDescent="0.25">
      <c r="A599" s="41" t="s">
        <v>824</v>
      </c>
      <c r="B599" s="41" t="s">
        <v>311</v>
      </c>
      <c r="C599" s="41" t="s">
        <v>204</v>
      </c>
      <c r="D599" s="41" t="s">
        <v>163</v>
      </c>
      <c r="E599" s="43">
        <v>650</v>
      </c>
      <c r="F599" s="43">
        <v>650</v>
      </c>
      <c r="G599" s="43">
        <v>20.8923076923077</v>
      </c>
      <c r="H599" s="43">
        <v>16.672307692307701</v>
      </c>
      <c r="I599" s="43">
        <v>37.564615384615401</v>
      </c>
      <c r="J599" s="43" t="s">
        <v>1207</v>
      </c>
      <c r="K599" s="43">
        <v>-0.41538461538461502</v>
      </c>
      <c r="L599" s="43">
        <v>37.149230769230797</v>
      </c>
      <c r="M599" s="43">
        <v>36.627370803783997</v>
      </c>
    </row>
    <row r="600" spans="1:13" x14ac:dyDescent="0.25">
      <c r="A600" s="41" t="s">
        <v>825</v>
      </c>
      <c r="B600" s="41" t="s">
        <v>165</v>
      </c>
      <c r="C600" s="41" t="s">
        <v>88</v>
      </c>
      <c r="D600" s="41" t="s">
        <v>163</v>
      </c>
      <c r="E600" s="43">
        <v>3192</v>
      </c>
      <c r="F600" s="43" t="s">
        <v>1207</v>
      </c>
      <c r="G600" s="43">
        <v>9.4879041353383506</v>
      </c>
      <c r="H600" s="43">
        <v>41.407274436090198</v>
      </c>
      <c r="I600" s="43">
        <v>50.895178571428602</v>
      </c>
      <c r="J600" s="43">
        <v>-1.0338345864661701E-4</v>
      </c>
      <c r="K600" s="43">
        <v>-0.42016604010025099</v>
      </c>
      <c r="L600" s="43">
        <v>50.474909147869703</v>
      </c>
      <c r="M600" s="43">
        <v>49.765854510710099</v>
      </c>
    </row>
    <row r="601" spans="1:13" x14ac:dyDescent="0.25">
      <c r="A601" s="41" t="s">
        <v>826</v>
      </c>
      <c r="B601" s="41" t="s">
        <v>316</v>
      </c>
      <c r="C601" s="41" t="s">
        <v>204</v>
      </c>
      <c r="D601" s="41" t="s">
        <v>163</v>
      </c>
      <c r="E601" s="43">
        <v>2918</v>
      </c>
      <c r="F601" s="43">
        <v>2918</v>
      </c>
      <c r="G601" s="43">
        <v>12.7323509252913</v>
      </c>
      <c r="H601" s="43">
        <v>52.9612748457848</v>
      </c>
      <c r="I601" s="43">
        <v>65.6936257710761</v>
      </c>
      <c r="J601" s="43" t="s">
        <v>1207</v>
      </c>
      <c r="K601" s="43">
        <v>-1.3221384509938301</v>
      </c>
      <c r="L601" s="43">
        <v>64.371487320082295</v>
      </c>
      <c r="M601" s="43">
        <v>63.467218201906199</v>
      </c>
    </row>
    <row r="602" spans="1:13" x14ac:dyDescent="0.25">
      <c r="A602" s="41" t="s">
        <v>827</v>
      </c>
      <c r="B602" s="41" t="s">
        <v>169</v>
      </c>
      <c r="C602" s="41" t="s">
        <v>88</v>
      </c>
      <c r="D602" s="41" t="s">
        <v>163</v>
      </c>
      <c r="E602" s="43">
        <v>2022</v>
      </c>
      <c r="F602" s="43" t="s">
        <v>1207</v>
      </c>
      <c r="G602" s="43">
        <v>14.505197823936699</v>
      </c>
      <c r="H602" s="43">
        <v>86.631226508407494</v>
      </c>
      <c r="I602" s="43">
        <v>101.13642433234401</v>
      </c>
      <c r="J602" s="43">
        <v>-1.2858555885262099E-4</v>
      </c>
      <c r="K602" s="43">
        <v>-0.80766073194856602</v>
      </c>
      <c r="L602" s="43">
        <v>100.328635014837</v>
      </c>
      <c r="M602" s="43">
        <v>98.919251915428802</v>
      </c>
    </row>
    <row r="603" spans="1:13" x14ac:dyDescent="0.25">
      <c r="A603" s="41" t="s">
        <v>828</v>
      </c>
      <c r="B603" s="41" t="s">
        <v>171</v>
      </c>
      <c r="C603" s="41" t="s">
        <v>85</v>
      </c>
      <c r="D603" s="41" t="s">
        <v>163</v>
      </c>
      <c r="E603" s="43">
        <v>1465</v>
      </c>
      <c r="F603" s="43">
        <v>1465</v>
      </c>
      <c r="G603" s="43">
        <v>26.6848464163823</v>
      </c>
      <c r="H603" s="43">
        <v>32.812245733788401</v>
      </c>
      <c r="I603" s="43">
        <v>59.497092150170701</v>
      </c>
      <c r="J603" s="43" t="s">
        <v>1207</v>
      </c>
      <c r="K603" s="43">
        <v>-4.0460546075085304</v>
      </c>
      <c r="L603" s="43">
        <v>55.4510375426621</v>
      </c>
      <c r="M603" s="43">
        <v>54.6720799185929</v>
      </c>
    </row>
    <row r="604" spans="1:13" x14ac:dyDescent="0.25">
      <c r="A604" s="41" t="s">
        <v>829</v>
      </c>
      <c r="B604" s="41" t="s">
        <v>326</v>
      </c>
      <c r="C604" s="41" t="s">
        <v>204</v>
      </c>
      <c r="D604" s="41" t="s">
        <v>163</v>
      </c>
      <c r="E604" s="43">
        <v>1676</v>
      </c>
      <c r="F604" s="43">
        <v>1676</v>
      </c>
      <c r="G604" s="43">
        <v>9.9152744630071599</v>
      </c>
      <c r="H604" s="43">
        <v>35.449880668257798</v>
      </c>
      <c r="I604" s="43">
        <v>45.365155131264899</v>
      </c>
      <c r="J604" s="43" t="s">
        <v>1207</v>
      </c>
      <c r="K604" s="43">
        <v>-2.6652744630071599</v>
      </c>
      <c r="L604" s="43">
        <v>42.699880668257798</v>
      </c>
      <c r="M604" s="43">
        <v>42.100047030017997</v>
      </c>
    </row>
    <row r="605" spans="1:13" x14ac:dyDescent="0.25">
      <c r="A605" s="41" t="s">
        <v>830</v>
      </c>
      <c r="B605" s="41" t="s">
        <v>329</v>
      </c>
      <c r="C605" s="41" t="s">
        <v>88</v>
      </c>
      <c r="D605" s="41" t="s">
        <v>163</v>
      </c>
      <c r="E605" s="43">
        <v>2735</v>
      </c>
      <c r="F605" s="43" t="s">
        <v>1207</v>
      </c>
      <c r="G605" s="43">
        <v>53.297268738573997</v>
      </c>
      <c r="H605" s="43">
        <v>41.608208409506403</v>
      </c>
      <c r="I605" s="43">
        <v>94.905477148080394</v>
      </c>
      <c r="J605" s="43">
        <v>-8.0731261425959801E-3</v>
      </c>
      <c r="K605" s="43">
        <v>-1.89677879341865</v>
      </c>
      <c r="L605" s="43">
        <v>93.000625228519198</v>
      </c>
      <c r="M605" s="43">
        <v>91.694183558979205</v>
      </c>
    </row>
    <row r="606" spans="1:13" x14ac:dyDescent="0.25">
      <c r="A606" s="41" t="s">
        <v>831</v>
      </c>
      <c r="B606" s="41" t="s">
        <v>177</v>
      </c>
      <c r="C606" s="41" t="s">
        <v>88</v>
      </c>
      <c r="D606" s="41" t="s">
        <v>163</v>
      </c>
      <c r="E606" s="43">
        <v>1862</v>
      </c>
      <c r="F606" s="43" t="s">
        <v>1207</v>
      </c>
      <c r="G606" s="43">
        <v>13.632427497314699</v>
      </c>
      <c r="H606" s="43">
        <v>37.093254564983901</v>
      </c>
      <c r="I606" s="43">
        <v>50.725682062298603</v>
      </c>
      <c r="J606" s="43">
        <v>-8.5929108485499498E-5</v>
      </c>
      <c r="K606" s="43">
        <v>-1.2701987110633699</v>
      </c>
      <c r="L606" s="43">
        <v>49.455397422126701</v>
      </c>
      <c r="M606" s="43">
        <v>48.760664544609398</v>
      </c>
    </row>
    <row r="607" spans="1:13" x14ac:dyDescent="0.25">
      <c r="A607" s="41" t="s">
        <v>832</v>
      </c>
      <c r="B607" s="41" t="s">
        <v>334</v>
      </c>
      <c r="C607" s="41" t="s">
        <v>232</v>
      </c>
      <c r="D607" s="41" t="s">
        <v>163</v>
      </c>
      <c r="E607" s="43">
        <v>1384</v>
      </c>
      <c r="F607" s="43" t="s">
        <v>1207</v>
      </c>
      <c r="G607" s="43">
        <v>44.084140173410397</v>
      </c>
      <c r="H607" s="43">
        <v>44.249631502890203</v>
      </c>
      <c r="I607" s="43">
        <v>88.3337716763006</v>
      </c>
      <c r="J607" s="43" t="s">
        <v>1207</v>
      </c>
      <c r="K607" s="43">
        <v>-1.1585476878612699</v>
      </c>
      <c r="L607" s="43">
        <v>87.175223988439299</v>
      </c>
      <c r="M607" s="43">
        <v>85.950615606612502</v>
      </c>
    </row>
    <row r="608" spans="1:13" x14ac:dyDescent="0.25">
      <c r="A608" s="41" t="s">
        <v>833</v>
      </c>
      <c r="B608" s="41" t="s">
        <v>179</v>
      </c>
      <c r="C608" s="41" t="s">
        <v>88</v>
      </c>
      <c r="D608" s="41" t="s">
        <v>163</v>
      </c>
      <c r="E608" s="43">
        <v>2106</v>
      </c>
      <c r="F608" s="43" t="s">
        <v>1207</v>
      </c>
      <c r="G608" s="43">
        <v>42.972374169040798</v>
      </c>
      <c r="H608" s="43">
        <v>60.025940170940203</v>
      </c>
      <c r="I608" s="43">
        <v>102.99831433998099</v>
      </c>
      <c r="J608" s="43">
        <v>-1.37701804368471E-4</v>
      </c>
      <c r="K608" s="43">
        <v>-1.2218471035137699</v>
      </c>
      <c r="L608" s="43">
        <v>101.77632953466301</v>
      </c>
      <c r="M608" s="43">
        <v>100.34660970697099</v>
      </c>
    </row>
    <row r="609" spans="1:13" x14ac:dyDescent="0.25">
      <c r="A609" s="41" t="s">
        <v>834</v>
      </c>
      <c r="B609" s="41" t="s">
        <v>337</v>
      </c>
      <c r="C609" s="41" t="s">
        <v>204</v>
      </c>
      <c r="D609" s="41" t="s">
        <v>163</v>
      </c>
      <c r="E609" s="43">
        <v>5561</v>
      </c>
      <c r="F609" s="43">
        <v>5561</v>
      </c>
      <c r="G609" s="43">
        <v>28.954864233051602</v>
      </c>
      <c r="H609" s="43">
        <v>31.818377989570202</v>
      </c>
      <c r="I609" s="43">
        <v>60.773242222621803</v>
      </c>
      <c r="J609" s="43" t="s">
        <v>1207</v>
      </c>
      <c r="K609" s="43">
        <v>-0.95054846250674296</v>
      </c>
      <c r="L609" s="43">
        <v>59.822693760115101</v>
      </c>
      <c r="M609" s="43">
        <v>58.982324572055298</v>
      </c>
    </row>
    <row r="610" spans="1:13" x14ac:dyDescent="0.25">
      <c r="A610" s="41" t="s">
        <v>835</v>
      </c>
      <c r="B610" s="41" t="s">
        <v>340</v>
      </c>
      <c r="C610" s="41" t="s">
        <v>88</v>
      </c>
      <c r="D610" s="41" t="s">
        <v>163</v>
      </c>
      <c r="E610" s="43">
        <v>5189</v>
      </c>
      <c r="F610" s="43" t="s">
        <v>1207</v>
      </c>
      <c r="G610" s="43">
        <v>70.811655424937399</v>
      </c>
      <c r="H610" s="43">
        <v>86.669878589323602</v>
      </c>
      <c r="I610" s="43">
        <v>157.481534014261</v>
      </c>
      <c r="J610" s="43">
        <v>-1.07342455193679E-3</v>
      </c>
      <c r="K610" s="43">
        <v>-2.2238967045673501</v>
      </c>
      <c r="L610" s="43">
        <v>155.25656388514199</v>
      </c>
      <c r="M610" s="43">
        <v>153.07557161728599</v>
      </c>
    </row>
    <row r="611" spans="1:13" x14ac:dyDescent="0.25">
      <c r="A611" s="41" t="s">
        <v>836</v>
      </c>
      <c r="B611" s="41" t="s">
        <v>837</v>
      </c>
      <c r="C611" s="41" t="s">
        <v>204</v>
      </c>
      <c r="D611" s="41" t="s">
        <v>163</v>
      </c>
      <c r="E611" s="43">
        <v>1620</v>
      </c>
      <c r="F611" s="43">
        <v>1620</v>
      </c>
      <c r="G611" s="43">
        <v>62.758024691358003</v>
      </c>
      <c r="H611" s="43">
        <v>70.270370370370401</v>
      </c>
      <c r="I611" s="43">
        <v>133.02839506172799</v>
      </c>
      <c r="J611" s="43" t="s">
        <v>1207</v>
      </c>
      <c r="K611" s="43">
        <v>-9.6512345679012306</v>
      </c>
      <c r="L611" s="43">
        <v>123.37716049382701</v>
      </c>
      <c r="M611" s="43">
        <v>121.643999419452</v>
      </c>
    </row>
    <row r="612" spans="1:13" x14ac:dyDescent="0.25">
      <c r="A612" s="41" t="s">
        <v>838</v>
      </c>
      <c r="B612" s="41" t="s">
        <v>183</v>
      </c>
      <c r="C612" s="41" t="s">
        <v>88</v>
      </c>
      <c r="D612" s="41" t="s">
        <v>163</v>
      </c>
      <c r="E612" s="43">
        <v>3391</v>
      </c>
      <c r="F612" s="43" t="s">
        <v>1207</v>
      </c>
      <c r="G612" s="43">
        <v>34.182789737540503</v>
      </c>
      <c r="H612" s="43">
        <v>46.673630197581801</v>
      </c>
      <c r="I612" s="43">
        <v>80.856419935122403</v>
      </c>
      <c r="J612" s="43">
        <v>-1.3565319964612199E-4</v>
      </c>
      <c r="K612" s="43">
        <v>-1.0806104393984099</v>
      </c>
      <c r="L612" s="43">
        <v>79.775673842524299</v>
      </c>
      <c r="M612" s="43">
        <v>78.6550118656031</v>
      </c>
    </row>
    <row r="613" spans="1:13" x14ac:dyDescent="0.25">
      <c r="A613" s="41" t="s">
        <v>839</v>
      </c>
      <c r="B613" s="41" t="s">
        <v>185</v>
      </c>
      <c r="C613" s="41" t="s">
        <v>88</v>
      </c>
      <c r="D613" s="41" t="s">
        <v>163</v>
      </c>
      <c r="E613" s="43">
        <v>5161</v>
      </c>
      <c r="F613" s="43" t="s">
        <v>1207</v>
      </c>
      <c r="G613" s="43">
        <v>50.5516198411161</v>
      </c>
      <c r="H613" s="43">
        <v>39.399358651424102</v>
      </c>
      <c r="I613" s="43">
        <v>89.950978492540202</v>
      </c>
      <c r="J613" s="43">
        <v>5.6597558612671997E-3</v>
      </c>
      <c r="K613" s="43">
        <v>-1.24756442549893</v>
      </c>
      <c r="L613" s="43">
        <v>88.709073822902496</v>
      </c>
      <c r="M613" s="43">
        <v>87.462918431755796</v>
      </c>
    </row>
    <row r="614" spans="1:13" x14ac:dyDescent="0.25">
      <c r="A614" s="41" t="s">
        <v>840</v>
      </c>
      <c r="B614" s="41" t="s">
        <v>343</v>
      </c>
      <c r="C614" s="41" t="s">
        <v>204</v>
      </c>
      <c r="D614" s="41" t="s">
        <v>163</v>
      </c>
      <c r="E614" s="43">
        <v>3350</v>
      </c>
      <c r="F614" s="43">
        <v>3350</v>
      </c>
      <c r="G614" s="43">
        <v>45.687761194029903</v>
      </c>
      <c r="H614" s="43">
        <v>60.465671641790998</v>
      </c>
      <c r="I614" s="43">
        <v>106.15343283582099</v>
      </c>
      <c r="J614" s="43" t="s">
        <v>1207</v>
      </c>
      <c r="K614" s="43">
        <v>-2.13134328358209</v>
      </c>
      <c r="L614" s="43">
        <v>104.022089552239</v>
      </c>
      <c r="M614" s="43">
        <v>102.560822039147</v>
      </c>
    </row>
    <row r="615" spans="1:13" x14ac:dyDescent="0.25">
      <c r="A615" s="41" t="s">
        <v>841</v>
      </c>
      <c r="B615" s="41" t="s">
        <v>467</v>
      </c>
      <c r="C615" s="41" t="s">
        <v>85</v>
      </c>
      <c r="D615" s="41" t="s">
        <v>163</v>
      </c>
      <c r="E615" s="43">
        <v>70</v>
      </c>
      <c r="F615" s="43">
        <v>70</v>
      </c>
      <c r="G615" s="43">
        <v>46.922571428571402</v>
      </c>
      <c r="H615" s="43">
        <v>21.828571428571401</v>
      </c>
      <c r="I615" s="43">
        <v>68.751142857142895</v>
      </c>
      <c r="J615" s="43" t="s">
        <v>1207</v>
      </c>
      <c r="K615" s="43" t="s">
        <v>1207</v>
      </c>
      <c r="L615" s="43">
        <v>68.751142857142895</v>
      </c>
      <c r="M615" s="43">
        <v>67.785349803210593</v>
      </c>
    </row>
    <row r="616" spans="1:13" x14ac:dyDescent="0.25">
      <c r="A616" s="41" t="s">
        <v>842</v>
      </c>
      <c r="B616" s="41" t="s">
        <v>191</v>
      </c>
      <c r="C616" s="41" t="s">
        <v>88</v>
      </c>
      <c r="D616" s="41" t="s">
        <v>163</v>
      </c>
      <c r="E616" s="43">
        <v>3</v>
      </c>
      <c r="F616" s="43" t="s">
        <v>1207</v>
      </c>
      <c r="G616" s="43">
        <v>1.93</v>
      </c>
      <c r="H616" s="43">
        <v>86.5833333333333</v>
      </c>
      <c r="I616" s="43">
        <v>88.513333333333307</v>
      </c>
      <c r="J616" s="43" t="s">
        <v>1207</v>
      </c>
      <c r="K616" s="43">
        <v>4.7633333333333301</v>
      </c>
      <c r="L616" s="43">
        <v>93.276666666666699</v>
      </c>
      <c r="M616" s="43">
        <v>91.966347259354194</v>
      </c>
    </row>
    <row r="617" spans="1:13" x14ac:dyDescent="0.25">
      <c r="A617" s="41" t="s">
        <v>843</v>
      </c>
      <c r="B617" s="41" t="s">
        <v>189</v>
      </c>
      <c r="C617" s="41" t="s">
        <v>88</v>
      </c>
      <c r="D617" s="41" t="s">
        <v>163</v>
      </c>
      <c r="E617" s="43">
        <v>2158</v>
      </c>
      <c r="F617" s="43" t="s">
        <v>1207</v>
      </c>
      <c r="G617" s="43">
        <v>69.274527340129794</v>
      </c>
      <c r="H617" s="43">
        <v>49.472265987024997</v>
      </c>
      <c r="I617" s="43">
        <v>118.746793327155</v>
      </c>
      <c r="J617" s="43">
        <v>5.67191844300278E-3</v>
      </c>
      <c r="K617" s="43">
        <v>-1.32943466172382</v>
      </c>
      <c r="L617" s="43">
        <v>117.423030583874</v>
      </c>
      <c r="M617" s="43">
        <v>115.773511134499</v>
      </c>
    </row>
    <row r="618" spans="1:13" x14ac:dyDescent="0.25">
      <c r="A618" s="41" t="s">
        <v>844</v>
      </c>
      <c r="B618" s="41" t="s">
        <v>350</v>
      </c>
      <c r="C618" s="41" t="s">
        <v>204</v>
      </c>
      <c r="D618" s="41" t="s">
        <v>163</v>
      </c>
      <c r="E618" s="43">
        <v>1999</v>
      </c>
      <c r="F618" s="43">
        <v>1999</v>
      </c>
      <c r="G618" s="43">
        <v>22.680840420210099</v>
      </c>
      <c r="H618" s="43">
        <v>54.264132066033</v>
      </c>
      <c r="I618" s="43">
        <v>76.944972486243103</v>
      </c>
      <c r="J618" s="43" t="s">
        <v>1207</v>
      </c>
      <c r="K618" s="43">
        <v>-1.8804402201100501</v>
      </c>
      <c r="L618" s="43">
        <v>75.064532266133099</v>
      </c>
      <c r="M618" s="43">
        <v>74.010050829948796</v>
      </c>
    </row>
    <row r="619" spans="1:13" x14ac:dyDescent="0.25">
      <c r="A619" s="41" t="s">
        <v>845</v>
      </c>
      <c r="B619" s="41" t="s">
        <v>354</v>
      </c>
      <c r="C619" s="41" t="s">
        <v>88</v>
      </c>
      <c r="D619" s="41" t="s">
        <v>163</v>
      </c>
      <c r="E619" s="43">
        <v>810</v>
      </c>
      <c r="F619" s="43" t="s">
        <v>1207</v>
      </c>
      <c r="G619" s="43">
        <v>56.514691358024699</v>
      </c>
      <c r="H619" s="43">
        <v>102.534382716049</v>
      </c>
      <c r="I619" s="43">
        <v>159.04907407407401</v>
      </c>
      <c r="J619" s="43">
        <v>-1.0864197530864201E-2</v>
      </c>
      <c r="K619" s="43">
        <v>-5.6340740740740696</v>
      </c>
      <c r="L619" s="43">
        <v>153.404135802469</v>
      </c>
      <c r="M619" s="43">
        <v>151.249165824583</v>
      </c>
    </row>
    <row r="620" spans="1:13" x14ac:dyDescent="0.25">
      <c r="A620" s="41" t="s">
        <v>846</v>
      </c>
      <c r="B620" s="41" t="s">
        <v>357</v>
      </c>
      <c r="C620" s="41" t="s">
        <v>88</v>
      </c>
      <c r="D620" s="41" t="s">
        <v>163</v>
      </c>
      <c r="E620" s="43">
        <v>615</v>
      </c>
      <c r="F620" s="43" t="s">
        <v>1207</v>
      </c>
      <c r="G620" s="43">
        <v>34.983918699187001</v>
      </c>
      <c r="H620" s="43">
        <v>40.822682926829302</v>
      </c>
      <c r="I620" s="43">
        <v>75.806601626016302</v>
      </c>
      <c r="J620" s="43">
        <v>-7.2829268292682894E-2</v>
      </c>
      <c r="K620" s="43">
        <v>-1.9676910569105699</v>
      </c>
      <c r="L620" s="43">
        <v>73.766081300812999</v>
      </c>
      <c r="M620" s="43">
        <v>72.729840069388501</v>
      </c>
    </row>
    <row r="621" spans="1:13" x14ac:dyDescent="0.25">
      <c r="A621" s="41" t="s">
        <v>847</v>
      </c>
      <c r="B621" s="41" t="s">
        <v>408</v>
      </c>
      <c r="C621" s="41"/>
      <c r="D621" s="41"/>
      <c r="E621" s="43"/>
      <c r="F621" s="43"/>
      <c r="G621" s="43"/>
      <c r="H621" s="43"/>
      <c r="I621" s="43"/>
      <c r="J621" s="43"/>
      <c r="K621" s="43"/>
      <c r="L621" s="43"/>
      <c r="M621" s="43"/>
    </row>
    <row r="622" spans="1:13" x14ac:dyDescent="0.25">
      <c r="A622" s="41" t="s">
        <v>848</v>
      </c>
      <c r="B622" s="41" t="s">
        <v>66</v>
      </c>
      <c r="C622" s="41" t="s">
        <v>67</v>
      </c>
      <c r="D622" s="41" t="s">
        <v>67</v>
      </c>
      <c r="E622" s="43">
        <v>122147</v>
      </c>
      <c r="F622" s="43">
        <v>34811</v>
      </c>
      <c r="G622" s="43">
        <v>37.616527954022601</v>
      </c>
      <c r="H622" s="43">
        <v>29.575218466274201</v>
      </c>
      <c r="I622" s="43">
        <v>67.191746420296795</v>
      </c>
      <c r="J622" s="43">
        <v>-6.7000253792561401E-2</v>
      </c>
      <c r="K622" s="43">
        <v>-1.8616316405642399</v>
      </c>
      <c r="L622" s="43">
        <v>65.263114525940097</v>
      </c>
      <c r="M622" s="43">
        <v>100</v>
      </c>
    </row>
    <row r="623" spans="1:13" x14ac:dyDescent="0.25">
      <c r="A623" s="41" t="s">
        <v>849</v>
      </c>
      <c r="B623" s="41" t="s">
        <v>69</v>
      </c>
      <c r="C623" s="41" t="s">
        <v>70</v>
      </c>
      <c r="D623" s="41" t="s">
        <v>71</v>
      </c>
      <c r="E623" s="43">
        <v>20302</v>
      </c>
      <c r="F623" s="43">
        <v>8049</v>
      </c>
      <c r="G623" s="43">
        <v>37.619692641119101</v>
      </c>
      <c r="H623" s="43">
        <v>22.903753324795598</v>
      </c>
      <c r="I623" s="43">
        <v>60.523445965914703</v>
      </c>
      <c r="J623" s="43" t="s">
        <v>1207</v>
      </c>
      <c r="K623" s="43">
        <v>-0.21441237316520501</v>
      </c>
      <c r="L623" s="43">
        <v>60.3090335927495</v>
      </c>
      <c r="M623" s="43">
        <v>92.4090644935104</v>
      </c>
    </row>
    <row r="624" spans="1:13" x14ac:dyDescent="0.25">
      <c r="A624" s="41" t="s">
        <v>850</v>
      </c>
      <c r="B624" s="41" t="s">
        <v>73</v>
      </c>
      <c r="C624" s="41" t="s">
        <v>74</v>
      </c>
      <c r="D624" s="41" t="s">
        <v>71</v>
      </c>
      <c r="E624" s="43">
        <v>4119</v>
      </c>
      <c r="F624" s="43">
        <v>281</v>
      </c>
      <c r="G624" s="43">
        <v>52.225054624908999</v>
      </c>
      <c r="H624" s="43">
        <v>18.514445253702402</v>
      </c>
      <c r="I624" s="43">
        <v>70.739499878611298</v>
      </c>
      <c r="J624" s="43">
        <v>-1.17844136926438</v>
      </c>
      <c r="K624" s="43">
        <v>-3.0104394270453998</v>
      </c>
      <c r="L624" s="43">
        <v>66.550619082301495</v>
      </c>
      <c r="M624" s="43">
        <v>101.97279055054901</v>
      </c>
    </row>
    <row r="625" spans="1:13" x14ac:dyDescent="0.25">
      <c r="A625" s="41" t="s">
        <v>851</v>
      </c>
      <c r="B625" s="41" t="s">
        <v>200</v>
      </c>
      <c r="C625" s="41" t="s">
        <v>70</v>
      </c>
      <c r="D625" s="41" t="s">
        <v>71</v>
      </c>
      <c r="E625" s="43">
        <v>9895</v>
      </c>
      <c r="F625" s="43">
        <v>5699</v>
      </c>
      <c r="G625" s="43">
        <v>38.312885295603799</v>
      </c>
      <c r="H625" s="43">
        <v>20.996361798888302</v>
      </c>
      <c r="I625" s="43">
        <v>59.3092470944922</v>
      </c>
      <c r="J625" s="43" t="s">
        <v>1207</v>
      </c>
      <c r="K625" s="43">
        <v>-0.17139969681657399</v>
      </c>
      <c r="L625" s="43">
        <v>59.1378473976756</v>
      </c>
      <c r="M625" s="43">
        <v>90.614503808533598</v>
      </c>
    </row>
    <row r="626" spans="1:13" x14ac:dyDescent="0.25">
      <c r="A626" s="41" t="s">
        <v>852</v>
      </c>
      <c r="B626" s="41" t="s">
        <v>76</v>
      </c>
      <c r="C626" s="41" t="s">
        <v>77</v>
      </c>
      <c r="D626" s="41" t="s">
        <v>71</v>
      </c>
      <c r="E626" s="43">
        <v>3814</v>
      </c>
      <c r="F626" s="43">
        <v>831</v>
      </c>
      <c r="G626" s="43">
        <v>37.364661772417399</v>
      </c>
      <c r="H626" s="43">
        <v>15.8069743051914</v>
      </c>
      <c r="I626" s="43">
        <v>53.171636077608802</v>
      </c>
      <c r="J626" s="43" t="s">
        <v>1207</v>
      </c>
      <c r="K626" s="43">
        <v>-0.68476402726796004</v>
      </c>
      <c r="L626" s="43">
        <v>52.4868720503408</v>
      </c>
      <c r="M626" s="43">
        <v>80.423486423527905</v>
      </c>
    </row>
    <row r="627" spans="1:13" x14ac:dyDescent="0.25">
      <c r="A627" s="41" t="s">
        <v>853</v>
      </c>
      <c r="B627" s="41" t="s">
        <v>203</v>
      </c>
      <c r="C627" s="41" t="s">
        <v>204</v>
      </c>
      <c r="D627" s="41" t="s">
        <v>71</v>
      </c>
      <c r="E627" s="43">
        <v>464</v>
      </c>
      <c r="F627" s="43">
        <v>18</v>
      </c>
      <c r="G627" s="43">
        <v>43.349137931034498</v>
      </c>
      <c r="H627" s="43">
        <v>18.801724137931</v>
      </c>
      <c r="I627" s="43">
        <v>62.150862068965502</v>
      </c>
      <c r="J627" s="43">
        <v>-1.9784482758620701</v>
      </c>
      <c r="K627" s="43">
        <v>-1.06465517241379</v>
      </c>
      <c r="L627" s="43">
        <v>59.107758620689701</v>
      </c>
      <c r="M627" s="43">
        <v>90.568400006708501</v>
      </c>
    </row>
    <row r="628" spans="1:13" x14ac:dyDescent="0.25">
      <c r="A628" s="41" t="s">
        <v>854</v>
      </c>
      <c r="B628" s="41" t="s">
        <v>79</v>
      </c>
      <c r="C628" s="41" t="s">
        <v>74</v>
      </c>
      <c r="D628" s="41" t="s">
        <v>71</v>
      </c>
      <c r="E628" s="43">
        <v>1276</v>
      </c>
      <c r="F628" s="43">
        <v>98</v>
      </c>
      <c r="G628" s="43">
        <v>10.383228840125399</v>
      </c>
      <c r="H628" s="43">
        <v>10.8456112852665</v>
      </c>
      <c r="I628" s="43">
        <v>21.228840125391802</v>
      </c>
      <c r="J628" s="43">
        <v>-2.9780564263322901E-2</v>
      </c>
      <c r="K628" s="43">
        <v>-0.33855799373040801</v>
      </c>
      <c r="L628" s="43">
        <v>20.860501567398099</v>
      </c>
      <c r="M628" s="43">
        <v>31.963692997070702</v>
      </c>
    </row>
    <row r="629" spans="1:13" x14ac:dyDescent="0.25">
      <c r="A629" s="41" t="s">
        <v>855</v>
      </c>
      <c r="B629" s="41" t="s">
        <v>207</v>
      </c>
      <c r="C629" s="41" t="s">
        <v>70</v>
      </c>
      <c r="D629" s="41" t="s">
        <v>71</v>
      </c>
      <c r="E629" s="43">
        <v>5339</v>
      </c>
      <c r="F629" s="43">
        <v>2927</v>
      </c>
      <c r="G629" s="43">
        <v>37.414309795841902</v>
      </c>
      <c r="H629" s="43">
        <v>18.512455516014199</v>
      </c>
      <c r="I629" s="43">
        <v>55.926765311856201</v>
      </c>
      <c r="J629" s="43" t="s">
        <v>1207</v>
      </c>
      <c r="K629" s="43">
        <v>-0.16257726165948699</v>
      </c>
      <c r="L629" s="43">
        <v>55.764188050196701</v>
      </c>
      <c r="M629" s="43">
        <v>85.445183631302399</v>
      </c>
    </row>
    <row r="630" spans="1:13" x14ac:dyDescent="0.25">
      <c r="A630" s="41" t="s">
        <v>856</v>
      </c>
      <c r="B630" s="41" t="s">
        <v>81</v>
      </c>
      <c r="C630" s="41" t="s">
        <v>70</v>
      </c>
      <c r="D630" s="41" t="s">
        <v>82</v>
      </c>
      <c r="E630" s="43">
        <v>4020</v>
      </c>
      <c r="F630" s="43">
        <v>1804</v>
      </c>
      <c r="G630" s="43">
        <v>22.811940298507501</v>
      </c>
      <c r="H630" s="43">
        <v>10.4845771144279</v>
      </c>
      <c r="I630" s="43">
        <v>33.296517412935302</v>
      </c>
      <c r="J630" s="43" t="s">
        <v>1207</v>
      </c>
      <c r="K630" s="43">
        <v>-0.64079601990049795</v>
      </c>
      <c r="L630" s="43">
        <v>32.655721393034803</v>
      </c>
      <c r="M630" s="43">
        <v>50.037025707768201</v>
      </c>
    </row>
    <row r="631" spans="1:13" x14ac:dyDescent="0.25">
      <c r="A631" s="41" t="s">
        <v>857</v>
      </c>
      <c r="B631" s="41" t="s">
        <v>84</v>
      </c>
      <c r="C631" s="41" t="s">
        <v>85</v>
      </c>
      <c r="D631" s="41" t="s">
        <v>82</v>
      </c>
      <c r="E631" s="43">
        <v>1764</v>
      </c>
      <c r="F631" s="43">
        <v>24</v>
      </c>
      <c r="G631" s="43">
        <v>96.457874149659901</v>
      </c>
      <c r="H631" s="43">
        <v>38.844206349206402</v>
      </c>
      <c r="I631" s="43">
        <v>135.30208049886599</v>
      </c>
      <c r="J631" s="43" t="s">
        <v>1207</v>
      </c>
      <c r="K631" s="43">
        <v>-67.316479591836696</v>
      </c>
      <c r="L631" s="43">
        <v>67.985600907029493</v>
      </c>
      <c r="M631" s="43">
        <v>104.171554485049</v>
      </c>
    </row>
    <row r="632" spans="1:13" x14ac:dyDescent="0.25">
      <c r="A632" s="41" t="s">
        <v>858</v>
      </c>
      <c r="B632" s="41" t="s">
        <v>214</v>
      </c>
      <c r="C632" s="41" t="s">
        <v>215</v>
      </c>
      <c r="D632" s="41" t="s">
        <v>82</v>
      </c>
      <c r="E632" s="43">
        <v>2325</v>
      </c>
      <c r="F632" s="43">
        <v>225</v>
      </c>
      <c r="G632" s="43">
        <v>52.415053763440902</v>
      </c>
      <c r="H632" s="43">
        <v>14.070967741935499</v>
      </c>
      <c r="I632" s="43">
        <v>66.4860215053763</v>
      </c>
      <c r="J632" s="43" t="s">
        <v>1207</v>
      </c>
      <c r="K632" s="43" t="s">
        <v>1207</v>
      </c>
      <c r="L632" s="43">
        <v>66.4860215053763</v>
      </c>
      <c r="M632" s="43">
        <v>101.873810326582</v>
      </c>
    </row>
    <row r="633" spans="1:13" x14ac:dyDescent="0.25">
      <c r="A633" s="41" t="s">
        <v>859</v>
      </c>
      <c r="B633" s="41" t="s">
        <v>217</v>
      </c>
      <c r="C633" s="41" t="s">
        <v>215</v>
      </c>
      <c r="D633" s="41" t="s">
        <v>82</v>
      </c>
      <c r="E633" s="43">
        <v>3118</v>
      </c>
      <c r="F633" s="43">
        <v>488</v>
      </c>
      <c r="G633" s="43">
        <v>51.6440025657473</v>
      </c>
      <c r="H633" s="43">
        <v>14.4448364336113</v>
      </c>
      <c r="I633" s="43">
        <v>66.0888389993586</v>
      </c>
      <c r="J633" s="43" t="s">
        <v>1207</v>
      </c>
      <c r="K633" s="43" t="s">
        <v>1207</v>
      </c>
      <c r="L633" s="43">
        <v>66.0888389993586</v>
      </c>
      <c r="M633" s="43">
        <v>101.265223824233</v>
      </c>
    </row>
    <row r="634" spans="1:13" x14ac:dyDescent="0.25">
      <c r="A634" s="41" t="s">
        <v>860</v>
      </c>
      <c r="B634" s="41" t="s">
        <v>87</v>
      </c>
      <c r="C634" s="41" t="s">
        <v>88</v>
      </c>
      <c r="D634" s="41" t="s">
        <v>82</v>
      </c>
      <c r="E634" s="43">
        <v>45</v>
      </c>
      <c r="F634" s="43">
        <v>12</v>
      </c>
      <c r="G634" s="43">
        <v>136.20177777777801</v>
      </c>
      <c r="H634" s="43">
        <v>67.3948888888889</v>
      </c>
      <c r="I634" s="43">
        <v>203.59666666666701</v>
      </c>
      <c r="J634" s="43">
        <v>-1.7333333333333301E-2</v>
      </c>
      <c r="K634" s="43">
        <v>-3.5848888888888899</v>
      </c>
      <c r="L634" s="43">
        <v>199.99444444444401</v>
      </c>
      <c r="M634" s="43">
        <v>306.44330399670503</v>
      </c>
    </row>
    <row r="635" spans="1:13" x14ac:dyDescent="0.25">
      <c r="A635" s="41" t="s">
        <v>861</v>
      </c>
      <c r="B635" s="41" t="s">
        <v>90</v>
      </c>
      <c r="C635" s="41" t="s">
        <v>74</v>
      </c>
      <c r="D635" s="41" t="s">
        <v>82</v>
      </c>
      <c r="E635" s="43">
        <v>2706</v>
      </c>
      <c r="F635" s="43" t="s">
        <v>1207</v>
      </c>
      <c r="G635" s="43">
        <v>10.3791574279379</v>
      </c>
      <c r="H635" s="43">
        <v>19.3935698447894</v>
      </c>
      <c r="I635" s="43">
        <v>29.772727272727298</v>
      </c>
      <c r="J635" s="43">
        <v>-8.1300813008130107E-3</v>
      </c>
      <c r="K635" s="43">
        <v>-0.26977087952697698</v>
      </c>
      <c r="L635" s="43">
        <v>29.494826311899502</v>
      </c>
      <c r="M635" s="43">
        <v>45.193715510123603</v>
      </c>
    </row>
    <row r="636" spans="1:13" x14ac:dyDescent="0.25">
      <c r="A636" s="41" t="s">
        <v>862</v>
      </c>
      <c r="B636" s="41" t="s">
        <v>221</v>
      </c>
      <c r="C636" s="41" t="s">
        <v>215</v>
      </c>
      <c r="D636" s="41" t="s">
        <v>82</v>
      </c>
      <c r="E636" s="43">
        <v>3054</v>
      </c>
      <c r="F636" s="43">
        <v>511</v>
      </c>
      <c r="G636" s="43">
        <v>23.706286836935199</v>
      </c>
      <c r="H636" s="43">
        <v>24.423379174852698</v>
      </c>
      <c r="I636" s="43">
        <v>48.129666011787798</v>
      </c>
      <c r="J636" s="43" t="s">
        <v>1207</v>
      </c>
      <c r="K636" s="43" t="s">
        <v>1207</v>
      </c>
      <c r="L636" s="43">
        <v>48.129666011787798</v>
      </c>
      <c r="M636" s="43">
        <v>73.747117895603594</v>
      </c>
    </row>
    <row r="637" spans="1:13" x14ac:dyDescent="0.25">
      <c r="A637" s="41" t="s">
        <v>863</v>
      </c>
      <c r="B637" s="41" t="s">
        <v>95</v>
      </c>
      <c r="C637" s="41" t="s">
        <v>85</v>
      </c>
      <c r="D637" s="41" t="s">
        <v>82</v>
      </c>
      <c r="E637" s="43">
        <v>4637</v>
      </c>
      <c r="F637" s="43">
        <v>193</v>
      </c>
      <c r="G637" s="43">
        <v>67.257392710804396</v>
      </c>
      <c r="H637" s="43">
        <v>15.5663618718999</v>
      </c>
      <c r="I637" s="43">
        <v>82.823754582704296</v>
      </c>
      <c r="J637" s="43" t="s">
        <v>1207</v>
      </c>
      <c r="K637" s="43">
        <v>-0.28512615915462602</v>
      </c>
      <c r="L637" s="43">
        <v>82.538628423549696</v>
      </c>
      <c r="M637" s="43">
        <v>126.47056307854101</v>
      </c>
    </row>
    <row r="638" spans="1:13" x14ac:dyDescent="0.25">
      <c r="A638" s="41" t="s">
        <v>864</v>
      </c>
      <c r="B638" s="41" t="s">
        <v>97</v>
      </c>
      <c r="C638" s="41" t="s">
        <v>70</v>
      </c>
      <c r="D638" s="41" t="s">
        <v>82</v>
      </c>
      <c r="E638" s="43">
        <v>1092</v>
      </c>
      <c r="F638" s="43">
        <v>1092</v>
      </c>
      <c r="G638" s="43">
        <v>31.206959706959701</v>
      </c>
      <c r="H638" s="43">
        <v>11.457875457875501</v>
      </c>
      <c r="I638" s="43">
        <v>42.664835164835203</v>
      </c>
      <c r="J638" s="43" t="s">
        <v>1207</v>
      </c>
      <c r="K638" s="43">
        <v>-0.762820512820513</v>
      </c>
      <c r="L638" s="43">
        <v>41.9020146520146</v>
      </c>
      <c r="M638" s="43">
        <v>64.204742535478999</v>
      </c>
    </row>
    <row r="639" spans="1:13" x14ac:dyDescent="0.25">
      <c r="A639" s="41" t="s">
        <v>865</v>
      </c>
      <c r="B639" s="41" t="s">
        <v>99</v>
      </c>
      <c r="C639" s="41" t="s">
        <v>77</v>
      </c>
      <c r="D639" s="41" t="s">
        <v>82</v>
      </c>
      <c r="E639" s="43">
        <v>2707</v>
      </c>
      <c r="F639" s="43">
        <v>406</v>
      </c>
      <c r="G639" s="43">
        <v>36.1088067971925</v>
      </c>
      <c r="H639" s="43">
        <v>8.5888695973402296</v>
      </c>
      <c r="I639" s="43">
        <v>44.697676394532699</v>
      </c>
      <c r="J639" s="43" t="s">
        <v>1207</v>
      </c>
      <c r="K639" s="43">
        <v>-0.41841521980051699</v>
      </c>
      <c r="L639" s="43">
        <v>44.279261174732198</v>
      </c>
      <c r="M639" s="43">
        <v>67.847300111815102</v>
      </c>
    </row>
    <row r="640" spans="1:13" x14ac:dyDescent="0.25">
      <c r="A640" s="41" t="s">
        <v>866</v>
      </c>
      <c r="B640" s="41" t="s">
        <v>229</v>
      </c>
      <c r="C640" s="41" t="s">
        <v>70</v>
      </c>
      <c r="D640" s="41" t="s">
        <v>102</v>
      </c>
      <c r="E640" s="43">
        <v>24</v>
      </c>
      <c r="F640" s="43">
        <v>18</v>
      </c>
      <c r="G640" s="43">
        <v>22.4166666666667</v>
      </c>
      <c r="H640" s="43">
        <v>18.125</v>
      </c>
      <c r="I640" s="43">
        <v>40.5416666666667</v>
      </c>
      <c r="J640" s="43" t="s">
        <v>1207</v>
      </c>
      <c r="K640" s="43" t="s">
        <v>1207</v>
      </c>
      <c r="L640" s="43">
        <v>40.5416666666667</v>
      </c>
      <c r="M640" s="43">
        <v>62.120336979248201</v>
      </c>
    </row>
    <row r="641" spans="1:13" x14ac:dyDescent="0.25">
      <c r="A641" s="41" t="s">
        <v>867</v>
      </c>
      <c r="B641" s="41" t="s">
        <v>231</v>
      </c>
      <c r="C641" s="41" t="s">
        <v>232</v>
      </c>
      <c r="D641" s="41" t="s">
        <v>102</v>
      </c>
      <c r="E641" s="43">
        <v>3913</v>
      </c>
      <c r="F641" s="43">
        <v>1078</v>
      </c>
      <c r="G641" s="43">
        <v>19.212519805775599</v>
      </c>
      <c r="H641" s="43">
        <v>125.288714541273</v>
      </c>
      <c r="I641" s="43">
        <v>144.50123434704801</v>
      </c>
      <c r="J641" s="43" t="s">
        <v>1207</v>
      </c>
      <c r="K641" s="43">
        <v>-4.2015537950421704</v>
      </c>
      <c r="L641" s="43">
        <v>140.29968055200601</v>
      </c>
      <c r="M641" s="43">
        <v>214.97545983074599</v>
      </c>
    </row>
    <row r="642" spans="1:13" x14ac:dyDescent="0.25">
      <c r="A642" s="41" t="s">
        <v>868</v>
      </c>
      <c r="B642" s="41" t="s">
        <v>234</v>
      </c>
      <c r="C642" s="41" t="s">
        <v>235</v>
      </c>
      <c r="D642" s="41" t="s">
        <v>102</v>
      </c>
      <c r="E642" s="43">
        <v>324</v>
      </c>
      <c r="F642" s="43">
        <v>36</v>
      </c>
      <c r="G642" s="43">
        <v>92.172839506172807</v>
      </c>
      <c r="H642" s="43">
        <v>32.623456790123498</v>
      </c>
      <c r="I642" s="43">
        <v>124.79629629629601</v>
      </c>
      <c r="J642" s="43" t="s">
        <v>1207</v>
      </c>
      <c r="K642" s="43">
        <v>-0.99691358024691401</v>
      </c>
      <c r="L642" s="43">
        <v>123.799382716049</v>
      </c>
      <c r="M642" s="43">
        <v>189.692728603755</v>
      </c>
    </row>
    <row r="643" spans="1:13" x14ac:dyDescent="0.25">
      <c r="A643" s="41" t="s">
        <v>869</v>
      </c>
      <c r="B643" s="41" t="s">
        <v>101</v>
      </c>
      <c r="C643" s="41" t="s">
        <v>93</v>
      </c>
      <c r="D643" s="41" t="s">
        <v>102</v>
      </c>
      <c r="E643" s="43">
        <v>2208</v>
      </c>
      <c r="F643" s="43">
        <v>494</v>
      </c>
      <c r="G643" s="43">
        <v>45.595692934782598</v>
      </c>
      <c r="H643" s="43">
        <v>17.547386775362298</v>
      </c>
      <c r="I643" s="43">
        <v>63.143079710144903</v>
      </c>
      <c r="J643" s="43">
        <v>-9.3659420289855105E-3</v>
      </c>
      <c r="K643" s="43">
        <v>-0.44074275362318799</v>
      </c>
      <c r="L643" s="43">
        <v>62.692971014492798</v>
      </c>
      <c r="M643" s="43">
        <v>96.061874260650299</v>
      </c>
    </row>
    <row r="644" spans="1:13" x14ac:dyDescent="0.25">
      <c r="A644" s="41" t="s">
        <v>870</v>
      </c>
      <c r="B644" s="41" t="s">
        <v>238</v>
      </c>
      <c r="C644" s="41" t="s">
        <v>88</v>
      </c>
      <c r="D644" s="41" t="s">
        <v>102</v>
      </c>
      <c r="E644" s="43">
        <v>2377</v>
      </c>
      <c r="F644" s="43">
        <v>444</v>
      </c>
      <c r="G644" s="43">
        <v>27.492738746318899</v>
      </c>
      <c r="H644" s="43">
        <v>25.651783761043301</v>
      </c>
      <c r="I644" s="43">
        <v>53.144522507362197</v>
      </c>
      <c r="J644" s="43">
        <v>-7.4042911232646197E-2</v>
      </c>
      <c r="K644" s="43">
        <v>-0.72337820782498996</v>
      </c>
      <c r="L644" s="43">
        <v>52.347101388304601</v>
      </c>
      <c r="M644" s="43">
        <v>80.209321557122806</v>
      </c>
    </row>
    <row r="645" spans="1:13" x14ac:dyDescent="0.25">
      <c r="A645" s="41" t="s">
        <v>871</v>
      </c>
      <c r="B645" s="41" t="s">
        <v>104</v>
      </c>
      <c r="C645" s="41" t="s">
        <v>105</v>
      </c>
      <c r="D645" s="41" t="s">
        <v>102</v>
      </c>
      <c r="E645" s="43">
        <v>2652</v>
      </c>
      <c r="F645" s="43">
        <v>406</v>
      </c>
      <c r="G645" s="43">
        <v>89.581972096530905</v>
      </c>
      <c r="H645" s="43">
        <v>65.240603318250393</v>
      </c>
      <c r="I645" s="43">
        <v>154.822575414781</v>
      </c>
      <c r="J645" s="43" t="s">
        <v>1207</v>
      </c>
      <c r="K645" s="43">
        <v>-7.5204487179487201</v>
      </c>
      <c r="L645" s="43">
        <v>147.302126696833</v>
      </c>
      <c r="M645" s="43">
        <v>225.705021537525</v>
      </c>
    </row>
    <row r="646" spans="1:13" x14ac:dyDescent="0.25">
      <c r="A646" s="41" t="s">
        <v>872</v>
      </c>
      <c r="B646" s="41" t="s">
        <v>111</v>
      </c>
      <c r="C646" s="41" t="s">
        <v>85</v>
      </c>
      <c r="D646" s="41" t="s">
        <v>102</v>
      </c>
      <c r="E646" s="43">
        <v>1038</v>
      </c>
      <c r="F646" s="43">
        <v>212</v>
      </c>
      <c r="G646" s="43">
        <v>18.690895953757199</v>
      </c>
      <c r="H646" s="43">
        <v>11.3390269749518</v>
      </c>
      <c r="I646" s="43">
        <v>30.029922928709102</v>
      </c>
      <c r="J646" s="43" t="s">
        <v>1207</v>
      </c>
      <c r="K646" s="43" t="s">
        <v>1207</v>
      </c>
      <c r="L646" s="43">
        <v>30.029922928709102</v>
      </c>
      <c r="M646" s="43">
        <v>46.013622161371202</v>
      </c>
    </row>
    <row r="647" spans="1:13" x14ac:dyDescent="0.25">
      <c r="A647" s="41" t="s">
        <v>873</v>
      </c>
      <c r="B647" s="41" t="s">
        <v>113</v>
      </c>
      <c r="C647" s="41" t="s">
        <v>70</v>
      </c>
      <c r="D647" s="41" t="s">
        <v>114</v>
      </c>
      <c r="E647" s="43">
        <v>568</v>
      </c>
      <c r="F647" s="43">
        <v>190</v>
      </c>
      <c r="G647" s="43">
        <v>38.075704225352098</v>
      </c>
      <c r="H647" s="43">
        <v>16.595070422535201</v>
      </c>
      <c r="I647" s="43">
        <v>54.670774647887299</v>
      </c>
      <c r="J647" s="43" t="s">
        <v>1207</v>
      </c>
      <c r="K647" s="43">
        <v>-3.5211267605633798E-2</v>
      </c>
      <c r="L647" s="43">
        <v>54.635563380281702</v>
      </c>
      <c r="M647" s="43">
        <v>83.715838229825394</v>
      </c>
    </row>
    <row r="648" spans="1:13" x14ac:dyDescent="0.25">
      <c r="A648" s="41" t="s">
        <v>874</v>
      </c>
      <c r="B648" s="41" t="s">
        <v>251</v>
      </c>
      <c r="C648" s="41" t="s">
        <v>204</v>
      </c>
      <c r="D648" s="41" t="s">
        <v>114</v>
      </c>
      <c r="E648" s="43">
        <v>1055</v>
      </c>
      <c r="F648" s="43">
        <v>273</v>
      </c>
      <c r="G648" s="43">
        <v>9.1819905213270108</v>
      </c>
      <c r="H648" s="43">
        <v>13.6331753554502</v>
      </c>
      <c r="I648" s="43">
        <v>22.8151658767773</v>
      </c>
      <c r="J648" s="43">
        <v>-1.9687203791469201</v>
      </c>
      <c r="K648" s="43">
        <v>-0.89289099526066396</v>
      </c>
      <c r="L648" s="43">
        <v>19.953554502369698</v>
      </c>
      <c r="M648" s="43">
        <v>30.574015119120201</v>
      </c>
    </row>
    <row r="649" spans="1:13" x14ac:dyDescent="0.25">
      <c r="A649" s="41" t="s">
        <v>875</v>
      </c>
      <c r="B649" s="41" t="s">
        <v>253</v>
      </c>
      <c r="C649" s="41" t="s">
        <v>85</v>
      </c>
      <c r="D649" s="41" t="s">
        <v>117</v>
      </c>
      <c r="E649" s="43">
        <v>4181</v>
      </c>
      <c r="F649" s="43">
        <v>1231</v>
      </c>
      <c r="G649" s="43">
        <v>11.9590863429801</v>
      </c>
      <c r="H649" s="43">
        <v>10.878596029658</v>
      </c>
      <c r="I649" s="43">
        <v>22.837682372638099</v>
      </c>
      <c r="J649" s="43" t="s">
        <v>1207</v>
      </c>
      <c r="K649" s="43">
        <v>-1.5546519971298701E-4</v>
      </c>
      <c r="L649" s="43">
        <v>22.837526907438399</v>
      </c>
      <c r="M649" s="43">
        <v>34.993008031146303</v>
      </c>
    </row>
    <row r="650" spans="1:13" x14ac:dyDescent="0.25">
      <c r="A650" s="41" t="s">
        <v>876</v>
      </c>
      <c r="B650" s="41" t="s">
        <v>116</v>
      </c>
      <c r="C650" s="41" t="s">
        <v>74</v>
      </c>
      <c r="D650" s="41" t="s">
        <v>117</v>
      </c>
      <c r="E650" s="43">
        <v>1054</v>
      </c>
      <c r="F650" s="43">
        <v>289</v>
      </c>
      <c r="G650" s="43">
        <v>3.3519924098671701</v>
      </c>
      <c r="H650" s="43">
        <v>10.5151802656546</v>
      </c>
      <c r="I650" s="43">
        <v>13.8671726755218</v>
      </c>
      <c r="J650" s="43">
        <v>-9.4876660341556001E-4</v>
      </c>
      <c r="K650" s="43">
        <v>-0.16223908918406099</v>
      </c>
      <c r="L650" s="43">
        <v>13.7039848197343</v>
      </c>
      <c r="M650" s="43">
        <v>20.998055209711801</v>
      </c>
    </row>
    <row r="651" spans="1:13" x14ac:dyDescent="0.25">
      <c r="A651" s="41" t="s">
        <v>877</v>
      </c>
      <c r="B651" s="41" t="s">
        <v>119</v>
      </c>
      <c r="C651" s="41" t="s">
        <v>77</v>
      </c>
      <c r="D651" s="41" t="s">
        <v>120</v>
      </c>
      <c r="E651" s="43">
        <v>1880</v>
      </c>
      <c r="F651" s="43">
        <v>131</v>
      </c>
      <c r="G651" s="43">
        <v>35.7185904255319</v>
      </c>
      <c r="H651" s="43">
        <v>33.879132978723398</v>
      </c>
      <c r="I651" s="43">
        <v>69.597723404255305</v>
      </c>
      <c r="J651" s="43" t="s">
        <v>1207</v>
      </c>
      <c r="K651" s="43">
        <v>-4.7618404255319096</v>
      </c>
      <c r="L651" s="43">
        <v>64.835882978723404</v>
      </c>
      <c r="M651" s="43">
        <v>99.345370581346003</v>
      </c>
    </row>
    <row r="652" spans="1:13" x14ac:dyDescent="0.25">
      <c r="A652" s="41" t="s">
        <v>878</v>
      </c>
      <c r="B652" s="41" t="s">
        <v>122</v>
      </c>
      <c r="C652" s="41" t="s">
        <v>85</v>
      </c>
      <c r="D652" s="41" t="s">
        <v>123</v>
      </c>
      <c r="E652" s="43">
        <v>1663</v>
      </c>
      <c r="F652" s="43">
        <v>622</v>
      </c>
      <c r="G652" s="43">
        <v>32.3265003006615</v>
      </c>
      <c r="H652" s="43">
        <v>12.6338665063139</v>
      </c>
      <c r="I652" s="43">
        <v>44.960366806975301</v>
      </c>
      <c r="J652" s="43" t="s">
        <v>1207</v>
      </c>
      <c r="K652" s="43">
        <v>-6.2357185808779303E-3</v>
      </c>
      <c r="L652" s="43">
        <v>44.954131088394497</v>
      </c>
      <c r="M652" s="43">
        <v>68.881375666689294</v>
      </c>
    </row>
    <row r="653" spans="1:13" x14ac:dyDescent="0.25">
      <c r="A653" s="41" t="s">
        <v>879</v>
      </c>
      <c r="B653" s="41" t="s">
        <v>138</v>
      </c>
      <c r="C653" s="41" t="s">
        <v>77</v>
      </c>
      <c r="D653" s="41" t="s">
        <v>136</v>
      </c>
      <c r="E653" s="43">
        <v>331</v>
      </c>
      <c r="F653" s="43">
        <v>57</v>
      </c>
      <c r="G653" s="43">
        <v>34.104199395770401</v>
      </c>
      <c r="H653" s="43">
        <v>20.2610271903323</v>
      </c>
      <c r="I653" s="43">
        <v>54.3652265861027</v>
      </c>
      <c r="J653" s="43" t="s">
        <v>1207</v>
      </c>
      <c r="K653" s="43">
        <v>-0.77425981873111804</v>
      </c>
      <c r="L653" s="43">
        <v>53.590966767371597</v>
      </c>
      <c r="M653" s="43">
        <v>82.115245581898904</v>
      </c>
    </row>
    <row r="654" spans="1:13" x14ac:dyDescent="0.25">
      <c r="A654" s="41" t="s">
        <v>880</v>
      </c>
      <c r="B654" s="41" t="s">
        <v>140</v>
      </c>
      <c r="C654" s="41" t="s">
        <v>88</v>
      </c>
      <c r="D654" s="41" t="s">
        <v>136</v>
      </c>
      <c r="E654" s="43">
        <v>45</v>
      </c>
      <c r="F654" s="43">
        <v>27</v>
      </c>
      <c r="G654" s="43">
        <v>28.0277777777778</v>
      </c>
      <c r="H654" s="43">
        <v>23.845777777777801</v>
      </c>
      <c r="I654" s="43">
        <v>51.873555555555598</v>
      </c>
      <c r="J654" s="43">
        <v>-3.3333333333333301E-3</v>
      </c>
      <c r="K654" s="43">
        <v>-0.78400000000000003</v>
      </c>
      <c r="L654" s="43">
        <v>51.086222222222197</v>
      </c>
      <c r="M654" s="43">
        <v>78.277328002660695</v>
      </c>
    </row>
    <row r="655" spans="1:13" x14ac:dyDescent="0.25">
      <c r="A655" s="41" t="s">
        <v>881</v>
      </c>
      <c r="B655" s="41" t="s">
        <v>144</v>
      </c>
      <c r="C655" s="41" t="s">
        <v>70</v>
      </c>
      <c r="D655" s="41" t="s">
        <v>145</v>
      </c>
      <c r="E655" s="43">
        <v>2879</v>
      </c>
      <c r="F655" s="43">
        <v>533</v>
      </c>
      <c r="G655" s="43">
        <v>40.304272316776697</v>
      </c>
      <c r="H655" s="43">
        <v>20.007988885029501</v>
      </c>
      <c r="I655" s="43">
        <v>60.312261201806201</v>
      </c>
      <c r="J655" s="43" t="s">
        <v>1207</v>
      </c>
      <c r="K655" s="43">
        <v>-3.82077110107676E-2</v>
      </c>
      <c r="L655" s="43">
        <v>60.274053490795403</v>
      </c>
      <c r="M655" s="43">
        <v>92.3554659145762</v>
      </c>
    </row>
    <row r="656" spans="1:13" x14ac:dyDescent="0.25">
      <c r="A656" s="41" t="s">
        <v>882</v>
      </c>
      <c r="B656" s="41" t="s">
        <v>280</v>
      </c>
      <c r="C656" s="41" t="s">
        <v>70</v>
      </c>
      <c r="D656" s="41" t="s">
        <v>145</v>
      </c>
      <c r="E656" s="43">
        <v>2888</v>
      </c>
      <c r="F656" s="43">
        <v>578</v>
      </c>
      <c r="G656" s="43">
        <v>36.295013850415501</v>
      </c>
      <c r="H656" s="43">
        <v>43.212257617728497</v>
      </c>
      <c r="I656" s="43">
        <v>79.507271468143998</v>
      </c>
      <c r="J656" s="43" t="s">
        <v>1207</v>
      </c>
      <c r="K656" s="43">
        <v>-0.331024930747922</v>
      </c>
      <c r="L656" s="43">
        <v>79.176246537396096</v>
      </c>
      <c r="M656" s="43">
        <v>121.318522893856</v>
      </c>
    </row>
    <row r="657" spans="1:13" x14ac:dyDescent="0.25">
      <c r="A657" s="41" t="s">
        <v>883</v>
      </c>
      <c r="B657" s="41" t="s">
        <v>543</v>
      </c>
      <c r="C657" s="41" t="s">
        <v>93</v>
      </c>
      <c r="D657" s="41" t="s">
        <v>145</v>
      </c>
      <c r="E657" s="43">
        <v>5126</v>
      </c>
      <c r="F657" s="43">
        <v>1062</v>
      </c>
      <c r="G657" s="43">
        <v>45.256894264533699</v>
      </c>
      <c r="H657" s="43">
        <v>17.547387826765501</v>
      </c>
      <c r="I657" s="43">
        <v>62.804282091299299</v>
      </c>
      <c r="J657" s="43">
        <v>-9.3679282091299297E-3</v>
      </c>
      <c r="K657" s="43">
        <v>-0.44074131876707001</v>
      </c>
      <c r="L657" s="43">
        <v>62.354172844323102</v>
      </c>
      <c r="M657" s="43">
        <v>95.542747687193497</v>
      </c>
    </row>
    <row r="658" spans="1:13" x14ac:dyDescent="0.25">
      <c r="A658" s="41" t="s">
        <v>884</v>
      </c>
      <c r="B658" s="41" t="s">
        <v>149</v>
      </c>
      <c r="C658" s="41" t="s">
        <v>77</v>
      </c>
      <c r="D658" s="41" t="s">
        <v>145</v>
      </c>
      <c r="E658" s="43">
        <v>474</v>
      </c>
      <c r="F658" s="43">
        <v>226</v>
      </c>
      <c r="G658" s="43">
        <v>34.0187974683544</v>
      </c>
      <c r="H658" s="43">
        <v>4.5074894514767898</v>
      </c>
      <c r="I658" s="43">
        <v>38.5262869198312</v>
      </c>
      <c r="J658" s="43" t="s">
        <v>1207</v>
      </c>
      <c r="K658" s="43">
        <v>-0.61814345991561204</v>
      </c>
      <c r="L658" s="43">
        <v>37.9081434599156</v>
      </c>
      <c r="M658" s="43">
        <v>58.085097126108302</v>
      </c>
    </row>
    <row r="659" spans="1:13" x14ac:dyDescent="0.25">
      <c r="A659" s="41" t="s">
        <v>885</v>
      </c>
      <c r="B659" s="41" t="s">
        <v>153</v>
      </c>
      <c r="C659" s="41" t="s">
        <v>93</v>
      </c>
      <c r="D659" s="41" t="s">
        <v>145</v>
      </c>
      <c r="E659" s="43">
        <v>30</v>
      </c>
      <c r="F659" s="43">
        <v>6</v>
      </c>
      <c r="G659" s="43">
        <v>45.595333333333301</v>
      </c>
      <c r="H659" s="43">
        <v>17.5476666666667</v>
      </c>
      <c r="I659" s="43">
        <v>63.143000000000001</v>
      </c>
      <c r="J659" s="43">
        <v>-9.3333333333333306E-3</v>
      </c>
      <c r="K659" s="43">
        <v>-0.44066666666666698</v>
      </c>
      <c r="L659" s="43">
        <v>62.692999999999998</v>
      </c>
      <c r="M659" s="43">
        <v>96.061918673956995</v>
      </c>
    </row>
    <row r="660" spans="1:13" x14ac:dyDescent="0.25">
      <c r="A660" s="41" t="s">
        <v>886</v>
      </c>
      <c r="B660" s="41" t="s">
        <v>160</v>
      </c>
      <c r="C660" s="41" t="s">
        <v>88</v>
      </c>
      <c r="D660" s="41" t="s">
        <v>158</v>
      </c>
      <c r="E660" s="43">
        <v>2277</v>
      </c>
      <c r="F660" s="43">
        <v>485</v>
      </c>
      <c r="G660" s="43">
        <v>19.741884057970999</v>
      </c>
      <c r="H660" s="43">
        <v>100.052323232323</v>
      </c>
      <c r="I660" s="43">
        <v>119.794207290294</v>
      </c>
      <c r="J660" s="43">
        <v>-1.01010101010101E-4</v>
      </c>
      <c r="K660" s="43">
        <v>-2.4494817742643802</v>
      </c>
      <c r="L660" s="43">
        <v>117.344624505929</v>
      </c>
      <c r="M660" s="43">
        <v>179.80236670943401</v>
      </c>
    </row>
    <row r="661" spans="1:13" x14ac:dyDescent="0.25">
      <c r="A661" s="41" t="s">
        <v>887</v>
      </c>
      <c r="B661" s="41" t="s">
        <v>162</v>
      </c>
      <c r="C661" s="41" t="s">
        <v>85</v>
      </c>
      <c r="D661" s="41" t="s">
        <v>163</v>
      </c>
      <c r="E661" s="43">
        <v>461</v>
      </c>
      <c r="F661" s="43">
        <v>195</v>
      </c>
      <c r="G661" s="43">
        <v>37.503297180043397</v>
      </c>
      <c r="H661" s="43">
        <v>25.742559652928399</v>
      </c>
      <c r="I661" s="43">
        <v>63.245856832971803</v>
      </c>
      <c r="J661" s="43" t="s">
        <v>1207</v>
      </c>
      <c r="K661" s="43" t="s">
        <v>1207</v>
      </c>
      <c r="L661" s="43">
        <v>63.245856832971803</v>
      </c>
      <c r="M661" s="43">
        <v>96.909038577730698</v>
      </c>
    </row>
    <row r="662" spans="1:13" x14ac:dyDescent="0.25">
      <c r="A662" s="41" t="s">
        <v>888</v>
      </c>
      <c r="B662" s="41" t="s">
        <v>307</v>
      </c>
      <c r="C662" s="41" t="s">
        <v>88</v>
      </c>
      <c r="D662" s="41" t="s">
        <v>163</v>
      </c>
      <c r="E662" s="43">
        <v>1139</v>
      </c>
      <c r="F662" s="43">
        <v>216</v>
      </c>
      <c r="G662" s="43">
        <v>28.765935030728699</v>
      </c>
      <c r="H662" s="43">
        <v>68.538033362598796</v>
      </c>
      <c r="I662" s="43">
        <v>97.303968393327494</v>
      </c>
      <c r="J662" s="43">
        <v>-6.2862159789288897E-3</v>
      </c>
      <c r="K662" s="43">
        <v>-2.1237840210711201</v>
      </c>
      <c r="L662" s="43">
        <v>95.173898156277403</v>
      </c>
      <c r="M662" s="43">
        <v>145.83106988933</v>
      </c>
    </row>
    <row r="663" spans="1:13" x14ac:dyDescent="0.25">
      <c r="A663" s="41" t="s">
        <v>889</v>
      </c>
      <c r="B663" s="41" t="s">
        <v>165</v>
      </c>
      <c r="C663" s="41" t="s">
        <v>88</v>
      </c>
      <c r="D663" s="41" t="s">
        <v>163</v>
      </c>
      <c r="E663" s="43">
        <v>582</v>
      </c>
      <c r="F663" s="43">
        <v>210</v>
      </c>
      <c r="G663" s="43">
        <v>52.486546391752597</v>
      </c>
      <c r="H663" s="43">
        <v>61.601323024054999</v>
      </c>
      <c r="I663" s="43">
        <v>114.087869415808</v>
      </c>
      <c r="J663" s="43">
        <v>-6.7353951890034404E-3</v>
      </c>
      <c r="K663" s="43">
        <v>-1.4692783505154601</v>
      </c>
      <c r="L663" s="43">
        <v>112.611855670103</v>
      </c>
      <c r="M663" s="43">
        <v>172.55053867425099</v>
      </c>
    </row>
    <row r="664" spans="1:13" x14ac:dyDescent="0.25">
      <c r="A664" s="41" t="s">
        <v>890</v>
      </c>
      <c r="B664" s="41" t="s">
        <v>169</v>
      </c>
      <c r="C664" s="41" t="s">
        <v>88</v>
      </c>
      <c r="D664" s="41" t="s">
        <v>163</v>
      </c>
      <c r="E664" s="43">
        <v>570</v>
      </c>
      <c r="F664" s="43">
        <v>235</v>
      </c>
      <c r="G664" s="43">
        <v>19.333561403508799</v>
      </c>
      <c r="H664" s="43">
        <v>67.370701754386005</v>
      </c>
      <c r="I664" s="43">
        <v>86.704263157894701</v>
      </c>
      <c r="J664" s="43">
        <v>-2.4210526315789501E-3</v>
      </c>
      <c r="K664" s="43">
        <v>-0.86198245614035096</v>
      </c>
      <c r="L664" s="43">
        <v>85.839859649122801</v>
      </c>
      <c r="M664" s="43">
        <v>131.528904608137</v>
      </c>
    </row>
    <row r="665" spans="1:13" x14ac:dyDescent="0.25">
      <c r="A665" s="41" t="s">
        <v>891</v>
      </c>
      <c r="B665" s="41" t="s">
        <v>322</v>
      </c>
      <c r="C665" s="41" t="s">
        <v>77</v>
      </c>
      <c r="D665" s="41" t="s">
        <v>163</v>
      </c>
      <c r="E665" s="43">
        <v>561</v>
      </c>
      <c r="F665" s="43">
        <v>14</v>
      </c>
      <c r="G665" s="43">
        <v>34.463618538324397</v>
      </c>
      <c r="H665" s="43">
        <v>24.265472370766499</v>
      </c>
      <c r="I665" s="43">
        <v>58.7290909090909</v>
      </c>
      <c r="J665" s="43" t="s">
        <v>1207</v>
      </c>
      <c r="K665" s="43">
        <v>-0.72064171122994702</v>
      </c>
      <c r="L665" s="43">
        <v>58.008449197860998</v>
      </c>
      <c r="M665" s="43">
        <v>88.883973158842096</v>
      </c>
    </row>
    <row r="666" spans="1:13" x14ac:dyDescent="0.25">
      <c r="A666" s="41" t="s">
        <v>892</v>
      </c>
      <c r="B666" s="41" t="s">
        <v>171</v>
      </c>
      <c r="C666" s="41" t="s">
        <v>85</v>
      </c>
      <c r="D666" s="41" t="s">
        <v>163</v>
      </c>
      <c r="E666" s="43">
        <v>1313</v>
      </c>
      <c r="F666" s="43">
        <v>1313</v>
      </c>
      <c r="G666" s="43">
        <v>53.827753236862101</v>
      </c>
      <c r="H666" s="43">
        <v>32.701995430312301</v>
      </c>
      <c r="I666" s="43">
        <v>86.529748667174402</v>
      </c>
      <c r="J666" s="43" t="s">
        <v>1207</v>
      </c>
      <c r="K666" s="43">
        <v>-4.0329855293221604</v>
      </c>
      <c r="L666" s="43">
        <v>82.496763137852199</v>
      </c>
      <c r="M666" s="43">
        <v>126.40641461428</v>
      </c>
    </row>
    <row r="667" spans="1:13" x14ac:dyDescent="0.25">
      <c r="A667" s="41" t="s">
        <v>893</v>
      </c>
      <c r="B667" s="41" t="s">
        <v>173</v>
      </c>
      <c r="C667" s="41" t="s">
        <v>77</v>
      </c>
      <c r="D667" s="41" t="s">
        <v>163</v>
      </c>
      <c r="E667" s="43">
        <v>709</v>
      </c>
      <c r="F667" s="43">
        <v>29</v>
      </c>
      <c r="G667" s="43">
        <v>34.4517630465444</v>
      </c>
      <c r="H667" s="43">
        <v>13.975486600846301</v>
      </c>
      <c r="I667" s="43">
        <v>48.427249647390703</v>
      </c>
      <c r="J667" s="43" t="s">
        <v>1207</v>
      </c>
      <c r="K667" s="43">
        <v>-0.46758815232722101</v>
      </c>
      <c r="L667" s="43">
        <v>47.9596614950635</v>
      </c>
      <c r="M667" s="43">
        <v>73.486626930746596</v>
      </c>
    </row>
    <row r="668" spans="1:13" x14ac:dyDescent="0.25">
      <c r="A668" s="41" t="s">
        <v>894</v>
      </c>
      <c r="B668" s="41" t="s">
        <v>329</v>
      </c>
      <c r="C668" s="41" t="s">
        <v>88</v>
      </c>
      <c r="D668" s="41" t="s">
        <v>163</v>
      </c>
      <c r="E668" s="43">
        <v>1455</v>
      </c>
      <c r="F668" s="43">
        <v>125</v>
      </c>
      <c r="G668" s="43">
        <v>14.204756013745699</v>
      </c>
      <c r="H668" s="43">
        <v>31.354591065292102</v>
      </c>
      <c r="I668" s="43">
        <v>45.559347079037799</v>
      </c>
      <c r="J668" s="43">
        <v>-2.7697594501718201E-3</v>
      </c>
      <c r="K668" s="43">
        <v>-0.95116838487972499</v>
      </c>
      <c r="L668" s="43">
        <v>44.605408934707903</v>
      </c>
      <c r="M668" s="43">
        <v>68.347042979351897</v>
      </c>
    </row>
    <row r="669" spans="1:13" x14ac:dyDescent="0.25">
      <c r="A669" s="41" t="s">
        <v>895</v>
      </c>
      <c r="B669" s="41" t="s">
        <v>334</v>
      </c>
      <c r="C669" s="41" t="s">
        <v>232</v>
      </c>
      <c r="D669" s="41" t="s">
        <v>163</v>
      </c>
      <c r="E669" s="43">
        <v>733</v>
      </c>
      <c r="F669" s="43">
        <v>192</v>
      </c>
      <c r="G669" s="43">
        <v>9.2403410641200505</v>
      </c>
      <c r="H669" s="43">
        <v>155.741323328786</v>
      </c>
      <c r="I669" s="43">
        <v>164.981664392906</v>
      </c>
      <c r="J669" s="43" t="s">
        <v>1207</v>
      </c>
      <c r="K669" s="43">
        <v>-3.5094133697135099</v>
      </c>
      <c r="L669" s="43">
        <v>161.472251023192</v>
      </c>
      <c r="M669" s="43">
        <v>247.41732324008601</v>
      </c>
    </row>
    <row r="670" spans="1:13" x14ac:dyDescent="0.25">
      <c r="A670" s="41" t="s">
        <v>896</v>
      </c>
      <c r="B670" s="41" t="s">
        <v>179</v>
      </c>
      <c r="C670" s="41" t="s">
        <v>88</v>
      </c>
      <c r="D670" s="41" t="s">
        <v>163</v>
      </c>
      <c r="E670" s="43">
        <v>892</v>
      </c>
      <c r="F670" s="43">
        <v>243</v>
      </c>
      <c r="G670" s="43">
        <v>11.5833520179372</v>
      </c>
      <c r="H670" s="43">
        <v>45.418811659192798</v>
      </c>
      <c r="I670" s="43">
        <v>57.00216367713</v>
      </c>
      <c r="J670" s="43">
        <v>-8.9686098654708502E-5</v>
      </c>
      <c r="K670" s="43">
        <v>-0.47190582959641297</v>
      </c>
      <c r="L670" s="43">
        <v>56.530168161435</v>
      </c>
      <c r="M670" s="43">
        <v>86.618863613942295</v>
      </c>
    </row>
    <row r="671" spans="1:13" x14ac:dyDescent="0.25">
      <c r="A671" s="41" t="s">
        <v>897</v>
      </c>
      <c r="B671" s="41" t="s">
        <v>185</v>
      </c>
      <c r="C671" s="41" t="s">
        <v>88</v>
      </c>
      <c r="D671" s="41" t="s">
        <v>163</v>
      </c>
      <c r="E671" s="43">
        <v>1899</v>
      </c>
      <c r="F671" s="43">
        <v>203</v>
      </c>
      <c r="G671" s="43">
        <v>15.343981042654001</v>
      </c>
      <c r="H671" s="43">
        <v>34.034439178515001</v>
      </c>
      <c r="I671" s="43">
        <v>49.378420221169002</v>
      </c>
      <c r="J671" s="43">
        <v>3.7230121116376999E-3</v>
      </c>
      <c r="K671" s="43">
        <v>-0.72911532385466005</v>
      </c>
      <c r="L671" s="43">
        <v>48.653027909426001</v>
      </c>
      <c r="M671" s="43">
        <v>74.549043916817595</v>
      </c>
    </row>
    <row r="672" spans="1:13" x14ac:dyDescent="0.25">
      <c r="A672" s="41" t="s">
        <v>898</v>
      </c>
      <c r="B672" s="41" t="s">
        <v>346</v>
      </c>
      <c r="C672" s="41" t="s">
        <v>77</v>
      </c>
      <c r="D672" s="41" t="s">
        <v>163</v>
      </c>
      <c r="E672" s="43">
        <v>346</v>
      </c>
      <c r="F672" s="43">
        <v>11</v>
      </c>
      <c r="G672" s="43">
        <v>34.368959537572302</v>
      </c>
      <c r="H672" s="43">
        <v>15.389450867052</v>
      </c>
      <c r="I672" s="43">
        <v>49.7584104046243</v>
      </c>
      <c r="J672" s="43" t="s">
        <v>1207</v>
      </c>
      <c r="K672" s="43">
        <v>-0.39505780346820801</v>
      </c>
      <c r="L672" s="43">
        <v>49.363352601156102</v>
      </c>
      <c r="M672" s="43">
        <v>75.637445377412504</v>
      </c>
    </row>
    <row r="673" spans="1:13" x14ac:dyDescent="0.25">
      <c r="A673" s="41" t="s">
        <v>899</v>
      </c>
      <c r="B673" s="41" t="s">
        <v>189</v>
      </c>
      <c r="C673" s="41" t="s">
        <v>88</v>
      </c>
      <c r="D673" s="41" t="s">
        <v>163</v>
      </c>
      <c r="E673" s="43">
        <v>457</v>
      </c>
      <c r="F673" s="43">
        <v>74</v>
      </c>
      <c r="G673" s="43">
        <v>20.222407002188199</v>
      </c>
      <c r="H673" s="43">
        <v>40.474288840262602</v>
      </c>
      <c r="I673" s="43">
        <v>60.696695842450801</v>
      </c>
      <c r="J673" s="43">
        <v>3.34792122538293E-3</v>
      </c>
      <c r="K673" s="43">
        <v>-0.68188183807439795</v>
      </c>
      <c r="L673" s="43">
        <v>60.018161925601703</v>
      </c>
      <c r="M673" s="43">
        <v>91.963373739612706</v>
      </c>
    </row>
    <row r="674" spans="1:13" x14ac:dyDescent="0.25">
      <c r="A674" s="41" t="s">
        <v>900</v>
      </c>
      <c r="B674" s="41" t="s">
        <v>191</v>
      </c>
      <c r="C674" s="41" t="s">
        <v>88</v>
      </c>
      <c r="D674" s="41" t="s">
        <v>163</v>
      </c>
      <c r="E674" s="43">
        <v>776</v>
      </c>
      <c r="F674" s="43">
        <v>219</v>
      </c>
      <c r="G674" s="43">
        <v>47.907809278350499</v>
      </c>
      <c r="H674" s="43">
        <v>100.371520618557</v>
      </c>
      <c r="I674" s="43">
        <v>148.279329896907</v>
      </c>
      <c r="J674" s="43">
        <v>-4.5747422680412399E-3</v>
      </c>
      <c r="K674" s="43">
        <v>3.5907216494845402</v>
      </c>
      <c r="L674" s="43">
        <v>151.865476804124</v>
      </c>
      <c r="M674" s="43">
        <v>232.69725618712499</v>
      </c>
    </row>
    <row r="675" spans="1:13" x14ac:dyDescent="0.25">
      <c r="A675" s="41" t="s">
        <v>901</v>
      </c>
      <c r="B675" s="41" t="s">
        <v>352</v>
      </c>
      <c r="C675" s="41" t="s">
        <v>77</v>
      </c>
      <c r="D675" s="41" t="s">
        <v>163</v>
      </c>
      <c r="E675" s="43">
        <v>254</v>
      </c>
      <c r="F675" s="43">
        <v>15</v>
      </c>
      <c r="G675" s="43">
        <v>34.307125984252004</v>
      </c>
      <c r="H675" s="43">
        <v>26.929685039370099</v>
      </c>
      <c r="I675" s="43">
        <v>61.236811023622003</v>
      </c>
      <c r="J675" s="43" t="s">
        <v>1207</v>
      </c>
      <c r="K675" s="43">
        <v>-0.53645669291338605</v>
      </c>
      <c r="L675" s="43">
        <v>60.700354330708699</v>
      </c>
      <c r="M675" s="43">
        <v>93.008669248511197</v>
      </c>
    </row>
    <row r="676" spans="1:13" x14ac:dyDescent="0.25">
      <c r="A676" s="41" t="s">
        <v>902</v>
      </c>
      <c r="B676" s="41" t="s">
        <v>354</v>
      </c>
      <c r="C676" s="41" t="s">
        <v>88</v>
      </c>
      <c r="D676" s="41" t="s">
        <v>163</v>
      </c>
      <c r="E676" s="43">
        <v>348</v>
      </c>
      <c r="F676" s="43">
        <v>56</v>
      </c>
      <c r="G676" s="43">
        <v>24.483362068965501</v>
      </c>
      <c r="H676" s="43">
        <v>51.049252873563198</v>
      </c>
      <c r="I676" s="43">
        <v>75.532614942528696</v>
      </c>
      <c r="J676" s="43">
        <v>-4.8850574712643704E-3</v>
      </c>
      <c r="K676" s="43">
        <v>-4.7447701149425301</v>
      </c>
      <c r="L676" s="43">
        <v>70.7829597701149</v>
      </c>
      <c r="M676" s="43">
        <v>108.457833010683</v>
      </c>
    </row>
    <row r="677" spans="1:13" x14ac:dyDescent="0.25">
      <c r="A677" s="41" t="s">
        <v>903</v>
      </c>
      <c r="B677" s="41" t="s">
        <v>193</v>
      </c>
      <c r="C677" s="41" t="s">
        <v>88</v>
      </c>
      <c r="D677" s="41" t="s">
        <v>163</v>
      </c>
      <c r="E677" s="43">
        <v>1664</v>
      </c>
      <c r="F677" s="43">
        <v>326</v>
      </c>
      <c r="G677" s="43">
        <v>88.821862980769197</v>
      </c>
      <c r="H677" s="43">
        <v>77.124921874999998</v>
      </c>
      <c r="I677" s="43">
        <v>165.94678485576901</v>
      </c>
      <c r="J677" s="43">
        <v>-2.5240384615384599E-4</v>
      </c>
      <c r="K677" s="43">
        <v>-2.1013822115384602</v>
      </c>
      <c r="L677" s="43">
        <v>163.84515024038501</v>
      </c>
      <c r="M677" s="43">
        <v>251.05321961804501</v>
      </c>
    </row>
    <row r="678" spans="1:13" x14ac:dyDescent="0.25">
      <c r="A678" s="41" t="s">
        <v>904</v>
      </c>
      <c r="B678" s="41" t="s">
        <v>359</v>
      </c>
      <c r="C678" s="41" t="s">
        <v>232</v>
      </c>
      <c r="D678" s="41" t="s">
        <v>163</v>
      </c>
      <c r="E678" s="43">
        <v>133</v>
      </c>
      <c r="F678" s="43">
        <v>34</v>
      </c>
      <c r="G678" s="43">
        <v>18.742556390977398</v>
      </c>
      <c r="H678" s="43">
        <v>278.28593984962401</v>
      </c>
      <c r="I678" s="43">
        <v>297.02849624060099</v>
      </c>
      <c r="J678" s="43" t="s">
        <v>1207</v>
      </c>
      <c r="K678" s="43">
        <v>-9.0235338345864697</v>
      </c>
      <c r="L678" s="43">
        <v>288.00496240601501</v>
      </c>
      <c r="M678" s="43">
        <v>441.29821951960599</v>
      </c>
    </row>
    <row r="679" spans="1:13" x14ac:dyDescent="0.25">
      <c r="A679" s="41" t="s">
        <v>905</v>
      </c>
      <c r="B679" s="41" t="s">
        <v>357</v>
      </c>
      <c r="C679" s="41" t="s">
        <v>88</v>
      </c>
      <c r="D679" s="41" t="s">
        <v>163</v>
      </c>
      <c r="E679" s="43">
        <v>191</v>
      </c>
      <c r="F679" s="43">
        <v>45</v>
      </c>
      <c r="G679" s="43">
        <v>26.734607329842898</v>
      </c>
      <c r="H679" s="43">
        <v>34.920261780104703</v>
      </c>
      <c r="I679" s="43">
        <v>61.654869109947597</v>
      </c>
      <c r="J679" s="43">
        <v>-7.3821989528795803E-2</v>
      </c>
      <c r="K679" s="43">
        <v>-1.7525654450261801</v>
      </c>
      <c r="L679" s="43">
        <v>59.828481675392702</v>
      </c>
      <c r="M679" s="43">
        <v>91.672734453414293</v>
      </c>
    </row>
    <row r="680" spans="1:13" x14ac:dyDescent="0.25">
      <c r="A680" s="41" t="s">
        <v>906</v>
      </c>
      <c r="B680" s="41" t="s">
        <v>907</v>
      </c>
      <c r="C680" s="41"/>
      <c r="D680" s="41"/>
      <c r="E680" s="43"/>
      <c r="F680" s="43"/>
      <c r="G680" s="43"/>
      <c r="H680" s="43"/>
      <c r="I680" s="43"/>
      <c r="J680" s="43"/>
      <c r="K680" s="43"/>
      <c r="L680" s="43"/>
      <c r="M680" s="43"/>
    </row>
    <row r="681" spans="1:13" x14ac:dyDescent="0.25">
      <c r="A681" s="41" t="s">
        <v>908</v>
      </c>
      <c r="B681" s="41" t="s">
        <v>66</v>
      </c>
      <c r="C681" s="41" t="s">
        <v>67</v>
      </c>
      <c r="D681" s="41" t="s">
        <v>67</v>
      </c>
      <c r="E681" s="43">
        <v>71500</v>
      </c>
      <c r="F681" s="43">
        <v>19286</v>
      </c>
      <c r="G681" s="43">
        <v>72.933553006992994</v>
      </c>
      <c r="H681" s="43">
        <v>35.4938461538461</v>
      </c>
      <c r="I681" s="43">
        <v>108.427399160839</v>
      </c>
      <c r="J681" s="43">
        <v>-0.308135524475524</v>
      </c>
      <c r="K681" s="43">
        <v>-3.2318447552447598</v>
      </c>
      <c r="L681" s="43">
        <v>104.887418881119</v>
      </c>
      <c r="M681" s="43">
        <v>100</v>
      </c>
    </row>
    <row r="682" spans="1:13" x14ac:dyDescent="0.25">
      <c r="A682" s="41" t="s">
        <v>909</v>
      </c>
      <c r="B682" s="41" t="s">
        <v>69</v>
      </c>
      <c r="C682" s="41" t="s">
        <v>70</v>
      </c>
      <c r="D682" s="41" t="s">
        <v>71</v>
      </c>
      <c r="E682" s="43">
        <v>2023</v>
      </c>
      <c r="F682" s="43">
        <v>602</v>
      </c>
      <c r="G682" s="43">
        <v>58.1794364804745</v>
      </c>
      <c r="H682" s="43">
        <v>22.7543252595156</v>
      </c>
      <c r="I682" s="43">
        <v>80.933761739990103</v>
      </c>
      <c r="J682" s="43" t="s">
        <v>1207</v>
      </c>
      <c r="K682" s="43">
        <v>-0.24073158675234799</v>
      </c>
      <c r="L682" s="43">
        <v>80.6930301532378</v>
      </c>
      <c r="M682" s="43">
        <v>75.040679838729304</v>
      </c>
    </row>
    <row r="683" spans="1:13" x14ac:dyDescent="0.25">
      <c r="A683" s="41" t="s">
        <v>910</v>
      </c>
      <c r="B683" s="41" t="s">
        <v>200</v>
      </c>
      <c r="C683" s="41" t="s">
        <v>70</v>
      </c>
      <c r="D683" s="41" t="s">
        <v>71</v>
      </c>
      <c r="E683" s="43">
        <v>1402</v>
      </c>
      <c r="F683" s="43">
        <v>379</v>
      </c>
      <c r="G683" s="43">
        <v>66.947931526390903</v>
      </c>
      <c r="H683" s="43">
        <v>17.549215406562102</v>
      </c>
      <c r="I683" s="43">
        <v>84.497146932952901</v>
      </c>
      <c r="J683" s="43" t="s">
        <v>1207</v>
      </c>
      <c r="K683" s="43">
        <v>-0.25249643366619101</v>
      </c>
      <c r="L683" s="43">
        <v>84.244650499286706</v>
      </c>
      <c r="M683" s="43">
        <v>78.343517825981195</v>
      </c>
    </row>
    <row r="684" spans="1:13" x14ac:dyDescent="0.25">
      <c r="A684" s="41" t="s">
        <v>911</v>
      </c>
      <c r="B684" s="41" t="s">
        <v>76</v>
      </c>
      <c r="C684" s="41" t="s">
        <v>77</v>
      </c>
      <c r="D684" s="41" t="s">
        <v>71</v>
      </c>
      <c r="E684" s="43">
        <v>1182</v>
      </c>
      <c r="F684" s="43">
        <v>391</v>
      </c>
      <c r="G684" s="43">
        <v>90.192394247038905</v>
      </c>
      <c r="H684" s="43">
        <v>38.939915397631097</v>
      </c>
      <c r="I684" s="43">
        <v>129.13230964466999</v>
      </c>
      <c r="J684" s="43" t="s">
        <v>1207</v>
      </c>
      <c r="K684" s="43">
        <v>-1.652910321489</v>
      </c>
      <c r="L684" s="43">
        <v>127.479399323181</v>
      </c>
      <c r="M684" s="43">
        <v>118.549777750049</v>
      </c>
    </row>
    <row r="685" spans="1:13" x14ac:dyDescent="0.25">
      <c r="A685" s="41" t="s">
        <v>912</v>
      </c>
      <c r="B685" s="41" t="s">
        <v>203</v>
      </c>
      <c r="C685" s="41" t="s">
        <v>204</v>
      </c>
      <c r="D685" s="41" t="s">
        <v>71</v>
      </c>
      <c r="E685" s="43">
        <v>3494</v>
      </c>
      <c r="F685" s="43">
        <v>1278</v>
      </c>
      <c r="G685" s="43">
        <v>164.25787063537501</v>
      </c>
      <c r="H685" s="43">
        <v>46.786777332570097</v>
      </c>
      <c r="I685" s="43">
        <v>211.044647967945</v>
      </c>
      <c r="J685" s="43">
        <v>-4.7129364625071597</v>
      </c>
      <c r="K685" s="43">
        <v>-4.7716084716657097</v>
      </c>
      <c r="L685" s="43">
        <v>201.56010303377201</v>
      </c>
      <c r="M685" s="43">
        <v>187.44130851568599</v>
      </c>
    </row>
    <row r="686" spans="1:13" x14ac:dyDescent="0.25">
      <c r="A686" s="41" t="s">
        <v>913</v>
      </c>
      <c r="B686" s="41" t="s">
        <v>79</v>
      </c>
      <c r="C686" s="41" t="s">
        <v>74</v>
      </c>
      <c r="D686" s="41" t="s">
        <v>71</v>
      </c>
      <c r="E686" s="43">
        <v>503</v>
      </c>
      <c r="F686" s="43">
        <v>179</v>
      </c>
      <c r="G686" s="43">
        <v>45.117296222664002</v>
      </c>
      <c r="H686" s="43">
        <v>17.151093439363802</v>
      </c>
      <c r="I686" s="43">
        <v>62.268389662027801</v>
      </c>
      <c r="J686" s="43">
        <v>-7.9522862823061605E-3</v>
      </c>
      <c r="K686" s="43">
        <v>-0.36978131212723703</v>
      </c>
      <c r="L686" s="43">
        <v>61.890656063618302</v>
      </c>
      <c r="M686" s="43">
        <v>57.5553662795812</v>
      </c>
    </row>
    <row r="687" spans="1:13" x14ac:dyDescent="0.25">
      <c r="A687" s="41" t="s">
        <v>914</v>
      </c>
      <c r="B687" s="41" t="s">
        <v>207</v>
      </c>
      <c r="C687" s="41" t="s">
        <v>70</v>
      </c>
      <c r="D687" s="41" t="s">
        <v>71</v>
      </c>
      <c r="E687" s="43">
        <v>1451</v>
      </c>
      <c r="F687" s="43">
        <v>323</v>
      </c>
      <c r="G687" s="43">
        <v>48.383873190902797</v>
      </c>
      <c r="H687" s="43">
        <v>39.586492074431398</v>
      </c>
      <c r="I687" s="43">
        <v>87.970365265334294</v>
      </c>
      <c r="J687" s="43" t="s">
        <v>1207</v>
      </c>
      <c r="K687" s="43">
        <v>-0.94762232942798097</v>
      </c>
      <c r="L687" s="43">
        <v>87.022742935906294</v>
      </c>
      <c r="M687" s="43">
        <v>80.927011650700294</v>
      </c>
    </row>
    <row r="688" spans="1:13" x14ac:dyDescent="0.25">
      <c r="A688" s="41" t="s">
        <v>915</v>
      </c>
      <c r="B688" s="41" t="s">
        <v>81</v>
      </c>
      <c r="C688" s="41" t="s">
        <v>70</v>
      </c>
      <c r="D688" s="41" t="s">
        <v>82</v>
      </c>
      <c r="E688" s="43">
        <v>1255</v>
      </c>
      <c r="F688" s="43">
        <v>392</v>
      </c>
      <c r="G688" s="43">
        <v>76.094820717131498</v>
      </c>
      <c r="H688" s="43">
        <v>25.207968127489998</v>
      </c>
      <c r="I688" s="43">
        <v>101.302788844622</v>
      </c>
      <c r="J688" s="43" t="s">
        <v>1207</v>
      </c>
      <c r="K688" s="43">
        <v>-1.4501992031872499</v>
      </c>
      <c r="L688" s="43">
        <v>99.852589641434307</v>
      </c>
      <c r="M688" s="43">
        <v>92.8581588288544</v>
      </c>
    </row>
    <row r="689" spans="1:13" x14ac:dyDescent="0.25">
      <c r="A689" s="41" t="s">
        <v>916</v>
      </c>
      <c r="B689" s="41" t="s">
        <v>84</v>
      </c>
      <c r="C689" s="41" t="s">
        <v>85</v>
      </c>
      <c r="D689" s="41" t="s">
        <v>82</v>
      </c>
      <c r="E689" s="43">
        <v>5494</v>
      </c>
      <c r="F689" s="43">
        <v>1371</v>
      </c>
      <c r="G689" s="43">
        <v>91.810524208227207</v>
      </c>
      <c r="H689" s="43">
        <v>12.0755078267201</v>
      </c>
      <c r="I689" s="43">
        <v>103.88603203494699</v>
      </c>
      <c r="J689" s="43" t="s">
        <v>1207</v>
      </c>
      <c r="K689" s="43">
        <v>-4.4552238805970201E-2</v>
      </c>
      <c r="L689" s="43">
        <v>103.841479796141</v>
      </c>
      <c r="M689" s="43">
        <v>96.567636939204107</v>
      </c>
    </row>
    <row r="690" spans="1:13" x14ac:dyDescent="0.25">
      <c r="A690" s="41" t="s">
        <v>917</v>
      </c>
      <c r="B690" s="41" t="s">
        <v>214</v>
      </c>
      <c r="C690" s="41" t="s">
        <v>215</v>
      </c>
      <c r="D690" s="41" t="s">
        <v>82</v>
      </c>
      <c r="E690" s="43">
        <v>1262</v>
      </c>
      <c r="F690" s="43">
        <v>479</v>
      </c>
      <c r="G690" s="43">
        <v>107.04912836766999</v>
      </c>
      <c r="H690" s="43">
        <v>29.6362916006339</v>
      </c>
      <c r="I690" s="43">
        <v>136.68541996830399</v>
      </c>
      <c r="J690" s="43" t="s">
        <v>1207</v>
      </c>
      <c r="K690" s="43">
        <v>-0.13629160063391399</v>
      </c>
      <c r="L690" s="43">
        <v>136.54912836766999</v>
      </c>
      <c r="M690" s="43">
        <v>126.984194355288</v>
      </c>
    </row>
    <row r="691" spans="1:13" x14ac:dyDescent="0.25">
      <c r="A691" s="41" t="s">
        <v>918</v>
      </c>
      <c r="B691" s="41" t="s">
        <v>217</v>
      </c>
      <c r="C691" s="41" t="s">
        <v>215</v>
      </c>
      <c r="D691" s="41" t="s">
        <v>82</v>
      </c>
      <c r="E691" s="43">
        <v>218</v>
      </c>
      <c r="F691" s="43">
        <v>129</v>
      </c>
      <c r="G691" s="43">
        <v>181.261467889908</v>
      </c>
      <c r="H691" s="43">
        <v>27.591743119266098</v>
      </c>
      <c r="I691" s="43">
        <v>208.853211009174</v>
      </c>
      <c r="J691" s="43" t="s">
        <v>1207</v>
      </c>
      <c r="K691" s="43">
        <v>-3.6697247706422E-2</v>
      </c>
      <c r="L691" s="43">
        <v>208.816513761468</v>
      </c>
      <c r="M691" s="43">
        <v>194.189425337687</v>
      </c>
    </row>
    <row r="692" spans="1:13" x14ac:dyDescent="0.25">
      <c r="A692" s="41" t="s">
        <v>919</v>
      </c>
      <c r="B692" s="41" t="s">
        <v>90</v>
      </c>
      <c r="C692" s="41" t="s">
        <v>74</v>
      </c>
      <c r="D692" s="41" t="s">
        <v>82</v>
      </c>
      <c r="E692" s="43">
        <v>712</v>
      </c>
      <c r="F692" s="43" t="s">
        <v>1207</v>
      </c>
      <c r="G692" s="43">
        <v>6.6502808988764004</v>
      </c>
      <c r="H692" s="43">
        <v>18.1558988764045</v>
      </c>
      <c r="I692" s="43">
        <v>24.806179775280899</v>
      </c>
      <c r="J692" s="43">
        <v>-1.6853932584269701E-2</v>
      </c>
      <c r="K692" s="43">
        <v>-0.26404494382022498</v>
      </c>
      <c r="L692" s="43">
        <v>24.5252808988764</v>
      </c>
      <c r="M692" s="43">
        <v>22.8073446788718</v>
      </c>
    </row>
    <row r="693" spans="1:13" x14ac:dyDescent="0.25">
      <c r="A693" s="41" t="s">
        <v>920</v>
      </c>
      <c r="B693" s="41" t="s">
        <v>221</v>
      </c>
      <c r="C693" s="41" t="s">
        <v>215</v>
      </c>
      <c r="D693" s="41" t="s">
        <v>82</v>
      </c>
      <c r="E693" s="43">
        <v>2315</v>
      </c>
      <c r="F693" s="43">
        <v>611</v>
      </c>
      <c r="G693" s="43">
        <v>102.358963282937</v>
      </c>
      <c r="H693" s="43">
        <v>27.449244060475198</v>
      </c>
      <c r="I693" s="43">
        <v>129.80820734341299</v>
      </c>
      <c r="J693" s="43" t="s">
        <v>1207</v>
      </c>
      <c r="K693" s="43">
        <v>-0.154211663066955</v>
      </c>
      <c r="L693" s="43">
        <v>129.65399568034599</v>
      </c>
      <c r="M693" s="43">
        <v>120.57204892646401</v>
      </c>
    </row>
    <row r="694" spans="1:13" x14ac:dyDescent="0.25">
      <c r="A694" s="41" t="s">
        <v>921</v>
      </c>
      <c r="B694" s="41" t="s">
        <v>92</v>
      </c>
      <c r="C694" s="41" t="s">
        <v>93</v>
      </c>
      <c r="D694" s="41" t="s">
        <v>82</v>
      </c>
      <c r="E694" s="43">
        <v>1762</v>
      </c>
      <c r="F694" s="43">
        <v>884</v>
      </c>
      <c r="G694" s="43">
        <v>78.020839954596994</v>
      </c>
      <c r="H694" s="43">
        <v>28.859988649262199</v>
      </c>
      <c r="I694" s="43">
        <v>106.880828603859</v>
      </c>
      <c r="J694" s="43">
        <v>-6.73098751418842E-3</v>
      </c>
      <c r="K694" s="43">
        <v>-0.29054483541430198</v>
      </c>
      <c r="L694" s="43">
        <v>106.583552780931</v>
      </c>
      <c r="M694" s="43">
        <v>99.117634387004202</v>
      </c>
    </row>
    <row r="695" spans="1:13" x14ac:dyDescent="0.25">
      <c r="A695" s="41" t="s">
        <v>922</v>
      </c>
      <c r="B695" s="41" t="s">
        <v>95</v>
      </c>
      <c r="C695" s="41" t="s">
        <v>85</v>
      </c>
      <c r="D695" s="41" t="s">
        <v>82</v>
      </c>
      <c r="E695" s="43">
        <v>269</v>
      </c>
      <c r="F695" s="43">
        <v>83</v>
      </c>
      <c r="G695" s="43">
        <v>350.043308550186</v>
      </c>
      <c r="H695" s="43">
        <v>153.572527881041</v>
      </c>
      <c r="I695" s="43">
        <v>503.61583643122702</v>
      </c>
      <c r="J695" s="43" t="s">
        <v>1207</v>
      </c>
      <c r="K695" s="43">
        <v>-397.92899628252798</v>
      </c>
      <c r="L695" s="43">
        <v>105.68684014869901</v>
      </c>
      <c r="M695" s="43">
        <v>98.283734291607303</v>
      </c>
    </row>
    <row r="696" spans="1:13" x14ac:dyDescent="0.25">
      <c r="A696" s="41" t="s">
        <v>923</v>
      </c>
      <c r="B696" s="41" t="s">
        <v>97</v>
      </c>
      <c r="C696" s="41" t="s">
        <v>70</v>
      </c>
      <c r="D696" s="41" t="s">
        <v>82</v>
      </c>
      <c r="E696" s="43">
        <v>247</v>
      </c>
      <c r="F696" s="43">
        <v>57</v>
      </c>
      <c r="G696" s="43">
        <v>56.919028340080999</v>
      </c>
      <c r="H696" s="43">
        <v>28.279352226720601</v>
      </c>
      <c r="I696" s="43">
        <v>85.198380566801603</v>
      </c>
      <c r="J696" s="43" t="s">
        <v>1207</v>
      </c>
      <c r="K696" s="43">
        <v>-4.0931174089068803</v>
      </c>
      <c r="L696" s="43">
        <v>81.105263157894697</v>
      </c>
      <c r="M696" s="43">
        <v>75.424036924994098</v>
      </c>
    </row>
    <row r="697" spans="1:13" x14ac:dyDescent="0.25">
      <c r="A697" s="41" t="s">
        <v>924</v>
      </c>
      <c r="B697" s="41" t="s">
        <v>99</v>
      </c>
      <c r="C697" s="41" t="s">
        <v>77</v>
      </c>
      <c r="D697" s="41" t="s">
        <v>82</v>
      </c>
      <c r="E697" s="43">
        <v>3811</v>
      </c>
      <c r="F697" s="43">
        <v>967</v>
      </c>
      <c r="G697" s="43">
        <v>87.085945945945895</v>
      </c>
      <c r="H697" s="43">
        <v>20.7143348202572</v>
      </c>
      <c r="I697" s="43">
        <v>107.800280766203</v>
      </c>
      <c r="J697" s="43" t="s">
        <v>1207</v>
      </c>
      <c r="K697" s="43">
        <v>-1.00912096562582</v>
      </c>
      <c r="L697" s="43">
        <v>106.79115980057701</v>
      </c>
      <c r="M697" s="43">
        <v>99.310699040345199</v>
      </c>
    </row>
    <row r="698" spans="1:13" x14ac:dyDescent="0.25">
      <c r="A698" s="41" t="s">
        <v>925</v>
      </c>
      <c r="B698" s="41" t="s">
        <v>227</v>
      </c>
      <c r="C698" s="41" t="s">
        <v>204</v>
      </c>
      <c r="D698" s="41" t="s">
        <v>102</v>
      </c>
      <c r="E698" s="43">
        <v>2299</v>
      </c>
      <c r="F698" s="43">
        <v>708</v>
      </c>
      <c r="G698" s="43">
        <v>38.110482818616802</v>
      </c>
      <c r="H698" s="43">
        <v>43.521096128751601</v>
      </c>
      <c r="I698" s="43">
        <v>81.631578947368396</v>
      </c>
      <c r="J698" s="43">
        <v>-0.117877337973032</v>
      </c>
      <c r="K698" s="43">
        <v>-1.9486733362331401</v>
      </c>
      <c r="L698" s="43">
        <v>79.565028273162199</v>
      </c>
      <c r="M698" s="43">
        <v>73.991691744224894</v>
      </c>
    </row>
    <row r="699" spans="1:13" x14ac:dyDescent="0.25">
      <c r="A699" s="41" t="s">
        <v>926</v>
      </c>
      <c r="B699" s="41" t="s">
        <v>229</v>
      </c>
      <c r="C699" s="41" t="s">
        <v>70</v>
      </c>
      <c r="D699" s="41" t="s">
        <v>102</v>
      </c>
      <c r="E699" s="43">
        <v>131</v>
      </c>
      <c r="F699" s="43">
        <v>38</v>
      </c>
      <c r="G699" s="43">
        <v>94.526717557251899</v>
      </c>
      <c r="H699" s="43">
        <v>24.916030534351101</v>
      </c>
      <c r="I699" s="43">
        <v>119.44274809160299</v>
      </c>
      <c r="J699" s="43" t="s">
        <v>1207</v>
      </c>
      <c r="K699" s="43">
        <v>-1.24427480916031</v>
      </c>
      <c r="L699" s="43">
        <v>118.198473282443</v>
      </c>
      <c r="M699" s="43">
        <v>109.91895798398799</v>
      </c>
    </row>
    <row r="700" spans="1:13" x14ac:dyDescent="0.25">
      <c r="A700" s="41" t="s">
        <v>927</v>
      </c>
      <c r="B700" s="41" t="s">
        <v>231</v>
      </c>
      <c r="C700" s="41" t="s">
        <v>232</v>
      </c>
      <c r="D700" s="41" t="s">
        <v>102</v>
      </c>
      <c r="E700" s="43">
        <v>2087</v>
      </c>
      <c r="F700" s="43">
        <v>432</v>
      </c>
      <c r="G700" s="43">
        <v>206.76005270723499</v>
      </c>
      <c r="H700" s="43">
        <v>125.143042644945</v>
      </c>
      <c r="I700" s="43">
        <v>331.90309535218</v>
      </c>
      <c r="J700" s="43" t="s">
        <v>1207</v>
      </c>
      <c r="K700" s="43">
        <v>-4.1913176808816504</v>
      </c>
      <c r="L700" s="43">
        <v>327.71177767129802</v>
      </c>
      <c r="M700" s="43">
        <v>304.75636546195602</v>
      </c>
    </row>
    <row r="701" spans="1:13" x14ac:dyDescent="0.25">
      <c r="A701" s="41" t="s">
        <v>928</v>
      </c>
      <c r="B701" s="41" t="s">
        <v>234</v>
      </c>
      <c r="C701" s="41" t="s">
        <v>235</v>
      </c>
      <c r="D701" s="41" t="s">
        <v>102</v>
      </c>
      <c r="E701" s="43">
        <v>814</v>
      </c>
      <c r="F701" s="43">
        <v>218</v>
      </c>
      <c r="G701" s="43">
        <v>113.216216216216</v>
      </c>
      <c r="H701" s="43">
        <v>118.50614250614299</v>
      </c>
      <c r="I701" s="43">
        <v>231.72235872235899</v>
      </c>
      <c r="J701" s="43" t="s">
        <v>1207</v>
      </c>
      <c r="K701" s="43">
        <v>-27.1646191646192</v>
      </c>
      <c r="L701" s="43">
        <v>204.55773955774001</v>
      </c>
      <c r="M701" s="43">
        <v>190.22896789891601</v>
      </c>
    </row>
    <row r="702" spans="1:13" x14ac:dyDescent="0.25">
      <c r="A702" s="41" t="s">
        <v>929</v>
      </c>
      <c r="B702" s="41" t="s">
        <v>101</v>
      </c>
      <c r="C702" s="41" t="s">
        <v>93</v>
      </c>
      <c r="D702" s="41" t="s">
        <v>102</v>
      </c>
      <c r="E702" s="43">
        <v>414</v>
      </c>
      <c r="F702" s="43">
        <v>205</v>
      </c>
      <c r="G702" s="43">
        <v>78.417922705313998</v>
      </c>
      <c r="H702" s="43">
        <v>28.495869565217401</v>
      </c>
      <c r="I702" s="43">
        <v>106.913792270531</v>
      </c>
      <c r="J702" s="43">
        <v>-6.5458937198067599E-3</v>
      </c>
      <c r="K702" s="43">
        <v>-0.28550724637681202</v>
      </c>
      <c r="L702" s="43">
        <v>106.621739130435</v>
      </c>
      <c r="M702" s="43">
        <v>99.153145875690498</v>
      </c>
    </row>
    <row r="703" spans="1:13" x14ac:dyDescent="0.25">
      <c r="A703" s="41" t="s">
        <v>930</v>
      </c>
      <c r="B703" s="41" t="s">
        <v>238</v>
      </c>
      <c r="C703" s="41" t="s">
        <v>88</v>
      </c>
      <c r="D703" s="41" t="s">
        <v>102</v>
      </c>
      <c r="E703" s="43" t="s">
        <v>1207</v>
      </c>
      <c r="F703" s="43" t="s">
        <v>1207</v>
      </c>
      <c r="G703" s="43" t="s">
        <v>1207</v>
      </c>
      <c r="H703" s="43" t="s">
        <v>1207</v>
      </c>
      <c r="I703" s="43" t="s">
        <v>1207</v>
      </c>
      <c r="J703" s="43" t="s">
        <v>1207</v>
      </c>
      <c r="K703" s="43" t="s">
        <v>1207</v>
      </c>
      <c r="L703" s="43" t="s">
        <v>1207</v>
      </c>
      <c r="M703" s="43" t="s">
        <v>1207</v>
      </c>
    </row>
    <row r="704" spans="1:13" x14ac:dyDescent="0.25">
      <c r="A704" s="41" t="s">
        <v>931</v>
      </c>
      <c r="B704" s="41" t="s">
        <v>104</v>
      </c>
      <c r="C704" s="41" t="s">
        <v>105</v>
      </c>
      <c r="D704" s="41" t="s">
        <v>102</v>
      </c>
      <c r="E704" s="43">
        <v>775</v>
      </c>
      <c r="F704" s="43">
        <v>198</v>
      </c>
      <c r="G704" s="43">
        <v>89.581974193548405</v>
      </c>
      <c r="H704" s="43">
        <v>65.240606451612905</v>
      </c>
      <c r="I704" s="43">
        <v>154.822580645161</v>
      </c>
      <c r="J704" s="43" t="s">
        <v>1207</v>
      </c>
      <c r="K704" s="43">
        <v>-7.5204516129032299</v>
      </c>
      <c r="L704" s="43">
        <v>147.30212903225799</v>
      </c>
      <c r="M704" s="43">
        <v>136.98397350157401</v>
      </c>
    </row>
    <row r="705" spans="1:13" x14ac:dyDescent="0.25">
      <c r="A705" s="41" t="s">
        <v>932</v>
      </c>
      <c r="B705" s="41" t="s">
        <v>245</v>
      </c>
      <c r="C705" s="41" t="s">
        <v>77</v>
      </c>
      <c r="D705" s="41" t="s">
        <v>102</v>
      </c>
      <c r="E705" s="43">
        <v>1</v>
      </c>
      <c r="F705" s="43">
        <v>1</v>
      </c>
      <c r="G705" s="43">
        <v>87.8</v>
      </c>
      <c r="H705" s="43">
        <v>43.28</v>
      </c>
      <c r="I705" s="43">
        <v>131.08000000000001</v>
      </c>
      <c r="J705" s="43" t="s">
        <v>1207</v>
      </c>
      <c r="K705" s="43">
        <v>-1.27</v>
      </c>
      <c r="L705" s="43">
        <v>129.81</v>
      </c>
      <c r="M705" s="43">
        <v>120.71712552331999</v>
      </c>
    </row>
    <row r="706" spans="1:13" x14ac:dyDescent="0.25">
      <c r="A706" s="41" t="s">
        <v>933</v>
      </c>
      <c r="B706" s="41" t="s">
        <v>111</v>
      </c>
      <c r="C706" s="41" t="s">
        <v>85</v>
      </c>
      <c r="D706" s="41" t="s">
        <v>102</v>
      </c>
      <c r="E706" s="43">
        <v>75</v>
      </c>
      <c r="F706" s="43">
        <v>16</v>
      </c>
      <c r="G706" s="43">
        <v>59.177066666666697</v>
      </c>
      <c r="H706" s="43">
        <v>23.529866666666699</v>
      </c>
      <c r="I706" s="43">
        <v>82.706933333333296</v>
      </c>
      <c r="J706" s="43" t="s">
        <v>1207</v>
      </c>
      <c r="K706" s="43" t="s">
        <v>1207</v>
      </c>
      <c r="L706" s="43">
        <v>82.706933333333296</v>
      </c>
      <c r="M706" s="43">
        <v>76.91351400392</v>
      </c>
    </row>
    <row r="707" spans="1:13" x14ac:dyDescent="0.25">
      <c r="A707" s="41" t="s">
        <v>934</v>
      </c>
      <c r="B707" s="41" t="s">
        <v>249</v>
      </c>
      <c r="C707" s="41" t="s">
        <v>74</v>
      </c>
      <c r="D707" s="41" t="s">
        <v>114</v>
      </c>
      <c r="E707" s="43">
        <v>6759</v>
      </c>
      <c r="F707" s="43">
        <v>1164</v>
      </c>
      <c r="G707" s="43">
        <v>4.6160674656014198</v>
      </c>
      <c r="H707" s="43">
        <v>8.0704246190264808</v>
      </c>
      <c r="I707" s="43">
        <v>12.686492084627901</v>
      </c>
      <c r="J707" s="43">
        <v>-1.6274596833851199E-3</v>
      </c>
      <c r="K707" s="43">
        <v>-7.1312324308329594E-2</v>
      </c>
      <c r="L707" s="43">
        <v>12.613552300636201</v>
      </c>
      <c r="M707" s="43">
        <v>11.7300036697547</v>
      </c>
    </row>
    <row r="708" spans="1:13" x14ac:dyDescent="0.25">
      <c r="A708" s="41" t="s">
        <v>935</v>
      </c>
      <c r="B708" s="41" t="s">
        <v>251</v>
      </c>
      <c r="C708" s="41" t="s">
        <v>204</v>
      </c>
      <c r="D708" s="41" t="s">
        <v>114</v>
      </c>
      <c r="E708" s="43">
        <v>1431</v>
      </c>
      <c r="F708" s="43">
        <v>689</v>
      </c>
      <c r="G708" s="43">
        <v>171.96505939902201</v>
      </c>
      <c r="H708" s="43">
        <v>21.176799440950401</v>
      </c>
      <c r="I708" s="43">
        <v>193.141858839972</v>
      </c>
      <c r="J708" s="43">
        <v>-1.54367575122292</v>
      </c>
      <c r="K708" s="43">
        <v>-1.6030747728860899</v>
      </c>
      <c r="L708" s="43">
        <v>189.99510831586301</v>
      </c>
      <c r="M708" s="43">
        <v>176.68641352270899</v>
      </c>
    </row>
    <row r="709" spans="1:13" x14ac:dyDescent="0.25">
      <c r="A709" s="41" t="s">
        <v>936</v>
      </c>
      <c r="B709" s="41" t="s">
        <v>253</v>
      </c>
      <c r="C709" s="41" t="s">
        <v>85</v>
      </c>
      <c r="D709" s="41" t="s">
        <v>117</v>
      </c>
      <c r="E709" s="43">
        <v>634</v>
      </c>
      <c r="F709" s="43">
        <v>165</v>
      </c>
      <c r="G709" s="43">
        <v>65.278280757097804</v>
      </c>
      <c r="H709" s="43">
        <v>8.7247634069400597</v>
      </c>
      <c r="I709" s="43">
        <v>74.003044164037902</v>
      </c>
      <c r="J709" s="43" t="s">
        <v>1207</v>
      </c>
      <c r="K709" s="43">
        <v>-1.5772870662460599E-4</v>
      </c>
      <c r="L709" s="43">
        <v>74.002886435331206</v>
      </c>
      <c r="M709" s="43">
        <v>68.819164401062096</v>
      </c>
    </row>
    <row r="710" spans="1:13" x14ac:dyDescent="0.25">
      <c r="A710" s="41" t="s">
        <v>937</v>
      </c>
      <c r="B710" s="41" t="s">
        <v>116</v>
      </c>
      <c r="C710" s="41" t="s">
        <v>74</v>
      </c>
      <c r="D710" s="41" t="s">
        <v>117</v>
      </c>
      <c r="E710" s="43">
        <v>1648</v>
      </c>
      <c r="F710" s="43">
        <v>403</v>
      </c>
      <c r="G710" s="43">
        <v>49.265169902912596</v>
      </c>
      <c r="H710" s="43">
        <v>24.9520631067961</v>
      </c>
      <c r="I710" s="43">
        <v>74.217233009708707</v>
      </c>
      <c r="J710" s="43">
        <v>-6.0679611650485401E-3</v>
      </c>
      <c r="K710" s="43">
        <v>-0.73483009708737901</v>
      </c>
      <c r="L710" s="43">
        <v>73.476334951456295</v>
      </c>
      <c r="M710" s="43">
        <v>68.329496566739493</v>
      </c>
    </row>
    <row r="711" spans="1:13" x14ac:dyDescent="0.25">
      <c r="A711" s="41" t="s">
        <v>938</v>
      </c>
      <c r="B711" s="41" t="s">
        <v>537</v>
      </c>
      <c r="C711" s="41" t="s">
        <v>215</v>
      </c>
      <c r="D711" s="41" t="s">
        <v>120</v>
      </c>
      <c r="E711" s="43">
        <v>48</v>
      </c>
      <c r="F711" s="43" t="s">
        <v>1207</v>
      </c>
      <c r="G711" s="43">
        <v>78.125</v>
      </c>
      <c r="H711" s="43">
        <v>29.7291666666667</v>
      </c>
      <c r="I711" s="43">
        <v>107.854166666667</v>
      </c>
      <c r="J711" s="43" t="s">
        <v>1207</v>
      </c>
      <c r="K711" s="43" t="s">
        <v>1207</v>
      </c>
      <c r="L711" s="43">
        <v>107.854166666667</v>
      </c>
      <c r="M711" s="43">
        <v>100.29924486336201</v>
      </c>
    </row>
    <row r="712" spans="1:13" x14ac:dyDescent="0.25">
      <c r="A712" s="41" t="s">
        <v>939</v>
      </c>
      <c r="B712" s="41" t="s">
        <v>119</v>
      </c>
      <c r="C712" s="41" t="s">
        <v>77</v>
      </c>
      <c r="D712" s="41" t="s">
        <v>120</v>
      </c>
      <c r="E712" s="43">
        <v>360</v>
      </c>
      <c r="F712" s="43">
        <v>66</v>
      </c>
      <c r="G712" s="43">
        <v>86.144833333333295</v>
      </c>
      <c r="H712" s="43">
        <v>81.708500000000001</v>
      </c>
      <c r="I712" s="43">
        <v>167.85333333333301</v>
      </c>
      <c r="J712" s="43" t="s">
        <v>1207</v>
      </c>
      <c r="K712" s="43">
        <v>-11.484444444444399</v>
      </c>
      <c r="L712" s="43">
        <v>156.36888888888899</v>
      </c>
      <c r="M712" s="43">
        <v>145.415628903336</v>
      </c>
    </row>
    <row r="713" spans="1:13" x14ac:dyDescent="0.25">
      <c r="A713" s="41" t="s">
        <v>940</v>
      </c>
      <c r="B713" s="41" t="s">
        <v>122</v>
      </c>
      <c r="C713" s="41" t="s">
        <v>85</v>
      </c>
      <c r="D713" s="41" t="s">
        <v>123</v>
      </c>
      <c r="E713" s="43">
        <v>1690</v>
      </c>
      <c r="F713" s="43">
        <v>239</v>
      </c>
      <c r="G713" s="43">
        <v>72.567106508875696</v>
      </c>
      <c r="H713" s="43">
        <v>25.557834319526599</v>
      </c>
      <c r="I713" s="43">
        <v>98.124940828402401</v>
      </c>
      <c r="J713" s="43" t="s">
        <v>1207</v>
      </c>
      <c r="K713" s="43">
        <v>-2.0545917159763301</v>
      </c>
      <c r="L713" s="43">
        <v>96.070349112426001</v>
      </c>
      <c r="M713" s="43">
        <v>89.3408550410131</v>
      </c>
    </row>
    <row r="714" spans="1:13" x14ac:dyDescent="0.25">
      <c r="A714" s="41" t="s">
        <v>941</v>
      </c>
      <c r="B714" s="41" t="s">
        <v>258</v>
      </c>
      <c r="C714" s="41" t="s">
        <v>204</v>
      </c>
      <c r="D714" s="41" t="s">
        <v>123</v>
      </c>
      <c r="E714" s="43">
        <v>418</v>
      </c>
      <c r="F714" s="43">
        <v>20</v>
      </c>
      <c r="G714" s="43">
        <v>57.885167464114801</v>
      </c>
      <c r="H714" s="43">
        <v>65.751196172248797</v>
      </c>
      <c r="I714" s="43">
        <v>123.636363636364</v>
      </c>
      <c r="J714" s="43">
        <v>-3.5047846889952199</v>
      </c>
      <c r="K714" s="43">
        <v>-1.66746411483254</v>
      </c>
      <c r="L714" s="43">
        <v>118.464114832536</v>
      </c>
      <c r="M714" s="43">
        <v>110.165991990203</v>
      </c>
    </row>
    <row r="715" spans="1:13" x14ac:dyDescent="0.25">
      <c r="A715" s="41" t="s">
        <v>942</v>
      </c>
      <c r="B715" s="41" t="s">
        <v>260</v>
      </c>
      <c r="C715" s="41" t="s">
        <v>74</v>
      </c>
      <c r="D715" s="41" t="s">
        <v>123</v>
      </c>
      <c r="E715" s="43">
        <v>53</v>
      </c>
      <c r="F715" s="43">
        <v>20</v>
      </c>
      <c r="G715" s="43">
        <v>13.9245283018868</v>
      </c>
      <c r="H715" s="43">
        <v>30.5660377358491</v>
      </c>
      <c r="I715" s="43">
        <v>44.490566037735803</v>
      </c>
      <c r="J715" s="43" t="s">
        <v>1207</v>
      </c>
      <c r="K715" s="43">
        <v>-0.26415094339622602</v>
      </c>
      <c r="L715" s="43">
        <v>44.2264150943396</v>
      </c>
      <c r="M715" s="43">
        <v>41.128462386486802</v>
      </c>
    </row>
    <row r="716" spans="1:13" x14ac:dyDescent="0.25">
      <c r="A716" s="41" t="s">
        <v>943</v>
      </c>
      <c r="B716" s="41" t="s">
        <v>125</v>
      </c>
      <c r="C716" s="41" t="s">
        <v>77</v>
      </c>
      <c r="D716" s="41" t="s">
        <v>123</v>
      </c>
      <c r="E716" s="43">
        <v>485</v>
      </c>
      <c r="F716" s="43">
        <v>89</v>
      </c>
      <c r="G716" s="43">
        <v>79.380597938144305</v>
      </c>
      <c r="H716" s="43">
        <v>29.5347835051546</v>
      </c>
      <c r="I716" s="43">
        <v>108.915381443299</v>
      </c>
      <c r="J716" s="43" t="s">
        <v>1207</v>
      </c>
      <c r="K716" s="43">
        <v>-1.02257731958763</v>
      </c>
      <c r="L716" s="43">
        <v>107.892804123711</v>
      </c>
      <c r="M716" s="43">
        <v>100.335175860604</v>
      </c>
    </row>
    <row r="717" spans="1:13" x14ac:dyDescent="0.25">
      <c r="A717" s="41" t="s">
        <v>944</v>
      </c>
      <c r="B717" s="41" t="s">
        <v>265</v>
      </c>
      <c r="C717" s="41" t="s">
        <v>204</v>
      </c>
      <c r="D717" s="41" t="s">
        <v>131</v>
      </c>
      <c r="E717" s="43">
        <v>3667</v>
      </c>
      <c r="F717" s="43">
        <v>35</v>
      </c>
      <c r="G717" s="43">
        <v>58.392691573493302</v>
      </c>
      <c r="H717" s="43">
        <v>7.5156803926915696</v>
      </c>
      <c r="I717" s="43">
        <v>65.908371966184902</v>
      </c>
      <c r="J717" s="43">
        <v>-0.41559858194709598</v>
      </c>
      <c r="K717" s="43">
        <v>-0.26233978729206398</v>
      </c>
      <c r="L717" s="43">
        <v>65.230433596945701</v>
      </c>
      <c r="M717" s="43">
        <v>60.661200527410003</v>
      </c>
    </row>
    <row r="718" spans="1:13" x14ac:dyDescent="0.25">
      <c r="A718" s="41" t="s">
        <v>945</v>
      </c>
      <c r="B718" s="41" t="s">
        <v>133</v>
      </c>
      <c r="C718" s="41" t="s">
        <v>93</v>
      </c>
      <c r="D718" s="41" t="s">
        <v>131</v>
      </c>
      <c r="E718" s="43">
        <v>582</v>
      </c>
      <c r="F718" s="43">
        <v>168</v>
      </c>
      <c r="G718" s="43">
        <v>236.72305841924401</v>
      </c>
      <c r="H718" s="43">
        <v>91.653006872852202</v>
      </c>
      <c r="I718" s="43">
        <v>328.37606529209597</v>
      </c>
      <c r="J718" s="43">
        <v>-4.5206185567010303E-2</v>
      </c>
      <c r="K718" s="43">
        <v>-1.26762886597938</v>
      </c>
      <c r="L718" s="43">
        <v>327.06323024055001</v>
      </c>
      <c r="M718" s="43">
        <v>304.15324719983801</v>
      </c>
    </row>
    <row r="719" spans="1:13" x14ac:dyDescent="0.25">
      <c r="A719" s="41" t="s">
        <v>946</v>
      </c>
      <c r="B719" s="41" t="s">
        <v>269</v>
      </c>
      <c r="C719" s="41" t="s">
        <v>270</v>
      </c>
      <c r="D719" s="41" t="s">
        <v>136</v>
      </c>
      <c r="E719" s="43">
        <v>238</v>
      </c>
      <c r="F719" s="43" t="s">
        <v>1207</v>
      </c>
      <c r="G719" s="43">
        <v>22.794117647058801</v>
      </c>
      <c r="H719" s="43">
        <v>22.084033613445399</v>
      </c>
      <c r="I719" s="43">
        <v>44.878151260504197</v>
      </c>
      <c r="J719" s="43" t="s">
        <v>1207</v>
      </c>
      <c r="K719" s="43">
        <v>-1.97478991596639</v>
      </c>
      <c r="L719" s="43">
        <v>42.903361344537799</v>
      </c>
      <c r="M719" s="43">
        <v>39.898085330875297</v>
      </c>
    </row>
    <row r="720" spans="1:13" x14ac:dyDescent="0.25">
      <c r="A720" s="41" t="s">
        <v>947</v>
      </c>
      <c r="B720" s="41" t="s">
        <v>948</v>
      </c>
      <c r="C720" s="41" t="s">
        <v>70</v>
      </c>
      <c r="D720" s="41" t="s">
        <v>136</v>
      </c>
      <c r="E720" s="43">
        <v>2737</v>
      </c>
      <c r="F720" s="43">
        <v>71</v>
      </c>
      <c r="G720" s="43">
        <v>98.330288637194002</v>
      </c>
      <c r="H720" s="43">
        <v>22.707709170624799</v>
      </c>
      <c r="I720" s="43">
        <v>121.037997807819</v>
      </c>
      <c r="J720" s="43" t="s">
        <v>1207</v>
      </c>
      <c r="K720" s="43">
        <v>-4.7073438070880496</v>
      </c>
      <c r="L720" s="43">
        <v>116.330654000731</v>
      </c>
      <c r="M720" s="43">
        <v>108.18197489574101</v>
      </c>
    </row>
    <row r="721" spans="1:13" x14ac:dyDescent="0.25">
      <c r="A721" s="41" t="s">
        <v>949</v>
      </c>
      <c r="B721" s="41" t="s">
        <v>950</v>
      </c>
      <c r="C721" s="41" t="s">
        <v>70</v>
      </c>
      <c r="D721" s="41" t="s">
        <v>136</v>
      </c>
      <c r="E721" s="43">
        <v>172</v>
      </c>
      <c r="F721" s="43">
        <v>15</v>
      </c>
      <c r="G721" s="43">
        <v>104.78488372093</v>
      </c>
      <c r="H721" s="43">
        <v>45.779069767441896</v>
      </c>
      <c r="I721" s="43">
        <v>150.56395348837199</v>
      </c>
      <c r="J721" s="43" t="s">
        <v>1207</v>
      </c>
      <c r="K721" s="43">
        <v>-14.337209302325601</v>
      </c>
      <c r="L721" s="43">
        <v>136.226744186047</v>
      </c>
      <c r="M721" s="43">
        <v>126.684392400741</v>
      </c>
    </row>
    <row r="722" spans="1:13" x14ac:dyDescent="0.25">
      <c r="A722" s="41" t="s">
        <v>951</v>
      </c>
      <c r="B722" s="41" t="s">
        <v>142</v>
      </c>
      <c r="C722" s="41" t="s">
        <v>85</v>
      </c>
      <c r="D722" s="41" t="s">
        <v>136</v>
      </c>
      <c r="E722" s="43">
        <v>418</v>
      </c>
      <c r="F722" s="43">
        <v>76</v>
      </c>
      <c r="G722" s="43">
        <v>30.025406698564598</v>
      </c>
      <c r="H722" s="43">
        <v>28.004784688995201</v>
      </c>
      <c r="I722" s="43">
        <v>58.030191387559803</v>
      </c>
      <c r="J722" s="43" t="s">
        <v>1207</v>
      </c>
      <c r="K722" s="43" t="s">
        <v>1207</v>
      </c>
      <c r="L722" s="43">
        <v>58.030191387559803</v>
      </c>
      <c r="M722" s="43">
        <v>53.965317755753297</v>
      </c>
    </row>
    <row r="723" spans="1:13" x14ac:dyDescent="0.25">
      <c r="A723" s="41" t="s">
        <v>952</v>
      </c>
      <c r="B723" s="41" t="s">
        <v>274</v>
      </c>
      <c r="C723" s="41" t="s">
        <v>270</v>
      </c>
      <c r="D723" s="41" t="s">
        <v>136</v>
      </c>
      <c r="E723" s="43">
        <v>208</v>
      </c>
      <c r="F723" s="43" t="s">
        <v>1207</v>
      </c>
      <c r="G723" s="43">
        <v>72.692307692307693</v>
      </c>
      <c r="H723" s="43">
        <v>28.908653846153801</v>
      </c>
      <c r="I723" s="43">
        <v>101.600961538462</v>
      </c>
      <c r="J723" s="43" t="s">
        <v>1207</v>
      </c>
      <c r="K723" s="43">
        <v>-5.7115384615384599</v>
      </c>
      <c r="L723" s="43">
        <v>95.889423076923094</v>
      </c>
      <c r="M723" s="43">
        <v>89.1726024338315</v>
      </c>
    </row>
    <row r="724" spans="1:13" x14ac:dyDescent="0.25">
      <c r="A724" s="41" t="s">
        <v>953</v>
      </c>
      <c r="B724" s="41" t="s">
        <v>276</v>
      </c>
      <c r="C724" s="41" t="s">
        <v>277</v>
      </c>
      <c r="D724" s="41" t="s">
        <v>145</v>
      </c>
      <c r="E724" s="43">
        <v>2748</v>
      </c>
      <c r="F724" s="43">
        <v>2748</v>
      </c>
      <c r="G724" s="43">
        <v>26.663999272198001</v>
      </c>
      <c r="H724" s="43">
        <v>41.6198726346434</v>
      </c>
      <c r="I724" s="43">
        <v>68.283871906841298</v>
      </c>
      <c r="J724" s="43" t="s">
        <v>1207</v>
      </c>
      <c r="K724" s="43" t="s">
        <v>1207</v>
      </c>
      <c r="L724" s="43">
        <v>68.283871906841298</v>
      </c>
      <c r="M724" s="43">
        <v>63.500752917313498</v>
      </c>
    </row>
    <row r="725" spans="1:13" x14ac:dyDescent="0.25">
      <c r="A725" s="41" t="s">
        <v>954</v>
      </c>
      <c r="B725" s="41" t="s">
        <v>144</v>
      </c>
      <c r="C725" s="41" t="s">
        <v>70</v>
      </c>
      <c r="D725" s="41" t="s">
        <v>145</v>
      </c>
      <c r="E725" s="43">
        <v>529</v>
      </c>
      <c r="F725" s="43">
        <v>218</v>
      </c>
      <c r="G725" s="43">
        <v>58.960302457466902</v>
      </c>
      <c r="H725" s="43">
        <v>27.219281663516099</v>
      </c>
      <c r="I725" s="43">
        <v>86.179584120982994</v>
      </c>
      <c r="J725" s="43" t="s">
        <v>1207</v>
      </c>
      <c r="K725" s="43">
        <v>-4.1587901701323302E-2</v>
      </c>
      <c r="L725" s="43">
        <v>86.137996219281703</v>
      </c>
      <c r="M725" s="43">
        <v>80.1042392876534</v>
      </c>
    </row>
    <row r="726" spans="1:13" x14ac:dyDescent="0.25">
      <c r="A726" s="41" t="s">
        <v>955</v>
      </c>
      <c r="B726" s="41" t="s">
        <v>282</v>
      </c>
      <c r="C726" s="41" t="s">
        <v>204</v>
      </c>
      <c r="D726" s="41" t="s">
        <v>145</v>
      </c>
      <c r="E726" s="43">
        <v>77</v>
      </c>
      <c r="F726" s="43">
        <v>50</v>
      </c>
      <c r="G726" s="43">
        <v>82.610389610389603</v>
      </c>
      <c r="H726" s="43">
        <v>34.519480519480503</v>
      </c>
      <c r="I726" s="43">
        <v>117.12987012987</v>
      </c>
      <c r="J726" s="43" t="s">
        <v>1207</v>
      </c>
      <c r="K726" s="43">
        <v>-2.1428571428571401</v>
      </c>
      <c r="L726" s="43">
        <v>114.987012987013</v>
      </c>
      <c r="M726" s="43">
        <v>106.932452663931</v>
      </c>
    </row>
    <row r="727" spans="1:13" x14ac:dyDescent="0.25">
      <c r="A727" s="41" t="s">
        <v>956</v>
      </c>
      <c r="B727" s="41" t="s">
        <v>147</v>
      </c>
      <c r="C727" s="41" t="s">
        <v>77</v>
      </c>
      <c r="D727" s="41" t="s">
        <v>145</v>
      </c>
      <c r="E727" s="43">
        <v>449</v>
      </c>
      <c r="F727" s="43">
        <v>14</v>
      </c>
      <c r="G727" s="43">
        <v>82.0130957683742</v>
      </c>
      <c r="H727" s="43">
        <v>17.1392650334076</v>
      </c>
      <c r="I727" s="43">
        <v>99.152360801781697</v>
      </c>
      <c r="J727" s="43" t="s">
        <v>1207</v>
      </c>
      <c r="K727" s="43">
        <v>-0.77302895322939902</v>
      </c>
      <c r="L727" s="43">
        <v>98.379331848552297</v>
      </c>
      <c r="M727" s="43">
        <v>91.488099157707794</v>
      </c>
    </row>
    <row r="728" spans="1:13" x14ac:dyDescent="0.25">
      <c r="A728" s="41" t="s">
        <v>957</v>
      </c>
      <c r="B728" s="41" t="s">
        <v>149</v>
      </c>
      <c r="C728" s="41" t="s">
        <v>77</v>
      </c>
      <c r="D728" s="41" t="s">
        <v>145</v>
      </c>
      <c r="E728" s="43">
        <v>1438</v>
      </c>
      <c r="F728" s="43">
        <v>417</v>
      </c>
      <c r="G728" s="43">
        <v>39.260945757997199</v>
      </c>
      <c r="H728" s="43">
        <v>5.9237273991655099</v>
      </c>
      <c r="I728" s="43">
        <v>45.184673157162699</v>
      </c>
      <c r="J728" s="43" t="s">
        <v>1207</v>
      </c>
      <c r="K728" s="43">
        <v>-0.71340055632823396</v>
      </c>
      <c r="L728" s="43">
        <v>44.471272600834503</v>
      </c>
      <c r="M728" s="43">
        <v>41.356168220759002</v>
      </c>
    </row>
    <row r="729" spans="1:13" x14ac:dyDescent="0.25">
      <c r="A729" s="41" t="s">
        <v>958</v>
      </c>
      <c r="B729" s="41" t="s">
        <v>153</v>
      </c>
      <c r="C729" s="41" t="s">
        <v>93</v>
      </c>
      <c r="D729" s="41" t="s">
        <v>145</v>
      </c>
      <c r="E729" s="43">
        <v>250</v>
      </c>
      <c r="F729" s="43">
        <v>20</v>
      </c>
      <c r="G729" s="43">
        <v>77.080399999999997</v>
      </c>
      <c r="H729" s="43">
        <v>28.49588</v>
      </c>
      <c r="I729" s="43">
        <v>105.57628</v>
      </c>
      <c r="J729" s="43">
        <v>-6.5599999999999999E-3</v>
      </c>
      <c r="K729" s="43">
        <v>-0.28552</v>
      </c>
      <c r="L729" s="43">
        <v>105.2842</v>
      </c>
      <c r="M729" s="43">
        <v>97.909298105094607</v>
      </c>
    </row>
    <row r="730" spans="1:13" x14ac:dyDescent="0.25">
      <c r="A730" s="41" t="s">
        <v>959</v>
      </c>
      <c r="B730" s="41" t="s">
        <v>155</v>
      </c>
      <c r="C730" s="41" t="s">
        <v>93</v>
      </c>
      <c r="D730" s="41" t="s">
        <v>145</v>
      </c>
      <c r="E730" s="43">
        <v>133</v>
      </c>
      <c r="F730" s="43" t="s">
        <v>1207</v>
      </c>
      <c r="G730" s="43">
        <v>232.94962406015</v>
      </c>
      <c r="H730" s="43">
        <v>705.96338345864694</v>
      </c>
      <c r="I730" s="43">
        <v>938.91300751879703</v>
      </c>
      <c r="J730" s="43">
        <v>-7.7293233082706803E-2</v>
      </c>
      <c r="K730" s="43">
        <v>-3.5258646616541398</v>
      </c>
      <c r="L730" s="43">
        <v>935.30984962406001</v>
      </c>
      <c r="M730" s="43">
        <v>869.793671676028</v>
      </c>
    </row>
    <row r="731" spans="1:13" x14ac:dyDescent="0.25">
      <c r="A731" s="41" t="s">
        <v>960</v>
      </c>
      <c r="B731" s="41" t="s">
        <v>290</v>
      </c>
      <c r="C731" s="41" t="s">
        <v>93</v>
      </c>
      <c r="D731" s="41" t="s">
        <v>145</v>
      </c>
      <c r="E731" s="43">
        <v>209</v>
      </c>
      <c r="F731" s="43" t="s">
        <v>1207</v>
      </c>
      <c r="G731" s="43">
        <v>68.076937799043094</v>
      </c>
      <c r="H731" s="43">
        <v>227.77933014354099</v>
      </c>
      <c r="I731" s="43">
        <v>295.856267942584</v>
      </c>
      <c r="J731" s="43">
        <v>-7.3684210526315796E-3</v>
      </c>
      <c r="K731" s="43">
        <v>-5.8966507177033503</v>
      </c>
      <c r="L731" s="43">
        <v>289.95224880382801</v>
      </c>
      <c r="M731" s="43">
        <v>269.64179966582401</v>
      </c>
    </row>
    <row r="732" spans="1:13" x14ac:dyDescent="0.25">
      <c r="A732" s="41" t="s">
        <v>961</v>
      </c>
      <c r="B732" s="41" t="s">
        <v>287</v>
      </c>
      <c r="C732" s="41" t="s">
        <v>93</v>
      </c>
      <c r="D732" s="41" t="s">
        <v>145</v>
      </c>
      <c r="E732" s="43">
        <v>29</v>
      </c>
      <c r="F732" s="43" t="s">
        <v>1207</v>
      </c>
      <c r="G732" s="43">
        <v>209.514482758621</v>
      </c>
      <c r="H732" s="43">
        <v>62.392413793103501</v>
      </c>
      <c r="I732" s="43">
        <v>271.906896551724</v>
      </c>
      <c r="J732" s="43">
        <v>-6.5517241379310304E-3</v>
      </c>
      <c r="K732" s="43">
        <v>-1.37931034482759E-2</v>
      </c>
      <c r="L732" s="43">
        <v>271.88655172413797</v>
      </c>
      <c r="M732" s="43">
        <v>252.84156068550499</v>
      </c>
    </row>
    <row r="733" spans="1:13" x14ac:dyDescent="0.25">
      <c r="A733" s="41" t="s">
        <v>962</v>
      </c>
      <c r="B733" s="41" t="s">
        <v>285</v>
      </c>
      <c r="C733" s="41" t="s">
        <v>93</v>
      </c>
      <c r="D733" s="41" t="s">
        <v>145</v>
      </c>
      <c r="E733" s="43">
        <v>47</v>
      </c>
      <c r="F733" s="43" t="s">
        <v>1207</v>
      </c>
      <c r="G733" s="43">
        <v>139.463829787234</v>
      </c>
      <c r="H733" s="43">
        <v>44.630425531914902</v>
      </c>
      <c r="I733" s="43">
        <v>184.094255319149</v>
      </c>
      <c r="J733" s="43">
        <v>-9.7872340425531907E-3</v>
      </c>
      <c r="K733" s="43">
        <v>-0.57808510638297905</v>
      </c>
      <c r="L733" s="43">
        <v>183.506382978723</v>
      </c>
      <c r="M733" s="43">
        <v>170.65220759859</v>
      </c>
    </row>
    <row r="734" spans="1:13" x14ac:dyDescent="0.25">
      <c r="A734" s="41" t="s">
        <v>963</v>
      </c>
      <c r="B734" s="41" t="s">
        <v>298</v>
      </c>
      <c r="C734" s="41" t="s">
        <v>270</v>
      </c>
      <c r="D734" s="41" t="s">
        <v>163</v>
      </c>
      <c r="E734" s="43">
        <v>104</v>
      </c>
      <c r="F734" s="43" t="s">
        <v>1207</v>
      </c>
      <c r="G734" s="43">
        <v>80</v>
      </c>
      <c r="H734" s="43">
        <v>0.19230769230769201</v>
      </c>
      <c r="I734" s="43">
        <v>80.192307692307693</v>
      </c>
      <c r="J734" s="43" t="s">
        <v>1207</v>
      </c>
      <c r="K734" s="43" t="s">
        <v>1207</v>
      </c>
      <c r="L734" s="43">
        <v>80.192307692307693</v>
      </c>
      <c r="M734" s="43">
        <v>74.575031767175204</v>
      </c>
    </row>
    <row r="735" spans="1:13" x14ac:dyDescent="0.25">
      <c r="A735" s="41" t="s">
        <v>964</v>
      </c>
      <c r="B735" s="41" t="s">
        <v>304</v>
      </c>
      <c r="C735" s="41" t="s">
        <v>270</v>
      </c>
      <c r="D735" s="41" t="s">
        <v>163</v>
      </c>
      <c r="E735" s="43">
        <v>51</v>
      </c>
      <c r="F735" s="43" t="s">
        <v>1207</v>
      </c>
      <c r="G735" s="43">
        <v>108.607843137255</v>
      </c>
      <c r="H735" s="43">
        <v>27.470588235294102</v>
      </c>
      <c r="I735" s="43">
        <v>136.07843137254901</v>
      </c>
      <c r="J735" s="43" t="s">
        <v>1207</v>
      </c>
      <c r="K735" s="43">
        <v>-3.9215686274509803E-2</v>
      </c>
      <c r="L735" s="43">
        <v>136.03921568627501</v>
      </c>
      <c r="M735" s="43">
        <v>126.509999815839</v>
      </c>
    </row>
    <row r="736" spans="1:13" x14ac:dyDescent="0.25">
      <c r="A736" s="41" t="s">
        <v>965</v>
      </c>
      <c r="B736" s="41" t="s">
        <v>162</v>
      </c>
      <c r="C736" s="41" t="s">
        <v>85</v>
      </c>
      <c r="D736" s="41" t="s">
        <v>163</v>
      </c>
      <c r="E736" s="43">
        <v>8</v>
      </c>
      <c r="F736" s="43">
        <v>1</v>
      </c>
      <c r="G736" s="43">
        <v>26.315000000000001</v>
      </c>
      <c r="H736" s="43">
        <v>68.236249999999998</v>
      </c>
      <c r="I736" s="43">
        <v>94.551249999999996</v>
      </c>
      <c r="J736" s="43" t="s">
        <v>1207</v>
      </c>
      <c r="K736" s="43" t="s">
        <v>1207</v>
      </c>
      <c r="L736" s="43">
        <v>94.551249999999996</v>
      </c>
      <c r="M736" s="43">
        <v>87.928165123155495</v>
      </c>
    </row>
    <row r="737" spans="1:13" x14ac:dyDescent="0.25">
      <c r="A737" s="41" t="s">
        <v>966</v>
      </c>
      <c r="B737" s="41" t="s">
        <v>307</v>
      </c>
      <c r="C737" s="41" t="s">
        <v>88</v>
      </c>
      <c r="D737" s="41" t="s">
        <v>163</v>
      </c>
      <c r="E737" s="43" t="s">
        <v>1207</v>
      </c>
      <c r="F737" s="43" t="s">
        <v>1207</v>
      </c>
      <c r="G737" s="43" t="s">
        <v>1207</v>
      </c>
      <c r="H737" s="43" t="s">
        <v>1207</v>
      </c>
      <c r="I737" s="43" t="s">
        <v>1207</v>
      </c>
      <c r="J737" s="43" t="s">
        <v>1207</v>
      </c>
      <c r="K737" s="43" t="s">
        <v>1207</v>
      </c>
      <c r="L737" s="43" t="s">
        <v>1207</v>
      </c>
      <c r="M737" s="43" t="s">
        <v>1207</v>
      </c>
    </row>
    <row r="738" spans="1:13" x14ac:dyDescent="0.25">
      <c r="A738" s="41" t="s">
        <v>967</v>
      </c>
      <c r="B738" s="41" t="s">
        <v>309</v>
      </c>
      <c r="C738" s="41" t="s">
        <v>204</v>
      </c>
      <c r="D738" s="41" t="s">
        <v>163</v>
      </c>
      <c r="E738" s="43">
        <v>1002</v>
      </c>
      <c r="F738" s="43">
        <v>9</v>
      </c>
      <c r="G738" s="43">
        <v>9.0359281437125691</v>
      </c>
      <c r="H738" s="43">
        <v>39.183632734530903</v>
      </c>
      <c r="I738" s="43">
        <v>48.219560878243499</v>
      </c>
      <c r="J738" s="43" t="s">
        <v>1207</v>
      </c>
      <c r="K738" s="43">
        <v>-0.35429141716566898</v>
      </c>
      <c r="L738" s="43">
        <v>47.865269461077801</v>
      </c>
      <c r="M738" s="43">
        <v>44.512423863650497</v>
      </c>
    </row>
    <row r="739" spans="1:13" x14ac:dyDescent="0.25">
      <c r="A739" s="41" t="s">
        <v>968</v>
      </c>
      <c r="B739" s="41" t="s">
        <v>313</v>
      </c>
      <c r="C739" s="41" t="s">
        <v>204</v>
      </c>
      <c r="D739" s="41" t="s">
        <v>163</v>
      </c>
      <c r="E739" s="43">
        <v>2501</v>
      </c>
      <c r="F739" s="43">
        <v>795</v>
      </c>
      <c r="G739" s="43">
        <v>18.648140743702498</v>
      </c>
      <c r="H739" s="43">
        <v>43.046781287484997</v>
      </c>
      <c r="I739" s="43">
        <v>61.694922031187502</v>
      </c>
      <c r="J739" s="43" t="s">
        <v>1207</v>
      </c>
      <c r="K739" s="43">
        <v>-0.41783286685325899</v>
      </c>
      <c r="L739" s="43">
        <v>61.277089164334299</v>
      </c>
      <c r="M739" s="43">
        <v>56.984778247859303</v>
      </c>
    </row>
    <row r="740" spans="1:13" x14ac:dyDescent="0.25">
      <c r="A740" s="41" t="s">
        <v>969</v>
      </c>
      <c r="B740" s="41" t="s">
        <v>316</v>
      </c>
      <c r="C740" s="41" t="s">
        <v>204</v>
      </c>
      <c r="D740" s="41" t="s">
        <v>163</v>
      </c>
      <c r="E740" s="43">
        <v>892</v>
      </c>
      <c r="F740" s="43">
        <v>233</v>
      </c>
      <c r="G740" s="43">
        <v>14.2589686098655</v>
      </c>
      <c r="H740" s="43">
        <v>59.3161434977578</v>
      </c>
      <c r="I740" s="43">
        <v>73.575112107623298</v>
      </c>
      <c r="J740" s="43" t="s">
        <v>1207</v>
      </c>
      <c r="K740" s="43">
        <v>-1.4809417040358701</v>
      </c>
      <c r="L740" s="43">
        <v>72.094170403587398</v>
      </c>
      <c r="M740" s="43">
        <v>67.044149280560006</v>
      </c>
    </row>
    <row r="741" spans="1:13" x14ac:dyDescent="0.25">
      <c r="A741" s="41" t="s">
        <v>970</v>
      </c>
      <c r="B741" s="41" t="s">
        <v>318</v>
      </c>
      <c r="C741" s="41" t="s">
        <v>270</v>
      </c>
      <c r="D741" s="41" t="s">
        <v>163</v>
      </c>
      <c r="E741" s="43">
        <v>140</v>
      </c>
      <c r="F741" s="43" t="s">
        <v>1207</v>
      </c>
      <c r="G741" s="43">
        <v>85.235714285714295</v>
      </c>
      <c r="H741" s="43">
        <v>16.6642857142857</v>
      </c>
      <c r="I741" s="43">
        <v>101.9</v>
      </c>
      <c r="J741" s="43" t="s">
        <v>1207</v>
      </c>
      <c r="K741" s="43">
        <v>-0.378571428571429</v>
      </c>
      <c r="L741" s="43">
        <v>101.521428571429</v>
      </c>
      <c r="M741" s="43">
        <v>94.410099654602206</v>
      </c>
    </row>
    <row r="742" spans="1:13" x14ac:dyDescent="0.25">
      <c r="A742" s="41" t="s">
        <v>971</v>
      </c>
      <c r="B742" s="41" t="s">
        <v>167</v>
      </c>
      <c r="C742" s="41" t="s">
        <v>93</v>
      </c>
      <c r="D742" s="41" t="s">
        <v>163</v>
      </c>
      <c r="E742" s="43">
        <v>240</v>
      </c>
      <c r="F742" s="43" t="s">
        <v>1207</v>
      </c>
      <c r="G742" s="43">
        <v>77.080375000000004</v>
      </c>
      <c r="H742" s="43">
        <v>28.495875000000002</v>
      </c>
      <c r="I742" s="43">
        <v>105.57625</v>
      </c>
      <c r="J742" s="43">
        <v>-6.5416666666666696E-3</v>
      </c>
      <c r="K742" s="43">
        <v>-0.28549999999999998</v>
      </c>
      <c r="L742" s="43">
        <v>105.284208333333</v>
      </c>
      <c r="M742" s="43">
        <v>97.909305854698204</v>
      </c>
    </row>
    <row r="743" spans="1:13" x14ac:dyDescent="0.25">
      <c r="A743" s="41" t="s">
        <v>972</v>
      </c>
      <c r="B743" s="41" t="s">
        <v>175</v>
      </c>
      <c r="C743" s="41" t="s">
        <v>93</v>
      </c>
      <c r="D743" s="41" t="s">
        <v>163</v>
      </c>
      <c r="E743" s="43">
        <v>232</v>
      </c>
      <c r="F743" s="43">
        <v>150</v>
      </c>
      <c r="G743" s="43">
        <v>77.080387931034494</v>
      </c>
      <c r="H743" s="43">
        <v>28.495862068965501</v>
      </c>
      <c r="I743" s="43">
        <v>105.57625</v>
      </c>
      <c r="J743" s="43">
        <v>-6.5517241379310304E-3</v>
      </c>
      <c r="K743" s="43">
        <v>-0.28551724137931001</v>
      </c>
      <c r="L743" s="43">
        <v>105.284181034483</v>
      </c>
      <c r="M743" s="43">
        <v>97.909280468065603</v>
      </c>
    </row>
    <row r="744" spans="1:13" x14ac:dyDescent="0.25">
      <c r="A744" s="41" t="s">
        <v>973</v>
      </c>
      <c r="B744" s="41" t="s">
        <v>326</v>
      </c>
      <c r="C744" s="41" t="s">
        <v>204</v>
      </c>
      <c r="D744" s="41" t="s">
        <v>163</v>
      </c>
      <c r="E744" s="43">
        <v>1267</v>
      </c>
      <c r="F744" s="43">
        <v>250</v>
      </c>
      <c r="G744" s="43">
        <v>11.104183109708</v>
      </c>
      <c r="H744" s="43">
        <v>39.7040252565114</v>
      </c>
      <c r="I744" s="43">
        <v>50.808208366219397</v>
      </c>
      <c r="J744" s="43" t="s">
        <v>1207</v>
      </c>
      <c r="K744" s="43">
        <v>-2.9857932123125499</v>
      </c>
      <c r="L744" s="43">
        <v>47.822415153906903</v>
      </c>
      <c r="M744" s="43">
        <v>44.472571396367698</v>
      </c>
    </row>
    <row r="745" spans="1:13" x14ac:dyDescent="0.25">
      <c r="A745" s="41" t="s">
        <v>974</v>
      </c>
      <c r="B745" s="41" t="s">
        <v>334</v>
      </c>
      <c r="C745" s="41" t="s">
        <v>232</v>
      </c>
      <c r="D745" s="41" t="s">
        <v>163</v>
      </c>
      <c r="E745" s="43">
        <v>95</v>
      </c>
      <c r="F745" s="43">
        <v>21</v>
      </c>
      <c r="G745" s="43">
        <v>9.2404210526315804</v>
      </c>
      <c r="H745" s="43">
        <v>155.74136842105301</v>
      </c>
      <c r="I745" s="43">
        <v>164.98178947368399</v>
      </c>
      <c r="J745" s="43" t="s">
        <v>1207</v>
      </c>
      <c r="K745" s="43">
        <v>-3.5093684210526299</v>
      </c>
      <c r="L745" s="43">
        <v>161.472421052632</v>
      </c>
      <c r="M745" s="43">
        <v>150.161671063592</v>
      </c>
    </row>
    <row r="746" spans="1:13" x14ac:dyDescent="0.25">
      <c r="A746" s="41" t="s">
        <v>975</v>
      </c>
      <c r="B746" s="41" t="s">
        <v>337</v>
      </c>
      <c r="C746" s="41" t="s">
        <v>204</v>
      </c>
      <c r="D746" s="41" t="s">
        <v>163</v>
      </c>
      <c r="E746" s="43">
        <v>1460</v>
      </c>
      <c r="F746" s="43">
        <v>499</v>
      </c>
      <c r="G746" s="43">
        <v>51.934931506849303</v>
      </c>
      <c r="H746" s="43">
        <v>35.636301369862998</v>
      </c>
      <c r="I746" s="43">
        <v>87.571232876712301</v>
      </c>
      <c r="J746" s="43" t="s">
        <v>1207</v>
      </c>
      <c r="K746" s="43">
        <v>-1.06438356164384</v>
      </c>
      <c r="L746" s="43">
        <v>86.506849315068493</v>
      </c>
      <c r="M746" s="43">
        <v>80.447255122055694</v>
      </c>
    </row>
    <row r="747" spans="1:13" x14ac:dyDescent="0.25">
      <c r="A747" s="41" t="s">
        <v>976</v>
      </c>
      <c r="B747" s="41" t="s">
        <v>183</v>
      </c>
      <c r="C747" s="41" t="s">
        <v>88</v>
      </c>
      <c r="D747" s="41" t="s">
        <v>163</v>
      </c>
      <c r="E747" s="43">
        <v>481</v>
      </c>
      <c r="F747" s="43">
        <v>239</v>
      </c>
      <c r="G747" s="43">
        <v>75.488856548856504</v>
      </c>
      <c r="H747" s="43">
        <v>60.1748856548856</v>
      </c>
      <c r="I747" s="43">
        <v>135.663742203742</v>
      </c>
      <c r="J747" s="43">
        <v>-3.1185031185031198E-4</v>
      </c>
      <c r="K747" s="43">
        <v>-7.9615384615384599</v>
      </c>
      <c r="L747" s="43">
        <v>127.701891891892</v>
      </c>
      <c r="M747" s="43">
        <v>118.756685255981</v>
      </c>
    </row>
    <row r="748" spans="1:13" x14ac:dyDescent="0.25">
      <c r="A748" s="41" t="s">
        <v>977</v>
      </c>
      <c r="B748" s="41" t="s">
        <v>837</v>
      </c>
      <c r="C748" s="41" t="s">
        <v>204</v>
      </c>
      <c r="D748" s="41" t="s">
        <v>163</v>
      </c>
      <c r="E748" s="43">
        <v>377</v>
      </c>
      <c r="F748" s="43">
        <v>162</v>
      </c>
      <c r="G748" s="43">
        <v>54.737400530503997</v>
      </c>
      <c r="H748" s="43">
        <v>79.517241379310306</v>
      </c>
      <c r="I748" s="43">
        <v>134.25464190981401</v>
      </c>
      <c r="J748" s="43" t="s">
        <v>1207</v>
      </c>
      <c r="K748" s="43">
        <v>-10.917771883289101</v>
      </c>
      <c r="L748" s="43">
        <v>123.33687002652501</v>
      </c>
      <c r="M748" s="43">
        <v>114.697422545609</v>
      </c>
    </row>
    <row r="749" spans="1:13" x14ac:dyDescent="0.25">
      <c r="A749" s="41" t="s">
        <v>978</v>
      </c>
      <c r="B749" s="41" t="s">
        <v>181</v>
      </c>
      <c r="C749" s="41" t="s">
        <v>93</v>
      </c>
      <c r="D749" s="41" t="s">
        <v>163</v>
      </c>
      <c r="E749" s="43">
        <v>43</v>
      </c>
      <c r="F749" s="43" t="s">
        <v>1207</v>
      </c>
      <c r="G749" s="43">
        <v>77.080697674418602</v>
      </c>
      <c r="H749" s="43">
        <v>28.495813953488401</v>
      </c>
      <c r="I749" s="43">
        <v>105.576511627907</v>
      </c>
      <c r="J749" s="43">
        <v>-6.5116279069767401E-3</v>
      </c>
      <c r="K749" s="43">
        <v>-0.28558139534883697</v>
      </c>
      <c r="L749" s="43">
        <v>105.28441860465099</v>
      </c>
      <c r="M749" s="43">
        <v>97.909501397022197</v>
      </c>
    </row>
    <row r="750" spans="1:13" x14ac:dyDescent="0.25">
      <c r="A750" s="41" t="s">
        <v>979</v>
      </c>
      <c r="B750" s="41" t="s">
        <v>343</v>
      </c>
      <c r="C750" s="41" t="s">
        <v>204</v>
      </c>
      <c r="D750" s="41" t="s">
        <v>163</v>
      </c>
      <c r="E750" s="43">
        <v>788</v>
      </c>
      <c r="F750" s="43">
        <v>270</v>
      </c>
      <c r="G750" s="43">
        <v>51.168781725888302</v>
      </c>
      <c r="H750" s="43">
        <v>67.722081218274099</v>
      </c>
      <c r="I750" s="43">
        <v>118.890862944162</v>
      </c>
      <c r="J750" s="43" t="s">
        <v>1207</v>
      </c>
      <c r="K750" s="43">
        <v>-2.3870558375634499</v>
      </c>
      <c r="L750" s="43">
        <v>116.503807106599</v>
      </c>
      <c r="M750" s="43">
        <v>108.34299904808501</v>
      </c>
    </row>
    <row r="751" spans="1:13" x14ac:dyDescent="0.25">
      <c r="A751" s="41" t="s">
        <v>980</v>
      </c>
      <c r="B751" s="41" t="s">
        <v>187</v>
      </c>
      <c r="C751" s="41" t="s">
        <v>93</v>
      </c>
      <c r="D751" s="41" t="s">
        <v>163</v>
      </c>
      <c r="E751" s="43">
        <v>28</v>
      </c>
      <c r="F751" s="43" t="s">
        <v>1207</v>
      </c>
      <c r="G751" s="43">
        <v>77.080357142857096</v>
      </c>
      <c r="H751" s="43">
        <v>28.4957142857143</v>
      </c>
      <c r="I751" s="43">
        <v>105.576071428571</v>
      </c>
      <c r="J751" s="43">
        <v>-6.4285714285714302E-3</v>
      </c>
      <c r="K751" s="43">
        <v>-0.28535714285714298</v>
      </c>
      <c r="L751" s="43">
        <v>105.284285714286</v>
      </c>
      <c r="M751" s="43">
        <v>97.909377815303301</v>
      </c>
    </row>
    <row r="752" spans="1:13" x14ac:dyDescent="0.25">
      <c r="A752" s="41" t="s">
        <v>981</v>
      </c>
      <c r="B752" s="41" t="s">
        <v>467</v>
      </c>
      <c r="C752" s="41" t="s">
        <v>85</v>
      </c>
      <c r="D752" s="41" t="s">
        <v>163</v>
      </c>
      <c r="E752" s="43">
        <v>17</v>
      </c>
      <c r="F752" s="43" t="s">
        <v>1207</v>
      </c>
      <c r="G752" s="43">
        <v>38.217058823529399</v>
      </c>
      <c r="H752" s="43">
        <v>6.3529411764705896</v>
      </c>
      <c r="I752" s="43">
        <v>44.57</v>
      </c>
      <c r="J752" s="43" t="s">
        <v>1207</v>
      </c>
      <c r="K752" s="43" t="s">
        <v>1207</v>
      </c>
      <c r="L752" s="43">
        <v>44.57</v>
      </c>
      <c r="M752" s="43">
        <v>41.447980005965398</v>
      </c>
    </row>
    <row r="753" spans="1:13" x14ac:dyDescent="0.25">
      <c r="A753" s="41" t="s">
        <v>982</v>
      </c>
      <c r="B753" s="41" t="s">
        <v>350</v>
      </c>
      <c r="C753" s="41" t="s">
        <v>204</v>
      </c>
      <c r="D753" s="41" t="s">
        <v>163</v>
      </c>
      <c r="E753" s="43">
        <v>31</v>
      </c>
      <c r="F753" s="43">
        <v>29</v>
      </c>
      <c r="G753" s="43">
        <v>45.903225806451601</v>
      </c>
      <c r="H753" s="43">
        <v>60.774193548387103</v>
      </c>
      <c r="I753" s="43">
        <v>106.677419354839</v>
      </c>
      <c r="J753" s="43" t="s">
        <v>1207</v>
      </c>
      <c r="K753" s="43">
        <v>-2.0967741935483901</v>
      </c>
      <c r="L753" s="43">
        <v>104.58064516128999</v>
      </c>
      <c r="M753" s="43">
        <v>97.255025570027499</v>
      </c>
    </row>
    <row r="754" spans="1:13" x14ac:dyDescent="0.25">
      <c r="A754" s="41" t="s">
        <v>983</v>
      </c>
      <c r="B754" s="41" t="s">
        <v>354</v>
      </c>
      <c r="C754" s="41" t="s">
        <v>88</v>
      </c>
      <c r="D754" s="41" t="s">
        <v>163</v>
      </c>
      <c r="E754" s="43" t="s">
        <v>1207</v>
      </c>
      <c r="F754" s="43" t="s">
        <v>1207</v>
      </c>
      <c r="G754" s="43" t="s">
        <v>1207</v>
      </c>
      <c r="H754" s="43" t="s">
        <v>1207</v>
      </c>
      <c r="I754" s="43" t="s">
        <v>1207</v>
      </c>
      <c r="J754" s="43" t="s">
        <v>1207</v>
      </c>
      <c r="K754" s="43" t="s">
        <v>1207</v>
      </c>
      <c r="L754" s="43" t="s">
        <v>1207</v>
      </c>
      <c r="M754" s="43" t="s">
        <v>1207</v>
      </c>
    </row>
    <row r="755" spans="1:13" x14ac:dyDescent="0.25">
      <c r="A755" s="41" t="s">
        <v>984</v>
      </c>
      <c r="B755" s="41" t="s">
        <v>357</v>
      </c>
      <c r="C755" s="41" t="s">
        <v>88</v>
      </c>
      <c r="D755" s="41" t="s">
        <v>163</v>
      </c>
      <c r="E755" s="43" t="s">
        <v>1207</v>
      </c>
      <c r="F755" s="43" t="s">
        <v>1207</v>
      </c>
      <c r="G755" s="43" t="s">
        <v>1207</v>
      </c>
      <c r="H755" s="43" t="s">
        <v>1207</v>
      </c>
      <c r="I755" s="43" t="s">
        <v>1207</v>
      </c>
      <c r="J755" s="43" t="s">
        <v>1207</v>
      </c>
      <c r="K755" s="43" t="s">
        <v>1207</v>
      </c>
      <c r="L755" s="43" t="s">
        <v>1207</v>
      </c>
      <c r="M755" s="43" t="s">
        <v>1207</v>
      </c>
    </row>
    <row r="756" spans="1:13" x14ac:dyDescent="0.25">
      <c r="A756" s="41" t="s">
        <v>985</v>
      </c>
      <c r="B756" s="41" t="s">
        <v>359</v>
      </c>
      <c r="C756" s="41" t="s">
        <v>232</v>
      </c>
      <c r="D756" s="41" t="s">
        <v>163</v>
      </c>
      <c r="E756" s="43">
        <v>2</v>
      </c>
      <c r="F756" s="43" t="s">
        <v>1207</v>
      </c>
      <c r="G756" s="43">
        <v>18.745000000000001</v>
      </c>
      <c r="H756" s="43">
        <v>278.28500000000003</v>
      </c>
      <c r="I756" s="43">
        <v>297.02999999999997</v>
      </c>
      <c r="J756" s="43" t="s">
        <v>1207</v>
      </c>
      <c r="K756" s="43">
        <v>-9.0250000000000004</v>
      </c>
      <c r="L756" s="43">
        <v>288.005</v>
      </c>
      <c r="M756" s="43">
        <v>267.83095090011398</v>
      </c>
    </row>
    <row r="757" spans="1:13" x14ac:dyDescent="0.25">
      <c r="A757" s="41" t="s">
        <v>986</v>
      </c>
      <c r="B757" s="41" t="s">
        <v>361</v>
      </c>
      <c r="C757" s="41" t="s">
        <v>270</v>
      </c>
      <c r="D757" s="41" t="s">
        <v>163</v>
      </c>
      <c r="E757" s="43">
        <v>288</v>
      </c>
      <c r="F757" s="43" t="s">
        <v>1207</v>
      </c>
      <c r="G757" s="43">
        <v>18.8229166666667</v>
      </c>
      <c r="H757" s="43">
        <v>333.038194444444</v>
      </c>
      <c r="I757" s="43">
        <v>351.86111111111097</v>
      </c>
      <c r="J757" s="43" t="s">
        <v>1207</v>
      </c>
      <c r="K757" s="43">
        <v>-6.25E-2</v>
      </c>
      <c r="L757" s="43">
        <v>351.79861111111097</v>
      </c>
      <c r="M757" s="43">
        <v>327.15597485886798</v>
      </c>
    </row>
    <row r="758" spans="1:13" x14ac:dyDescent="0.25">
      <c r="A758" s="41" t="s">
        <v>987</v>
      </c>
      <c r="B758" s="41" t="s">
        <v>988</v>
      </c>
      <c r="C758" s="41"/>
      <c r="D758" s="41"/>
      <c r="E758" s="43"/>
      <c r="F758" s="43"/>
      <c r="G758" s="43"/>
      <c r="H758" s="43"/>
      <c r="I758" s="43"/>
      <c r="J758" s="43"/>
      <c r="K758" s="43"/>
      <c r="L758" s="43"/>
      <c r="M758" s="43"/>
    </row>
    <row r="759" spans="1:13" x14ac:dyDescent="0.25">
      <c r="A759" s="41" t="s">
        <v>989</v>
      </c>
      <c r="B759" s="41" t="s">
        <v>66</v>
      </c>
      <c r="C759" s="41" t="s">
        <v>67</v>
      </c>
      <c r="D759" s="41" t="s">
        <v>67</v>
      </c>
      <c r="E759" s="43">
        <v>361818</v>
      </c>
      <c r="F759" s="43">
        <v>213531</v>
      </c>
      <c r="G759" s="43">
        <v>33.575931048206598</v>
      </c>
      <c r="H759" s="43">
        <v>21.059610052567901</v>
      </c>
      <c r="I759" s="43">
        <v>54.635541100774397</v>
      </c>
      <c r="J759" s="43">
        <v>-0.20243050373392099</v>
      </c>
      <c r="K759" s="43">
        <v>-0.62922043679418904</v>
      </c>
      <c r="L759" s="43">
        <v>53.803890160246297</v>
      </c>
      <c r="M759" s="43">
        <v>100</v>
      </c>
    </row>
    <row r="760" spans="1:13" x14ac:dyDescent="0.25">
      <c r="A760" s="41" t="s">
        <v>990</v>
      </c>
      <c r="B760" s="41" t="s">
        <v>69</v>
      </c>
      <c r="C760" s="41" t="s">
        <v>70</v>
      </c>
      <c r="D760" s="41" t="s">
        <v>71</v>
      </c>
      <c r="E760" s="43">
        <v>7653</v>
      </c>
      <c r="F760" s="43">
        <v>7653</v>
      </c>
      <c r="G760" s="43">
        <v>65.537174964066395</v>
      </c>
      <c r="H760" s="43">
        <v>49.047432379459003</v>
      </c>
      <c r="I760" s="43">
        <v>114.58460734352499</v>
      </c>
      <c r="J760" s="43">
        <v>-1.40402456552986</v>
      </c>
      <c r="K760" s="43">
        <v>-2.23102051483079</v>
      </c>
      <c r="L760" s="43">
        <v>110.94956226316501</v>
      </c>
      <c r="M760" s="43">
        <v>206.21104149294601</v>
      </c>
    </row>
    <row r="761" spans="1:13" x14ac:dyDescent="0.25">
      <c r="A761" s="41" t="s">
        <v>991</v>
      </c>
      <c r="B761" s="41" t="s">
        <v>73</v>
      </c>
      <c r="C761" s="41" t="s">
        <v>74</v>
      </c>
      <c r="D761" s="41" t="s">
        <v>71</v>
      </c>
      <c r="E761" s="43">
        <v>42533</v>
      </c>
      <c r="F761" s="43" t="s">
        <v>1207</v>
      </c>
      <c r="G761" s="43">
        <v>13.830625631862301</v>
      </c>
      <c r="H761" s="43">
        <v>7.3874873627536299</v>
      </c>
      <c r="I761" s="43">
        <v>21.2181129946159</v>
      </c>
      <c r="J761" s="43">
        <v>-0.34154656384454402</v>
      </c>
      <c r="K761" s="43">
        <v>-0.94169233301201405</v>
      </c>
      <c r="L761" s="43">
        <v>19.934874097759401</v>
      </c>
      <c r="M761" s="43">
        <v>37.050990250679902</v>
      </c>
    </row>
    <row r="762" spans="1:13" x14ac:dyDescent="0.25">
      <c r="A762" s="41" t="s">
        <v>992</v>
      </c>
      <c r="B762" s="41" t="s">
        <v>200</v>
      </c>
      <c r="C762" s="41" t="s">
        <v>70</v>
      </c>
      <c r="D762" s="41" t="s">
        <v>71</v>
      </c>
      <c r="E762" s="43">
        <v>5673</v>
      </c>
      <c r="F762" s="43">
        <v>5673</v>
      </c>
      <c r="G762" s="43">
        <v>73.905341089370694</v>
      </c>
      <c r="H762" s="43">
        <v>53.342675832892702</v>
      </c>
      <c r="I762" s="43">
        <v>127.24801692226301</v>
      </c>
      <c r="J762" s="43" t="s">
        <v>1207</v>
      </c>
      <c r="K762" s="43">
        <v>-0.41230389564604297</v>
      </c>
      <c r="L762" s="43">
        <v>126.835713026617</v>
      </c>
      <c r="M762" s="43">
        <v>235.737067800966</v>
      </c>
    </row>
    <row r="763" spans="1:13" x14ac:dyDescent="0.25">
      <c r="A763" s="41" t="s">
        <v>993</v>
      </c>
      <c r="B763" s="41" t="s">
        <v>76</v>
      </c>
      <c r="C763" s="41" t="s">
        <v>77</v>
      </c>
      <c r="D763" s="41" t="s">
        <v>71</v>
      </c>
      <c r="E763" s="43">
        <v>13441</v>
      </c>
      <c r="F763" s="43">
        <v>1383</v>
      </c>
      <c r="G763" s="43">
        <v>23.772761699278298</v>
      </c>
      <c r="H763" s="43">
        <v>10.056974183468499</v>
      </c>
      <c r="I763" s="43">
        <v>33.829735882746803</v>
      </c>
      <c r="J763" s="43" t="s">
        <v>1207</v>
      </c>
      <c r="K763" s="43">
        <v>-0.43567145301688898</v>
      </c>
      <c r="L763" s="43">
        <v>33.394064429729902</v>
      </c>
      <c r="M763" s="43">
        <v>62.066263852429699</v>
      </c>
    </row>
    <row r="764" spans="1:13" x14ac:dyDescent="0.25">
      <c r="A764" s="41" t="s">
        <v>994</v>
      </c>
      <c r="B764" s="41" t="s">
        <v>203</v>
      </c>
      <c r="C764" s="41" t="s">
        <v>204</v>
      </c>
      <c r="D764" s="41" t="s">
        <v>71</v>
      </c>
      <c r="E764" s="43">
        <v>27181</v>
      </c>
      <c r="F764" s="43">
        <v>27181</v>
      </c>
      <c r="G764" s="43">
        <v>19.3041830690556</v>
      </c>
      <c r="H764" s="43">
        <v>7.2009859828556699</v>
      </c>
      <c r="I764" s="43">
        <v>26.505169051911299</v>
      </c>
      <c r="J764" s="43">
        <v>-0.75744085942386197</v>
      </c>
      <c r="K764" s="43">
        <v>-0.40752731687575899</v>
      </c>
      <c r="L764" s="43">
        <v>25.3402008756116</v>
      </c>
      <c r="M764" s="43">
        <v>47.097339616410402</v>
      </c>
    </row>
    <row r="765" spans="1:13" x14ac:dyDescent="0.25">
      <c r="A765" s="41" t="s">
        <v>995</v>
      </c>
      <c r="B765" s="41" t="s">
        <v>79</v>
      </c>
      <c r="C765" s="41" t="s">
        <v>74</v>
      </c>
      <c r="D765" s="41" t="s">
        <v>71</v>
      </c>
      <c r="E765" s="43">
        <v>10054</v>
      </c>
      <c r="F765" s="43" t="s">
        <v>1207</v>
      </c>
      <c r="G765" s="43">
        <v>27.496419335587799</v>
      </c>
      <c r="H765" s="43">
        <v>13.999005370996599</v>
      </c>
      <c r="I765" s="43">
        <v>41.495424706584402</v>
      </c>
      <c r="J765" s="43">
        <v>-0.45554008354883602</v>
      </c>
      <c r="K765" s="43">
        <v>-1.36900736025463</v>
      </c>
      <c r="L765" s="43">
        <v>39.670877262780998</v>
      </c>
      <c r="M765" s="43">
        <v>73.732358654044504</v>
      </c>
    </row>
    <row r="766" spans="1:13" x14ac:dyDescent="0.25">
      <c r="A766" s="41" t="s">
        <v>996</v>
      </c>
      <c r="B766" s="41" t="s">
        <v>207</v>
      </c>
      <c r="C766" s="41" t="s">
        <v>70</v>
      </c>
      <c r="D766" s="41" t="s">
        <v>71</v>
      </c>
      <c r="E766" s="43">
        <v>18857</v>
      </c>
      <c r="F766" s="43">
        <v>18857</v>
      </c>
      <c r="G766" s="43">
        <v>45.533966166410401</v>
      </c>
      <c r="H766" s="43">
        <v>30.5270721747892</v>
      </c>
      <c r="I766" s="43">
        <v>76.061038341199506</v>
      </c>
      <c r="J766" s="43" t="s">
        <v>1207</v>
      </c>
      <c r="K766" s="43">
        <v>-0.68462639868483899</v>
      </c>
      <c r="L766" s="43">
        <v>75.376411942514693</v>
      </c>
      <c r="M766" s="43">
        <v>140.094724968804</v>
      </c>
    </row>
    <row r="767" spans="1:13" x14ac:dyDescent="0.25">
      <c r="A767" s="41" t="s">
        <v>997</v>
      </c>
      <c r="B767" s="41" t="s">
        <v>81</v>
      </c>
      <c r="C767" s="41" t="s">
        <v>70</v>
      </c>
      <c r="D767" s="41" t="s">
        <v>82</v>
      </c>
      <c r="E767" s="43">
        <v>10155</v>
      </c>
      <c r="F767" s="43">
        <v>10155</v>
      </c>
      <c r="G767" s="43">
        <v>30.675824716888201</v>
      </c>
      <c r="H767" s="43">
        <v>14.465681930083701</v>
      </c>
      <c r="I767" s="43">
        <v>45.141506646971898</v>
      </c>
      <c r="J767" s="43" t="s">
        <v>1207</v>
      </c>
      <c r="K767" s="43">
        <v>-0.58621368783850303</v>
      </c>
      <c r="L767" s="43">
        <v>44.555292959133403</v>
      </c>
      <c r="M767" s="43">
        <v>82.810541814788095</v>
      </c>
    </row>
    <row r="768" spans="1:13" x14ac:dyDescent="0.25">
      <c r="A768" s="41" t="s">
        <v>998</v>
      </c>
      <c r="B768" s="41" t="s">
        <v>84</v>
      </c>
      <c r="C768" s="41" t="s">
        <v>85</v>
      </c>
      <c r="D768" s="41" t="s">
        <v>82</v>
      </c>
      <c r="E768" s="43">
        <v>27701</v>
      </c>
      <c r="F768" s="43">
        <v>27701</v>
      </c>
      <c r="G768" s="43">
        <v>68.657637630410406</v>
      </c>
      <c r="H768" s="43" t="s">
        <v>1207</v>
      </c>
      <c r="I768" s="43">
        <v>68.657637630410406</v>
      </c>
      <c r="J768" s="43" t="s">
        <v>1207</v>
      </c>
      <c r="K768" s="43" t="s">
        <v>1207</v>
      </c>
      <c r="L768" s="43">
        <v>68.657637630410406</v>
      </c>
      <c r="M768" s="43">
        <v>127.60719982500299</v>
      </c>
    </row>
    <row r="769" spans="1:13" x14ac:dyDescent="0.25">
      <c r="A769" s="41" t="s">
        <v>999</v>
      </c>
      <c r="B769" s="41" t="s">
        <v>214</v>
      </c>
      <c r="C769" s="41" t="s">
        <v>215</v>
      </c>
      <c r="D769" s="41" t="s">
        <v>82</v>
      </c>
      <c r="E769" s="43">
        <v>17683</v>
      </c>
      <c r="F769" s="43">
        <v>17683</v>
      </c>
      <c r="G769" s="43">
        <v>34.251654131086397</v>
      </c>
      <c r="H769" s="43">
        <v>14.4041734999717</v>
      </c>
      <c r="I769" s="43">
        <v>48.655827631058102</v>
      </c>
      <c r="J769" s="43" t="s">
        <v>1207</v>
      </c>
      <c r="K769" s="43" t="s">
        <v>1207</v>
      </c>
      <c r="L769" s="43">
        <v>48.655827631058102</v>
      </c>
      <c r="M769" s="43">
        <v>90.431802395968901</v>
      </c>
    </row>
    <row r="770" spans="1:13" x14ac:dyDescent="0.25">
      <c r="A770" s="41" t="s">
        <v>1000</v>
      </c>
      <c r="B770" s="41" t="s">
        <v>217</v>
      </c>
      <c r="C770" s="41" t="s">
        <v>215</v>
      </c>
      <c r="D770" s="41" t="s">
        <v>82</v>
      </c>
      <c r="E770" s="43">
        <v>20930</v>
      </c>
      <c r="F770" s="43">
        <v>20930</v>
      </c>
      <c r="G770" s="43">
        <v>16.655231724796899</v>
      </c>
      <c r="H770" s="43">
        <v>20.513569039656002</v>
      </c>
      <c r="I770" s="43">
        <v>37.168800764452897</v>
      </c>
      <c r="J770" s="43" t="s">
        <v>1207</v>
      </c>
      <c r="K770" s="43" t="s">
        <v>1207</v>
      </c>
      <c r="L770" s="43">
        <v>37.168800764452897</v>
      </c>
      <c r="M770" s="43">
        <v>69.081995100635993</v>
      </c>
    </row>
    <row r="771" spans="1:13" x14ac:dyDescent="0.25">
      <c r="A771" s="41" t="s">
        <v>1001</v>
      </c>
      <c r="B771" s="41" t="s">
        <v>90</v>
      </c>
      <c r="C771" s="41" t="s">
        <v>74</v>
      </c>
      <c r="D771" s="41" t="s">
        <v>82</v>
      </c>
      <c r="E771" s="43">
        <v>24506</v>
      </c>
      <c r="F771" s="43" t="s">
        <v>1207</v>
      </c>
      <c r="G771" s="43">
        <v>38.3890067738513</v>
      </c>
      <c r="H771" s="43">
        <v>20.387374520525601</v>
      </c>
      <c r="I771" s="43">
        <v>58.776381294376897</v>
      </c>
      <c r="J771" s="43">
        <v>-0.13555863870072599</v>
      </c>
      <c r="K771" s="43">
        <v>-0.80988329388721103</v>
      </c>
      <c r="L771" s="43">
        <v>57.830939361789</v>
      </c>
      <c r="M771" s="43">
        <v>107.484680363351</v>
      </c>
    </row>
    <row r="772" spans="1:13" x14ac:dyDescent="0.25">
      <c r="A772" s="41" t="s">
        <v>1002</v>
      </c>
      <c r="B772" s="41" t="s">
        <v>221</v>
      </c>
      <c r="C772" s="41" t="s">
        <v>215</v>
      </c>
      <c r="D772" s="41" t="s">
        <v>82</v>
      </c>
      <c r="E772" s="43">
        <v>13512</v>
      </c>
      <c r="F772" s="43">
        <v>13512</v>
      </c>
      <c r="G772" s="43">
        <v>31.061944937833001</v>
      </c>
      <c r="H772" s="43">
        <v>24.4496743635287</v>
      </c>
      <c r="I772" s="43">
        <v>55.511619301361797</v>
      </c>
      <c r="J772" s="43" t="s">
        <v>1207</v>
      </c>
      <c r="K772" s="43" t="s">
        <v>1207</v>
      </c>
      <c r="L772" s="43">
        <v>55.511619301361797</v>
      </c>
      <c r="M772" s="43">
        <v>103.173988230273</v>
      </c>
    </row>
    <row r="773" spans="1:13" x14ac:dyDescent="0.25">
      <c r="A773" s="41" t="s">
        <v>1003</v>
      </c>
      <c r="B773" s="41" t="s">
        <v>97</v>
      </c>
      <c r="C773" s="41" t="s">
        <v>70</v>
      </c>
      <c r="D773" s="41" t="s">
        <v>82</v>
      </c>
      <c r="E773" s="43">
        <v>6055</v>
      </c>
      <c r="F773" s="43">
        <v>6055</v>
      </c>
      <c r="G773" s="43">
        <v>35.982493806771302</v>
      </c>
      <c r="H773" s="43">
        <v>16.423451692815899</v>
      </c>
      <c r="I773" s="43">
        <v>52.405945499587098</v>
      </c>
      <c r="J773" s="43" t="s">
        <v>1207</v>
      </c>
      <c r="K773" s="43">
        <v>-0.72733278282411196</v>
      </c>
      <c r="L773" s="43">
        <v>51.678612716762999</v>
      </c>
      <c r="M773" s="43">
        <v>96.049955798449702</v>
      </c>
    </row>
    <row r="774" spans="1:13" x14ac:dyDescent="0.25">
      <c r="A774" s="41" t="s">
        <v>1004</v>
      </c>
      <c r="B774" s="41" t="s">
        <v>99</v>
      </c>
      <c r="C774" s="41" t="s">
        <v>77</v>
      </c>
      <c r="D774" s="41" t="s">
        <v>82</v>
      </c>
      <c r="E774" s="43">
        <v>7993</v>
      </c>
      <c r="F774" s="43">
        <v>782</v>
      </c>
      <c r="G774" s="43">
        <v>22.3024984361316</v>
      </c>
      <c r="H774" s="43">
        <v>5.3048905292130604</v>
      </c>
      <c r="I774" s="43">
        <v>27.6073889653447</v>
      </c>
      <c r="J774" s="43" t="s">
        <v>1207</v>
      </c>
      <c r="K774" s="43">
        <v>-0.25843362942574699</v>
      </c>
      <c r="L774" s="43">
        <v>27.348955335918902</v>
      </c>
      <c r="M774" s="43">
        <v>50.830814007062401</v>
      </c>
    </row>
    <row r="775" spans="1:13" x14ac:dyDescent="0.25">
      <c r="A775" s="41" t="s">
        <v>1005</v>
      </c>
      <c r="B775" s="41" t="s">
        <v>227</v>
      </c>
      <c r="C775" s="41" t="s">
        <v>204</v>
      </c>
      <c r="D775" s="41" t="s">
        <v>102</v>
      </c>
      <c r="E775" s="43">
        <v>5994</v>
      </c>
      <c r="F775" s="43">
        <v>5994</v>
      </c>
      <c r="G775" s="43">
        <v>15.1021021021021</v>
      </c>
      <c r="H775" s="43">
        <v>11.2689356022689</v>
      </c>
      <c r="I775" s="43">
        <v>26.371037704370998</v>
      </c>
      <c r="J775" s="43">
        <v>-3.0530530530530502E-2</v>
      </c>
      <c r="K775" s="43">
        <v>-0.50450450450450401</v>
      </c>
      <c r="L775" s="43">
        <v>25.836002669336001</v>
      </c>
      <c r="M775" s="43">
        <v>48.018837657254103</v>
      </c>
    </row>
    <row r="776" spans="1:13" x14ac:dyDescent="0.25">
      <c r="A776" s="41" t="s">
        <v>1006</v>
      </c>
      <c r="B776" s="41" t="s">
        <v>229</v>
      </c>
      <c r="C776" s="41" t="s">
        <v>70</v>
      </c>
      <c r="D776" s="41" t="s">
        <v>102</v>
      </c>
      <c r="E776" s="43">
        <v>1856</v>
      </c>
      <c r="F776" s="43">
        <v>1856</v>
      </c>
      <c r="G776" s="43">
        <v>31.4024784482759</v>
      </c>
      <c r="H776" s="43">
        <v>18.1309267241379</v>
      </c>
      <c r="I776" s="43">
        <v>49.533405172413801</v>
      </c>
      <c r="J776" s="43" t="s">
        <v>1207</v>
      </c>
      <c r="K776" s="43">
        <v>-0.34806034482758602</v>
      </c>
      <c r="L776" s="43">
        <v>49.185344827586199</v>
      </c>
      <c r="M776" s="43">
        <v>91.415963940702994</v>
      </c>
    </row>
    <row r="777" spans="1:13" x14ac:dyDescent="0.25">
      <c r="A777" s="41" t="s">
        <v>1007</v>
      </c>
      <c r="B777" s="41" t="s">
        <v>234</v>
      </c>
      <c r="C777" s="41" t="s">
        <v>235</v>
      </c>
      <c r="D777" s="41" t="s">
        <v>102</v>
      </c>
      <c r="E777" s="43">
        <v>1807</v>
      </c>
      <c r="F777" s="43">
        <v>1658</v>
      </c>
      <c r="G777" s="43">
        <v>88.456557830658596</v>
      </c>
      <c r="H777" s="43">
        <v>47.744327614831199</v>
      </c>
      <c r="I777" s="43">
        <v>136.20088544549</v>
      </c>
      <c r="J777" s="43" t="s">
        <v>1207</v>
      </c>
      <c r="K777" s="43">
        <v>-0.32208079690094099</v>
      </c>
      <c r="L777" s="43">
        <v>135.87880464858901</v>
      </c>
      <c r="M777" s="43">
        <v>252.54457297399</v>
      </c>
    </row>
    <row r="778" spans="1:13" x14ac:dyDescent="0.25">
      <c r="A778" s="41" t="s">
        <v>1008</v>
      </c>
      <c r="B778" s="41" t="s">
        <v>104</v>
      </c>
      <c r="C778" s="41" t="s">
        <v>105</v>
      </c>
      <c r="D778" s="41" t="s">
        <v>102</v>
      </c>
      <c r="E778" s="43">
        <v>2579</v>
      </c>
      <c r="F778" s="43">
        <v>2579</v>
      </c>
      <c r="G778" s="43">
        <v>89.5819697557193</v>
      </c>
      <c r="H778" s="43">
        <v>65.240601008142704</v>
      </c>
      <c r="I778" s="43">
        <v>154.82257076386199</v>
      </c>
      <c r="J778" s="43" t="s">
        <v>1207</v>
      </c>
      <c r="K778" s="43">
        <v>-7.5204497867390501</v>
      </c>
      <c r="L778" s="43">
        <v>147.302120977123</v>
      </c>
      <c r="M778" s="43">
        <v>273.77596775699101</v>
      </c>
    </row>
    <row r="779" spans="1:13" x14ac:dyDescent="0.25">
      <c r="A779" s="41" t="s">
        <v>1009</v>
      </c>
      <c r="B779" s="41" t="s">
        <v>109</v>
      </c>
      <c r="C779" s="41" t="s">
        <v>77</v>
      </c>
      <c r="D779" s="41" t="s">
        <v>102</v>
      </c>
      <c r="E779" s="43">
        <v>2092</v>
      </c>
      <c r="F779" s="43">
        <v>179</v>
      </c>
      <c r="G779" s="43">
        <v>21.504999999999999</v>
      </c>
      <c r="H779" s="43">
        <v>12.512997131931201</v>
      </c>
      <c r="I779" s="43">
        <v>34.017997131931203</v>
      </c>
      <c r="J779" s="43" t="s">
        <v>1207</v>
      </c>
      <c r="K779" s="43">
        <v>-0.49434990439770599</v>
      </c>
      <c r="L779" s="43">
        <v>33.523647227533502</v>
      </c>
      <c r="M779" s="43">
        <v>62.3071066565793</v>
      </c>
    </row>
    <row r="780" spans="1:13" x14ac:dyDescent="0.25">
      <c r="A780" s="41" t="s">
        <v>1010</v>
      </c>
      <c r="B780" s="41" t="s">
        <v>245</v>
      </c>
      <c r="C780" s="41" t="s">
        <v>77</v>
      </c>
      <c r="D780" s="41" t="s">
        <v>102</v>
      </c>
      <c r="E780" s="43">
        <v>3499</v>
      </c>
      <c r="F780" s="43">
        <v>250</v>
      </c>
      <c r="G780" s="43">
        <v>22.486010288653901</v>
      </c>
      <c r="H780" s="43">
        <v>11.0847270648757</v>
      </c>
      <c r="I780" s="43">
        <v>33.570737353529601</v>
      </c>
      <c r="J780" s="43" t="s">
        <v>1207</v>
      </c>
      <c r="K780" s="43">
        <v>-0.32425550157187799</v>
      </c>
      <c r="L780" s="43">
        <v>33.246481851957697</v>
      </c>
      <c r="M780" s="43">
        <v>61.791966627205497</v>
      </c>
    </row>
    <row r="781" spans="1:13" x14ac:dyDescent="0.25">
      <c r="A781" s="41" t="s">
        <v>1011</v>
      </c>
      <c r="B781" s="41" t="s">
        <v>111</v>
      </c>
      <c r="C781" s="41" t="s">
        <v>85</v>
      </c>
      <c r="D781" s="41" t="s">
        <v>102</v>
      </c>
      <c r="E781" s="43">
        <v>263</v>
      </c>
      <c r="F781" s="43">
        <v>263</v>
      </c>
      <c r="G781" s="43">
        <v>52.126577946768101</v>
      </c>
      <c r="H781" s="43">
        <v>9.7244486692015197</v>
      </c>
      <c r="I781" s="43">
        <v>61.851026615969602</v>
      </c>
      <c r="J781" s="43" t="s">
        <v>1207</v>
      </c>
      <c r="K781" s="43" t="s">
        <v>1207</v>
      </c>
      <c r="L781" s="43">
        <v>61.851026615969602</v>
      </c>
      <c r="M781" s="43">
        <v>114.956421239721</v>
      </c>
    </row>
    <row r="782" spans="1:13" x14ac:dyDescent="0.25">
      <c r="A782" s="41" t="s">
        <v>1012</v>
      </c>
      <c r="B782" s="41" t="s">
        <v>113</v>
      </c>
      <c r="C782" s="41" t="s">
        <v>70</v>
      </c>
      <c r="D782" s="41" t="s">
        <v>114</v>
      </c>
      <c r="E782" s="43">
        <v>6018</v>
      </c>
      <c r="F782" s="43">
        <v>6018</v>
      </c>
      <c r="G782" s="43">
        <v>83.090229312063798</v>
      </c>
      <c r="H782" s="43">
        <v>62.570953805250902</v>
      </c>
      <c r="I782" s="43">
        <v>145.66118311731501</v>
      </c>
      <c r="J782" s="43" t="s">
        <v>1207</v>
      </c>
      <c r="K782" s="43">
        <v>-1.7206713193752099</v>
      </c>
      <c r="L782" s="43">
        <v>143.94051179793999</v>
      </c>
      <c r="M782" s="43">
        <v>267.52807532919201</v>
      </c>
    </row>
    <row r="783" spans="1:13" x14ac:dyDescent="0.25">
      <c r="A783" s="41" t="s">
        <v>1013</v>
      </c>
      <c r="B783" s="41" t="s">
        <v>249</v>
      </c>
      <c r="C783" s="41" t="s">
        <v>74</v>
      </c>
      <c r="D783" s="41" t="s">
        <v>114</v>
      </c>
      <c r="E783" s="43">
        <v>4304</v>
      </c>
      <c r="F783" s="43" t="s">
        <v>1207</v>
      </c>
      <c r="G783" s="43">
        <v>42.949349442379201</v>
      </c>
      <c r="H783" s="43">
        <v>50.774395910780697</v>
      </c>
      <c r="I783" s="43">
        <v>93.723745353159899</v>
      </c>
      <c r="J783" s="43">
        <v>-2.3691914498141302</v>
      </c>
      <c r="K783" s="43">
        <v>-5.9121747211895901</v>
      </c>
      <c r="L783" s="43">
        <v>85.442379182156103</v>
      </c>
      <c r="M783" s="43">
        <v>158.80334847104899</v>
      </c>
    </row>
    <row r="784" spans="1:13" x14ac:dyDescent="0.25">
      <c r="A784" s="41" t="s">
        <v>1014</v>
      </c>
      <c r="B784" s="41" t="s">
        <v>251</v>
      </c>
      <c r="C784" s="41" t="s">
        <v>204</v>
      </c>
      <c r="D784" s="41" t="s">
        <v>114</v>
      </c>
      <c r="E784" s="43">
        <v>4221</v>
      </c>
      <c r="F784" s="43">
        <v>4221</v>
      </c>
      <c r="G784" s="43">
        <v>6.4470504619758398</v>
      </c>
      <c r="H784" s="43">
        <v>9.5723762141672601</v>
      </c>
      <c r="I784" s="43">
        <v>16.019426676143102</v>
      </c>
      <c r="J784" s="43">
        <v>-1.3823738450604099</v>
      </c>
      <c r="K784" s="43">
        <v>-0.62710258232646299</v>
      </c>
      <c r="L784" s="43">
        <v>14.0099502487562</v>
      </c>
      <c r="M784" s="43">
        <v>26.038916901788699</v>
      </c>
    </row>
    <row r="785" spans="1:13" x14ac:dyDescent="0.25">
      <c r="A785" s="41" t="s">
        <v>1015</v>
      </c>
      <c r="B785" s="41" t="s">
        <v>258</v>
      </c>
      <c r="C785" s="41" t="s">
        <v>204</v>
      </c>
      <c r="D785" s="41" t="s">
        <v>123</v>
      </c>
      <c r="E785" s="43">
        <v>3776</v>
      </c>
      <c r="F785" s="43">
        <v>3776</v>
      </c>
      <c r="G785" s="43">
        <v>10.613082627118599</v>
      </c>
      <c r="H785" s="43">
        <v>10.535752118644099</v>
      </c>
      <c r="I785" s="43">
        <v>21.148834745762699</v>
      </c>
      <c r="J785" s="43">
        <v>-0.46954449152542399</v>
      </c>
      <c r="K785" s="43">
        <v>-0.22325211864406799</v>
      </c>
      <c r="L785" s="43">
        <v>20.4560381355932</v>
      </c>
      <c r="M785" s="43">
        <v>38.0196266007312</v>
      </c>
    </row>
    <row r="786" spans="1:13" x14ac:dyDescent="0.25">
      <c r="A786" s="41" t="s">
        <v>1016</v>
      </c>
      <c r="B786" s="41" t="s">
        <v>260</v>
      </c>
      <c r="C786" s="41" t="s">
        <v>74</v>
      </c>
      <c r="D786" s="41" t="s">
        <v>123</v>
      </c>
      <c r="E786" s="43">
        <v>7205</v>
      </c>
      <c r="F786" s="43" t="s">
        <v>1207</v>
      </c>
      <c r="G786" s="43">
        <v>26.785565579458702</v>
      </c>
      <c r="H786" s="43">
        <v>30.100485773768199</v>
      </c>
      <c r="I786" s="43">
        <v>56.886051353226897</v>
      </c>
      <c r="J786" s="43">
        <v>-8.7439278278972892E-3</v>
      </c>
      <c r="K786" s="43">
        <v>-0.56655100624566301</v>
      </c>
      <c r="L786" s="43">
        <v>56.3107564191534</v>
      </c>
      <c r="M786" s="43">
        <v>104.65926581041001</v>
      </c>
    </row>
    <row r="787" spans="1:13" x14ac:dyDescent="0.25">
      <c r="A787" s="41" t="s">
        <v>1017</v>
      </c>
      <c r="B787" s="41" t="s">
        <v>125</v>
      </c>
      <c r="C787" s="41" t="s">
        <v>77</v>
      </c>
      <c r="D787" s="41" t="s">
        <v>123</v>
      </c>
      <c r="E787" s="43">
        <v>1082</v>
      </c>
      <c r="F787" s="43">
        <v>63</v>
      </c>
      <c r="G787" s="43">
        <v>21.734833641404801</v>
      </c>
      <c r="H787" s="43">
        <v>8.08678373382625</v>
      </c>
      <c r="I787" s="43">
        <v>29.821617375231099</v>
      </c>
      <c r="J787" s="43" t="s">
        <v>1207</v>
      </c>
      <c r="K787" s="43">
        <v>-0.279990757855823</v>
      </c>
      <c r="L787" s="43">
        <v>29.541626617375201</v>
      </c>
      <c r="M787" s="43">
        <v>54.906116508286303</v>
      </c>
    </row>
    <row r="788" spans="1:13" x14ac:dyDescent="0.25">
      <c r="A788" s="41" t="s">
        <v>1018</v>
      </c>
      <c r="B788" s="41" t="s">
        <v>263</v>
      </c>
      <c r="C788" s="41" t="s">
        <v>74</v>
      </c>
      <c r="D788" s="41" t="s">
        <v>128</v>
      </c>
      <c r="E788" s="43">
        <v>2740</v>
      </c>
      <c r="F788" s="43" t="s">
        <v>1207</v>
      </c>
      <c r="G788" s="43">
        <v>27.885766423357701</v>
      </c>
      <c r="H788" s="43">
        <v>29.058029197080302</v>
      </c>
      <c r="I788" s="43">
        <v>56.943795620438003</v>
      </c>
      <c r="J788" s="43">
        <v>-1.7883211678832101E-2</v>
      </c>
      <c r="K788" s="43">
        <v>-1.62116788321168</v>
      </c>
      <c r="L788" s="43">
        <v>55.304744525547399</v>
      </c>
      <c r="M788" s="43">
        <v>102.789490426865</v>
      </c>
    </row>
    <row r="789" spans="1:13" x14ac:dyDescent="0.25">
      <c r="A789" s="41" t="s">
        <v>1019</v>
      </c>
      <c r="B789" s="41" t="s">
        <v>1020</v>
      </c>
      <c r="C789" s="41" t="s">
        <v>204</v>
      </c>
      <c r="D789" s="41" t="s">
        <v>1021</v>
      </c>
      <c r="E789" s="43">
        <v>3623</v>
      </c>
      <c r="F789" s="43">
        <v>3623</v>
      </c>
      <c r="G789" s="43">
        <v>8.0778360474744701</v>
      </c>
      <c r="H789" s="43">
        <v>3.7813966326249</v>
      </c>
      <c r="I789" s="43">
        <v>11.859232680099399</v>
      </c>
      <c r="J789" s="43">
        <v>-0.34418989787469001</v>
      </c>
      <c r="K789" s="43">
        <v>-0.28208666850676201</v>
      </c>
      <c r="L789" s="43">
        <v>11.232956113717901</v>
      </c>
      <c r="M789" s="43">
        <v>20.877590970211202</v>
      </c>
    </row>
    <row r="790" spans="1:13" x14ac:dyDescent="0.25">
      <c r="A790" s="41" t="s">
        <v>1022</v>
      </c>
      <c r="B790" s="41" t="s">
        <v>276</v>
      </c>
      <c r="C790" s="41" t="s">
        <v>277</v>
      </c>
      <c r="D790" s="41" t="s">
        <v>145</v>
      </c>
      <c r="E790" s="43">
        <v>21361</v>
      </c>
      <c r="F790" s="43" t="s">
        <v>1207</v>
      </c>
      <c r="G790" s="43">
        <v>21.527053508730901</v>
      </c>
      <c r="H790" s="43">
        <v>49.068779083376199</v>
      </c>
      <c r="I790" s="43">
        <v>70.595832592107101</v>
      </c>
      <c r="J790" s="43" t="s">
        <v>1207</v>
      </c>
      <c r="K790" s="43" t="s">
        <v>1207</v>
      </c>
      <c r="L790" s="43">
        <v>70.595832592107101</v>
      </c>
      <c r="M790" s="43">
        <v>131.209532213839</v>
      </c>
    </row>
    <row r="791" spans="1:13" x14ac:dyDescent="0.25">
      <c r="A791" s="41" t="s">
        <v>1023</v>
      </c>
      <c r="B791" s="41" t="s">
        <v>144</v>
      </c>
      <c r="C791" s="41" t="s">
        <v>70</v>
      </c>
      <c r="D791" s="41" t="s">
        <v>145</v>
      </c>
      <c r="E791" s="43">
        <v>12097</v>
      </c>
      <c r="F791" s="43">
        <v>12097</v>
      </c>
      <c r="G791" s="43">
        <v>58.247747375382303</v>
      </c>
      <c r="H791" s="43">
        <v>41.230553029676798</v>
      </c>
      <c r="I791" s="43">
        <v>99.478300405059102</v>
      </c>
      <c r="J791" s="43" t="s">
        <v>1207</v>
      </c>
      <c r="K791" s="43">
        <v>-0.28213606679342002</v>
      </c>
      <c r="L791" s="43">
        <v>99.196164338265703</v>
      </c>
      <c r="M791" s="43">
        <v>184.36615650434501</v>
      </c>
    </row>
    <row r="792" spans="1:13" x14ac:dyDescent="0.25">
      <c r="A792" s="41" t="s">
        <v>1024</v>
      </c>
      <c r="B792" s="41" t="s">
        <v>280</v>
      </c>
      <c r="C792" s="41" t="s">
        <v>70</v>
      </c>
      <c r="D792" s="41" t="s">
        <v>145</v>
      </c>
      <c r="E792" s="43">
        <v>10632</v>
      </c>
      <c r="F792" s="43">
        <v>10632</v>
      </c>
      <c r="G792" s="43">
        <v>41.302953348382196</v>
      </c>
      <c r="H792" s="43">
        <v>52.670052671181303</v>
      </c>
      <c r="I792" s="43">
        <v>93.973006019563599</v>
      </c>
      <c r="J792" s="43" t="s">
        <v>1207</v>
      </c>
      <c r="K792" s="43">
        <v>-0.47150112866817201</v>
      </c>
      <c r="L792" s="43">
        <v>93.501504890895404</v>
      </c>
      <c r="M792" s="43">
        <v>173.782052956424</v>
      </c>
    </row>
    <row r="793" spans="1:13" x14ac:dyDescent="0.25">
      <c r="A793" s="41" t="s">
        <v>1025</v>
      </c>
      <c r="B793" s="41" t="s">
        <v>149</v>
      </c>
      <c r="C793" s="41" t="s">
        <v>77</v>
      </c>
      <c r="D793" s="41" t="s">
        <v>145</v>
      </c>
      <c r="E793" s="43">
        <v>1702</v>
      </c>
      <c r="F793" s="43">
        <v>125</v>
      </c>
      <c r="G793" s="43">
        <v>21.011609870740301</v>
      </c>
      <c r="H793" s="43">
        <v>2.7840364277320799</v>
      </c>
      <c r="I793" s="43">
        <v>23.795646298472398</v>
      </c>
      <c r="J793" s="43" t="s">
        <v>1207</v>
      </c>
      <c r="K793" s="43">
        <v>-0.38179788484136301</v>
      </c>
      <c r="L793" s="43">
        <v>23.413848413631001</v>
      </c>
      <c r="M793" s="43">
        <v>43.5170177173</v>
      </c>
    </row>
    <row r="794" spans="1:13" x14ac:dyDescent="0.25">
      <c r="A794" s="41" t="s">
        <v>1026</v>
      </c>
      <c r="B794" s="41" t="s">
        <v>157</v>
      </c>
      <c r="C794" s="41" t="s">
        <v>74</v>
      </c>
      <c r="D794" s="41" t="s">
        <v>158</v>
      </c>
      <c r="E794" s="43">
        <v>8408</v>
      </c>
      <c r="F794" s="43" t="s">
        <v>1207</v>
      </c>
      <c r="G794" s="43">
        <v>38.007849666983802</v>
      </c>
      <c r="H794" s="43">
        <v>26.418767840152199</v>
      </c>
      <c r="I794" s="43">
        <v>64.4266175071361</v>
      </c>
      <c r="J794" s="43">
        <v>-1.5937202664129398E-2</v>
      </c>
      <c r="K794" s="43">
        <v>-0.87012369172216897</v>
      </c>
      <c r="L794" s="43">
        <v>63.540556612749803</v>
      </c>
      <c r="M794" s="43">
        <v>118.096584509976</v>
      </c>
    </row>
    <row r="795" spans="1:13" x14ac:dyDescent="0.25">
      <c r="A795" s="41" t="s">
        <v>1027</v>
      </c>
      <c r="B795" s="41" t="s">
        <v>316</v>
      </c>
      <c r="C795" s="41" t="s">
        <v>204</v>
      </c>
      <c r="D795" s="41" t="s">
        <v>163</v>
      </c>
      <c r="E795" s="43">
        <v>1272</v>
      </c>
      <c r="F795" s="43">
        <v>1272</v>
      </c>
      <c r="G795" s="43">
        <v>2.2916666666666701</v>
      </c>
      <c r="H795" s="43">
        <v>9.5330188679245307</v>
      </c>
      <c r="I795" s="43">
        <v>11.8246855345912</v>
      </c>
      <c r="J795" s="43" t="s">
        <v>1207</v>
      </c>
      <c r="K795" s="43">
        <v>-0.23820754716981099</v>
      </c>
      <c r="L795" s="43">
        <v>11.5864779874214</v>
      </c>
      <c r="M795" s="43">
        <v>21.5346473143724</v>
      </c>
    </row>
    <row r="796" spans="1:13" x14ac:dyDescent="0.25">
      <c r="A796" s="41" t="s">
        <v>1028</v>
      </c>
      <c r="B796" s="41" t="s">
        <v>171</v>
      </c>
      <c r="C796" s="41" t="s">
        <v>85</v>
      </c>
      <c r="D796" s="41" t="s">
        <v>163</v>
      </c>
      <c r="E796" s="43">
        <v>98</v>
      </c>
      <c r="F796" s="43">
        <v>98</v>
      </c>
      <c r="G796" s="43">
        <v>19.275510204081598</v>
      </c>
      <c r="H796" s="43">
        <v>45.663265306122398</v>
      </c>
      <c r="I796" s="43">
        <v>64.938775510204096</v>
      </c>
      <c r="J796" s="43" t="s">
        <v>1207</v>
      </c>
      <c r="K796" s="43">
        <v>-3.8979591836734699</v>
      </c>
      <c r="L796" s="43">
        <v>61.040816326530603</v>
      </c>
      <c r="M796" s="43">
        <v>113.45056304429001</v>
      </c>
    </row>
    <row r="797" spans="1:13" x14ac:dyDescent="0.25">
      <c r="A797" s="41" t="s">
        <v>1029</v>
      </c>
      <c r="B797" s="41" t="s">
        <v>337</v>
      </c>
      <c r="C797" s="41" t="s">
        <v>204</v>
      </c>
      <c r="D797" s="41" t="s">
        <v>163</v>
      </c>
      <c r="E797" s="43">
        <v>1262</v>
      </c>
      <c r="F797" s="43">
        <v>1262</v>
      </c>
      <c r="G797" s="43">
        <v>16.292393026941401</v>
      </c>
      <c r="H797" s="43">
        <v>7.6362916006339097</v>
      </c>
      <c r="I797" s="43">
        <v>23.928684627575301</v>
      </c>
      <c r="J797" s="43" t="s">
        <v>1207</v>
      </c>
      <c r="K797" s="43">
        <v>-0.228209191759113</v>
      </c>
      <c r="L797" s="43">
        <v>23.700475435816202</v>
      </c>
      <c r="M797" s="43">
        <v>44.0497431788447</v>
      </c>
    </row>
    <row r="798" spans="1:13" x14ac:dyDescent="0.25">
      <c r="A798" s="41" t="s">
        <v>1030</v>
      </c>
      <c r="B798" s="41" t="s">
        <v>1031</v>
      </c>
      <c r="C798" s="41"/>
      <c r="D798" s="41"/>
      <c r="E798" s="43"/>
      <c r="F798" s="43"/>
      <c r="G798" s="43"/>
      <c r="H798" s="43"/>
      <c r="I798" s="43"/>
      <c r="J798" s="43"/>
      <c r="K798" s="43"/>
      <c r="L798" s="43"/>
      <c r="M798" s="43"/>
    </row>
    <row r="799" spans="1:13" x14ac:dyDescent="0.25">
      <c r="A799" s="41" t="s">
        <v>1032</v>
      </c>
      <c r="B799" s="41" t="s">
        <v>66</v>
      </c>
      <c r="C799" s="41" t="s">
        <v>67</v>
      </c>
      <c r="D799" s="41" t="s">
        <v>67</v>
      </c>
      <c r="E799" s="43">
        <v>22619</v>
      </c>
      <c r="F799" s="43">
        <v>14404</v>
      </c>
      <c r="G799" s="43">
        <v>437.699580883328</v>
      </c>
      <c r="H799" s="43">
        <v>300.40220345726999</v>
      </c>
      <c r="I799" s="43">
        <v>738.10178434059901</v>
      </c>
      <c r="J799" s="43">
        <v>-4.6290286926919801</v>
      </c>
      <c r="K799" s="43">
        <v>-19.948129890799802</v>
      </c>
      <c r="L799" s="43">
        <v>713.52462575710695</v>
      </c>
      <c r="M799" s="43">
        <v>100</v>
      </c>
    </row>
    <row r="800" spans="1:13" x14ac:dyDescent="0.25">
      <c r="A800" s="41" t="s">
        <v>1033</v>
      </c>
      <c r="B800" s="41" t="s">
        <v>69</v>
      </c>
      <c r="C800" s="41" t="s">
        <v>70</v>
      </c>
      <c r="D800" s="41" t="s">
        <v>71</v>
      </c>
      <c r="E800" s="43">
        <v>1855</v>
      </c>
      <c r="F800" s="43">
        <v>1855</v>
      </c>
      <c r="G800" s="43">
        <v>904.36927223719704</v>
      </c>
      <c r="H800" s="43">
        <v>329.69649595687298</v>
      </c>
      <c r="I800" s="43">
        <v>1234.06576819407</v>
      </c>
      <c r="J800" s="43" t="s">
        <v>1207</v>
      </c>
      <c r="K800" s="43">
        <v>-19.878167115903</v>
      </c>
      <c r="L800" s="43">
        <v>1214.18760107817</v>
      </c>
      <c r="M800" s="43">
        <v>170.16758178315399</v>
      </c>
    </row>
    <row r="801" spans="1:13" x14ac:dyDescent="0.25">
      <c r="A801" s="41" t="s">
        <v>1034</v>
      </c>
      <c r="B801" s="41" t="s">
        <v>200</v>
      </c>
      <c r="C801" s="41" t="s">
        <v>70</v>
      </c>
      <c r="D801" s="41" t="s">
        <v>71</v>
      </c>
      <c r="E801" s="43">
        <v>4136</v>
      </c>
      <c r="F801" s="43">
        <v>4136</v>
      </c>
      <c r="G801" s="43">
        <v>338.80270793036698</v>
      </c>
      <c r="H801" s="43">
        <v>206.28094777562899</v>
      </c>
      <c r="I801" s="43">
        <v>545.08365570599597</v>
      </c>
      <c r="J801" s="43" t="s">
        <v>1207</v>
      </c>
      <c r="K801" s="43">
        <v>-29.896276595744698</v>
      </c>
      <c r="L801" s="43">
        <v>515.18737911025096</v>
      </c>
      <c r="M801" s="43">
        <v>72.203167278718098</v>
      </c>
    </row>
    <row r="802" spans="1:13" x14ac:dyDescent="0.25">
      <c r="A802" s="41" t="s">
        <v>1035</v>
      </c>
      <c r="B802" s="41" t="s">
        <v>203</v>
      </c>
      <c r="C802" s="41" t="s">
        <v>204</v>
      </c>
      <c r="D802" s="41" t="s">
        <v>71</v>
      </c>
      <c r="E802" s="43">
        <v>4590</v>
      </c>
      <c r="F802" s="43" t="s">
        <v>1207</v>
      </c>
      <c r="G802" s="43">
        <v>226.528758169935</v>
      </c>
      <c r="H802" s="43">
        <v>603.72679738562101</v>
      </c>
      <c r="I802" s="43">
        <v>830.25555555555604</v>
      </c>
      <c r="J802" s="43">
        <v>-18.557080610021799</v>
      </c>
      <c r="K802" s="43">
        <v>-25.157734204793002</v>
      </c>
      <c r="L802" s="43">
        <v>786.54074074074094</v>
      </c>
      <c r="M802" s="43">
        <v>110.233159774431</v>
      </c>
    </row>
    <row r="803" spans="1:13" x14ac:dyDescent="0.25">
      <c r="A803" s="41" t="s">
        <v>1036</v>
      </c>
      <c r="B803" s="41" t="s">
        <v>79</v>
      </c>
      <c r="C803" s="41" t="s">
        <v>74</v>
      </c>
      <c r="D803" s="41" t="s">
        <v>71</v>
      </c>
      <c r="E803" s="43">
        <v>2088</v>
      </c>
      <c r="F803" s="43" t="s">
        <v>1207</v>
      </c>
      <c r="G803" s="43">
        <v>234.02298850574701</v>
      </c>
      <c r="H803" s="43">
        <v>122.880268199234</v>
      </c>
      <c r="I803" s="43">
        <v>356.903256704981</v>
      </c>
      <c r="J803" s="43">
        <v>-4.2705938697318002</v>
      </c>
      <c r="K803" s="43">
        <v>-13.2519157088123</v>
      </c>
      <c r="L803" s="43">
        <v>339.38074712643697</v>
      </c>
      <c r="M803" s="43">
        <v>47.563985162576103</v>
      </c>
    </row>
    <row r="804" spans="1:13" x14ac:dyDescent="0.25">
      <c r="A804" s="41" t="s">
        <v>1037</v>
      </c>
      <c r="B804" s="41" t="s">
        <v>207</v>
      </c>
      <c r="C804" s="41" t="s">
        <v>70</v>
      </c>
      <c r="D804" s="41" t="s">
        <v>71</v>
      </c>
      <c r="E804" s="43">
        <v>2091</v>
      </c>
      <c r="F804" s="43">
        <v>2091</v>
      </c>
      <c r="G804" s="43">
        <v>1365.6599713056</v>
      </c>
      <c r="H804" s="43">
        <v>512.14634146341496</v>
      </c>
      <c r="I804" s="43">
        <v>1877.80631276901</v>
      </c>
      <c r="J804" s="43" t="s">
        <v>1207</v>
      </c>
      <c r="K804" s="43">
        <v>-42.241032998565302</v>
      </c>
      <c r="L804" s="43">
        <v>1835.5652797704399</v>
      </c>
      <c r="M804" s="43">
        <v>257.25324866296802</v>
      </c>
    </row>
    <row r="805" spans="1:13" x14ac:dyDescent="0.25">
      <c r="A805" s="41" t="s">
        <v>1038</v>
      </c>
      <c r="B805" s="41" t="s">
        <v>84</v>
      </c>
      <c r="C805" s="41" t="s">
        <v>85</v>
      </c>
      <c r="D805" s="41" t="s">
        <v>82</v>
      </c>
      <c r="E805" s="43">
        <v>816</v>
      </c>
      <c r="F805" s="43">
        <v>816</v>
      </c>
      <c r="G805" s="43">
        <v>294.420428921569</v>
      </c>
      <c r="H805" s="43">
        <v>45.748958333333299</v>
      </c>
      <c r="I805" s="43">
        <v>340.16938725490201</v>
      </c>
      <c r="J805" s="43" t="s">
        <v>1207</v>
      </c>
      <c r="K805" s="43">
        <v>-0.55566176470588202</v>
      </c>
      <c r="L805" s="43">
        <v>339.61372549019597</v>
      </c>
      <c r="M805" s="43">
        <v>47.5966369247366</v>
      </c>
    </row>
    <row r="806" spans="1:13" x14ac:dyDescent="0.25">
      <c r="A806" s="41" t="s">
        <v>1039</v>
      </c>
      <c r="B806" s="41" t="s">
        <v>221</v>
      </c>
      <c r="C806" s="41" t="s">
        <v>215</v>
      </c>
      <c r="D806" s="41" t="s">
        <v>82</v>
      </c>
      <c r="E806" s="43">
        <v>1286</v>
      </c>
      <c r="F806" s="43">
        <v>1286</v>
      </c>
      <c r="G806" s="43">
        <v>234.03188180404399</v>
      </c>
      <c r="H806" s="43">
        <v>24.455676516329699</v>
      </c>
      <c r="I806" s="43">
        <v>258.48755832037301</v>
      </c>
      <c r="J806" s="43" t="s">
        <v>1207</v>
      </c>
      <c r="K806" s="43" t="s">
        <v>1207</v>
      </c>
      <c r="L806" s="43">
        <v>258.48755832037301</v>
      </c>
      <c r="M806" s="43">
        <v>36.226858750123299</v>
      </c>
    </row>
    <row r="807" spans="1:13" x14ac:dyDescent="0.25">
      <c r="A807" s="41" t="s">
        <v>1040</v>
      </c>
      <c r="B807" s="41" t="s">
        <v>95</v>
      </c>
      <c r="C807" s="41" t="s">
        <v>85</v>
      </c>
      <c r="D807" s="41" t="s">
        <v>82</v>
      </c>
      <c r="E807" s="43">
        <v>1056</v>
      </c>
      <c r="F807" s="43">
        <v>1056</v>
      </c>
      <c r="G807" s="43">
        <v>382.32338068181798</v>
      </c>
      <c r="H807" s="43">
        <v>80.614062500000003</v>
      </c>
      <c r="I807" s="43">
        <v>462.93744318181803</v>
      </c>
      <c r="J807" s="43" t="s">
        <v>1207</v>
      </c>
      <c r="K807" s="43">
        <v>-1.8099526515151501</v>
      </c>
      <c r="L807" s="43">
        <v>461.12749053030302</v>
      </c>
      <c r="M807" s="43">
        <v>64.626709980893807</v>
      </c>
    </row>
    <row r="808" spans="1:13" x14ac:dyDescent="0.25">
      <c r="A808" s="41" t="s">
        <v>1041</v>
      </c>
      <c r="B808" s="41" t="s">
        <v>113</v>
      </c>
      <c r="C808" s="41" t="s">
        <v>70</v>
      </c>
      <c r="D808" s="41" t="s">
        <v>114</v>
      </c>
      <c r="E808" s="43">
        <v>730</v>
      </c>
      <c r="F808" s="43">
        <v>730</v>
      </c>
      <c r="G808" s="43">
        <v>528.54794520547898</v>
      </c>
      <c r="H808" s="43">
        <v>164.30958904109599</v>
      </c>
      <c r="I808" s="43">
        <v>692.85753424657503</v>
      </c>
      <c r="J808" s="43" t="s">
        <v>1207</v>
      </c>
      <c r="K808" s="43">
        <v>-10.0027397260274</v>
      </c>
      <c r="L808" s="43">
        <v>682.85479452054801</v>
      </c>
      <c r="M808" s="43">
        <v>95.701643625261596</v>
      </c>
    </row>
    <row r="809" spans="1:13" x14ac:dyDescent="0.25">
      <c r="A809" s="41" t="s">
        <v>1042</v>
      </c>
      <c r="B809" s="41" t="s">
        <v>249</v>
      </c>
      <c r="C809" s="41" t="s">
        <v>74</v>
      </c>
      <c r="D809" s="41" t="s">
        <v>114</v>
      </c>
      <c r="E809" s="43">
        <v>1537</v>
      </c>
      <c r="F809" s="43" t="s">
        <v>1207</v>
      </c>
      <c r="G809" s="43">
        <v>102.20624593363701</v>
      </c>
      <c r="H809" s="43">
        <v>96.597918022120993</v>
      </c>
      <c r="I809" s="43">
        <v>198.80416395575801</v>
      </c>
      <c r="J809" s="43">
        <v>-6.90305790500976</v>
      </c>
      <c r="K809" s="43">
        <v>-16.832791151594002</v>
      </c>
      <c r="L809" s="43">
        <v>175.06831489915399</v>
      </c>
      <c r="M809" s="43">
        <v>24.535707469576501</v>
      </c>
    </row>
    <row r="810" spans="1:13" x14ac:dyDescent="0.25">
      <c r="A810" s="41" t="s">
        <v>1043</v>
      </c>
      <c r="B810" s="41" t="s">
        <v>144</v>
      </c>
      <c r="C810" s="41" t="s">
        <v>70</v>
      </c>
      <c r="D810" s="41" t="s">
        <v>145</v>
      </c>
      <c r="E810" s="43">
        <v>973</v>
      </c>
      <c r="F810" s="43">
        <v>973</v>
      </c>
      <c r="G810" s="43">
        <v>439.32271325796501</v>
      </c>
      <c r="H810" s="43">
        <v>449.38951695786199</v>
      </c>
      <c r="I810" s="43">
        <v>888.71223021582705</v>
      </c>
      <c r="J810" s="43" t="s">
        <v>1207</v>
      </c>
      <c r="K810" s="43">
        <v>-9.4008221993833505</v>
      </c>
      <c r="L810" s="43">
        <v>879.31140801644403</v>
      </c>
      <c r="M810" s="43">
        <v>123.234906865818</v>
      </c>
    </row>
    <row r="811" spans="1:13" x14ac:dyDescent="0.25">
      <c r="A811" s="41" t="s">
        <v>1044</v>
      </c>
      <c r="B811" s="41" t="s">
        <v>280</v>
      </c>
      <c r="C811" s="41" t="s">
        <v>70</v>
      </c>
      <c r="D811" s="41" t="s">
        <v>145</v>
      </c>
      <c r="E811" s="43">
        <v>1238</v>
      </c>
      <c r="F811" s="43">
        <v>1238</v>
      </c>
      <c r="G811" s="43">
        <v>410.70597738287597</v>
      </c>
      <c r="H811" s="43">
        <v>297.34410339256902</v>
      </c>
      <c r="I811" s="43">
        <v>708.05008077544403</v>
      </c>
      <c r="J811" s="43" t="s">
        <v>1207</v>
      </c>
      <c r="K811" s="43">
        <v>-11.3489499192246</v>
      </c>
      <c r="L811" s="43">
        <v>696.70113085621995</v>
      </c>
      <c r="M811" s="43">
        <v>97.642198419846295</v>
      </c>
    </row>
    <row r="812" spans="1:13" x14ac:dyDescent="0.25">
      <c r="A812" s="41" t="s">
        <v>1045</v>
      </c>
      <c r="B812" s="41" t="s">
        <v>171</v>
      </c>
      <c r="C812" s="41" t="s">
        <v>85</v>
      </c>
      <c r="D812" s="41" t="s">
        <v>163</v>
      </c>
      <c r="E812" s="43">
        <v>223</v>
      </c>
      <c r="F812" s="43">
        <v>223</v>
      </c>
      <c r="G812" s="43">
        <v>61.167085201793697</v>
      </c>
      <c r="H812" s="43">
        <v>16.860269058296002</v>
      </c>
      <c r="I812" s="43">
        <v>78.027354260089695</v>
      </c>
      <c r="J812" s="43" t="s">
        <v>1207</v>
      </c>
      <c r="K812" s="43">
        <v>-2.1346188340807202</v>
      </c>
      <c r="L812" s="43">
        <v>75.892735426008997</v>
      </c>
      <c r="M812" s="43">
        <v>10.636316209196099</v>
      </c>
    </row>
    <row r="813" spans="1:13" x14ac:dyDescent="0.25">
      <c r="A813" s="41" t="s">
        <v>1046</v>
      </c>
      <c r="B813" s="41" t="s">
        <v>1047</v>
      </c>
      <c r="C813" s="41"/>
      <c r="D813" s="41"/>
      <c r="E813" s="43"/>
      <c r="F813" s="43"/>
      <c r="G813" s="43"/>
      <c r="H813" s="43"/>
      <c r="I813" s="43"/>
      <c r="J813" s="43"/>
      <c r="K813" s="43"/>
      <c r="L813" s="43"/>
      <c r="M813" s="43"/>
    </row>
    <row r="814" spans="1:13" x14ac:dyDescent="0.25">
      <c r="A814" s="41" t="s">
        <v>1048</v>
      </c>
      <c r="B814" s="41" t="s">
        <v>66</v>
      </c>
      <c r="C814" s="41" t="s">
        <v>67</v>
      </c>
      <c r="D814" s="41" t="s">
        <v>67</v>
      </c>
      <c r="E814" s="43">
        <v>7804</v>
      </c>
      <c r="F814" s="43">
        <v>62</v>
      </c>
      <c r="G814" s="43">
        <v>78.847532034853899</v>
      </c>
      <c r="H814" s="43">
        <v>25.0205304971809</v>
      </c>
      <c r="I814" s="43">
        <v>103.868062532035</v>
      </c>
      <c r="J814" s="43">
        <v>-29.419124807790901</v>
      </c>
      <c r="K814" s="43">
        <v>-0.31817785750896999</v>
      </c>
      <c r="L814" s="43">
        <v>74.130759866735005</v>
      </c>
      <c r="M814" s="43">
        <v>100</v>
      </c>
    </row>
    <row r="815" spans="1:13" x14ac:dyDescent="0.25">
      <c r="A815" s="41" t="s">
        <v>1049</v>
      </c>
      <c r="B815" s="41" t="s">
        <v>209</v>
      </c>
      <c r="C815" s="41" t="s">
        <v>210</v>
      </c>
      <c r="D815" s="41" t="s">
        <v>82</v>
      </c>
      <c r="E815" s="43">
        <v>3949</v>
      </c>
      <c r="F815" s="43">
        <v>1</v>
      </c>
      <c r="G815" s="43">
        <v>6.0656976449734099</v>
      </c>
      <c r="H815" s="43">
        <v>13.3441808052672</v>
      </c>
      <c r="I815" s="43">
        <v>19.409878450240601</v>
      </c>
      <c r="J815" s="43" t="s">
        <v>1207</v>
      </c>
      <c r="K815" s="43">
        <v>-0.19609521397822199</v>
      </c>
      <c r="L815" s="43">
        <v>19.213783236262302</v>
      </c>
      <c r="M815" s="43">
        <v>25.918772815499299</v>
      </c>
    </row>
    <row r="816" spans="1:13" x14ac:dyDescent="0.25">
      <c r="A816" s="41" t="s">
        <v>1050</v>
      </c>
      <c r="B816" s="41" t="s">
        <v>84</v>
      </c>
      <c r="C816" s="41" t="s">
        <v>85</v>
      </c>
      <c r="D816" s="41" t="s">
        <v>82</v>
      </c>
      <c r="E816" s="43">
        <v>61</v>
      </c>
      <c r="F816" s="43">
        <v>61</v>
      </c>
      <c r="G816" s="43">
        <v>21.2368852459016</v>
      </c>
      <c r="H816" s="43">
        <v>102.436393442623</v>
      </c>
      <c r="I816" s="43">
        <v>123.673278688525</v>
      </c>
      <c r="J816" s="43" t="s">
        <v>1207</v>
      </c>
      <c r="K816" s="43">
        <v>-2.9329508196721301</v>
      </c>
      <c r="L816" s="43">
        <v>120.74032786885201</v>
      </c>
      <c r="M816" s="43">
        <v>162.87480134549801</v>
      </c>
    </row>
    <row r="817" spans="1:13" x14ac:dyDescent="0.25">
      <c r="A817" s="41" t="s">
        <v>1051</v>
      </c>
      <c r="B817" s="41" t="s">
        <v>87</v>
      </c>
      <c r="C817" s="41" t="s">
        <v>88</v>
      </c>
      <c r="D817" s="41" t="s">
        <v>82</v>
      </c>
      <c r="E817" s="43">
        <v>332</v>
      </c>
      <c r="F817" s="43" t="s">
        <v>1207</v>
      </c>
      <c r="G817" s="43">
        <v>42.018825301204799</v>
      </c>
      <c r="H817" s="43">
        <v>39.5043072289157</v>
      </c>
      <c r="I817" s="43">
        <v>81.523132530120506</v>
      </c>
      <c r="J817" s="43">
        <v>-3.2680722891566302E-2</v>
      </c>
      <c r="K817" s="43">
        <v>-1.34569277108434</v>
      </c>
      <c r="L817" s="43">
        <v>80.144759036144606</v>
      </c>
      <c r="M817" s="43">
        <v>108.112690575708</v>
      </c>
    </row>
    <row r="818" spans="1:13" x14ac:dyDescent="0.25">
      <c r="A818" s="41" t="s">
        <v>1052</v>
      </c>
      <c r="B818" s="41" t="s">
        <v>809</v>
      </c>
      <c r="C818" s="41" t="s">
        <v>70</v>
      </c>
      <c r="D818" s="41" t="s">
        <v>810</v>
      </c>
      <c r="E818" s="43">
        <v>3462</v>
      </c>
      <c r="F818" s="43" t="s">
        <v>1207</v>
      </c>
      <c r="G818" s="43">
        <v>166.41450028885001</v>
      </c>
      <c r="H818" s="43">
        <v>35.586366262276101</v>
      </c>
      <c r="I818" s="43">
        <v>202.00086655112699</v>
      </c>
      <c r="J818" s="43">
        <v>-66.313113807047998</v>
      </c>
      <c r="K818" s="43">
        <v>-0.31282495667244398</v>
      </c>
      <c r="L818" s="43">
        <v>135.37492778740599</v>
      </c>
      <c r="M818" s="43">
        <v>182.61640381235799</v>
      </c>
    </row>
    <row r="819" spans="1:13" x14ac:dyDescent="0.25">
      <c r="A819" s="41" t="s">
        <v>1053</v>
      </c>
      <c r="B819" s="41" t="s">
        <v>1054</v>
      </c>
      <c r="C819" s="41"/>
      <c r="D819" s="41"/>
      <c r="E819" s="43"/>
      <c r="F819" s="43"/>
      <c r="G819" s="43"/>
      <c r="H819" s="43"/>
      <c r="I819" s="43"/>
      <c r="J819" s="43"/>
      <c r="K819" s="43"/>
      <c r="L819" s="43"/>
      <c r="M819" s="43"/>
    </row>
    <row r="820" spans="1:13" x14ac:dyDescent="0.25">
      <c r="A820" s="41" t="s">
        <v>1055</v>
      </c>
      <c r="B820" s="41" t="s">
        <v>66</v>
      </c>
      <c r="C820" s="41" t="s">
        <v>67</v>
      </c>
      <c r="D820" s="41" t="s">
        <v>67</v>
      </c>
      <c r="E820" s="43">
        <v>167033</v>
      </c>
      <c r="F820" s="43">
        <v>38192</v>
      </c>
      <c r="G820" s="43">
        <v>49.190164458520201</v>
      </c>
      <c r="H820" s="43">
        <v>24.6297343039998</v>
      </c>
      <c r="I820" s="43">
        <v>73.819898762519998</v>
      </c>
      <c r="J820" s="43">
        <v>-3.8809097603467603E-2</v>
      </c>
      <c r="K820" s="43">
        <v>-1.2117257667646499</v>
      </c>
      <c r="L820" s="43">
        <v>72.569363898151906</v>
      </c>
      <c r="M820" s="43">
        <v>100</v>
      </c>
    </row>
    <row r="821" spans="1:13" x14ac:dyDescent="0.25">
      <c r="A821" s="41" t="s">
        <v>1056</v>
      </c>
      <c r="B821" s="41" t="s">
        <v>69</v>
      </c>
      <c r="C821" s="41" t="s">
        <v>70</v>
      </c>
      <c r="D821" s="41" t="s">
        <v>71</v>
      </c>
      <c r="E821" s="43">
        <v>23364</v>
      </c>
      <c r="F821" s="43" t="s">
        <v>1207</v>
      </c>
      <c r="G821" s="43">
        <v>47.311376476630699</v>
      </c>
      <c r="H821" s="43">
        <v>13.650530731039201</v>
      </c>
      <c r="I821" s="43">
        <v>60.961907207669903</v>
      </c>
      <c r="J821" s="43" t="s">
        <v>1207</v>
      </c>
      <c r="K821" s="43">
        <v>-0.12887348056839601</v>
      </c>
      <c r="L821" s="43">
        <v>60.833033727101501</v>
      </c>
      <c r="M821" s="43">
        <v>83.747971507425007</v>
      </c>
    </row>
    <row r="822" spans="1:13" x14ac:dyDescent="0.25">
      <c r="A822" s="41" t="s">
        <v>1057</v>
      </c>
      <c r="B822" s="41" t="s">
        <v>73</v>
      </c>
      <c r="C822" s="41" t="s">
        <v>74</v>
      </c>
      <c r="D822" s="41" t="s">
        <v>71</v>
      </c>
      <c r="E822" s="43">
        <v>7668</v>
      </c>
      <c r="F822" s="43">
        <v>3161</v>
      </c>
      <c r="G822" s="43">
        <v>1.0082159624413101</v>
      </c>
      <c r="H822" s="43">
        <v>1.0108242044861799</v>
      </c>
      <c r="I822" s="43">
        <v>2.01904016692749</v>
      </c>
      <c r="J822" s="43">
        <v>-3.06468440271257E-2</v>
      </c>
      <c r="K822" s="43">
        <v>-0.22509128847157001</v>
      </c>
      <c r="L822" s="43">
        <v>1.7633020344288</v>
      </c>
      <c r="M822" s="43">
        <v>2.4275128082678199</v>
      </c>
    </row>
    <row r="823" spans="1:13" x14ac:dyDescent="0.25">
      <c r="A823" s="41" t="s">
        <v>1058</v>
      </c>
      <c r="B823" s="41" t="s">
        <v>200</v>
      </c>
      <c r="C823" s="41" t="s">
        <v>70</v>
      </c>
      <c r="D823" s="41" t="s">
        <v>71</v>
      </c>
      <c r="E823" s="43">
        <v>22914</v>
      </c>
      <c r="F823" s="43" t="s">
        <v>1207</v>
      </c>
      <c r="G823" s="43">
        <v>40.192676966047003</v>
      </c>
      <c r="H823" s="43">
        <v>28.744086584620799</v>
      </c>
      <c r="I823" s="43">
        <v>68.936763550667706</v>
      </c>
      <c r="J823" s="43" t="s">
        <v>1207</v>
      </c>
      <c r="K823" s="43">
        <v>-0.154665270140525</v>
      </c>
      <c r="L823" s="43">
        <v>68.782098280527194</v>
      </c>
      <c r="M823" s="43">
        <v>94.691335514510399</v>
      </c>
    </row>
    <row r="824" spans="1:13" x14ac:dyDescent="0.25">
      <c r="A824" s="41" t="s">
        <v>1059</v>
      </c>
      <c r="B824" s="41" t="s">
        <v>76</v>
      </c>
      <c r="C824" s="41" t="s">
        <v>77</v>
      </c>
      <c r="D824" s="41" t="s">
        <v>71</v>
      </c>
      <c r="E824" s="43">
        <v>7554</v>
      </c>
      <c r="F824" s="43" t="s">
        <v>1207</v>
      </c>
      <c r="G824" s="43">
        <v>64.480567911040495</v>
      </c>
      <c r="H824" s="43">
        <v>30.256186126555502</v>
      </c>
      <c r="I824" s="43">
        <v>94.736754037596</v>
      </c>
      <c r="J824" s="43" t="s">
        <v>1207</v>
      </c>
      <c r="K824" s="43">
        <v>-1.1817037331215201</v>
      </c>
      <c r="L824" s="43">
        <v>93.555050304474406</v>
      </c>
      <c r="M824" s="43">
        <v>128.79590589585001</v>
      </c>
    </row>
    <row r="825" spans="1:13" x14ac:dyDescent="0.25">
      <c r="A825" s="41" t="s">
        <v>1060</v>
      </c>
      <c r="B825" s="41" t="s">
        <v>79</v>
      </c>
      <c r="C825" s="41" t="s">
        <v>74</v>
      </c>
      <c r="D825" s="41" t="s">
        <v>71</v>
      </c>
      <c r="E825" s="43">
        <v>5917</v>
      </c>
      <c r="F825" s="43">
        <v>2100</v>
      </c>
      <c r="G825" s="43">
        <v>166.64644245394601</v>
      </c>
      <c r="H825" s="43">
        <v>57.626837924623999</v>
      </c>
      <c r="I825" s="43">
        <v>224.27328037857001</v>
      </c>
      <c r="J825" s="43">
        <v>-0.57715058306574296</v>
      </c>
      <c r="K825" s="43">
        <v>-2.6337671117120198</v>
      </c>
      <c r="L825" s="43">
        <v>221.062362683792</v>
      </c>
      <c r="M825" s="43">
        <v>304.33340764260498</v>
      </c>
    </row>
    <row r="826" spans="1:13" x14ac:dyDescent="0.25">
      <c r="A826" s="41" t="s">
        <v>1061</v>
      </c>
      <c r="B826" s="41" t="s">
        <v>209</v>
      </c>
      <c r="C826" s="41" t="s">
        <v>210</v>
      </c>
      <c r="D826" s="41" t="s">
        <v>82</v>
      </c>
      <c r="E826" s="43">
        <v>23586</v>
      </c>
      <c r="F826" s="43">
        <v>14640</v>
      </c>
      <c r="G826" s="43">
        <v>34.213686084965701</v>
      </c>
      <c r="H826" s="43">
        <v>22.737513355380301</v>
      </c>
      <c r="I826" s="43">
        <v>56.951199440346002</v>
      </c>
      <c r="J826" s="43" t="s">
        <v>1207</v>
      </c>
      <c r="K826" s="43">
        <v>-0.66273848893411302</v>
      </c>
      <c r="L826" s="43">
        <v>56.288460951411899</v>
      </c>
      <c r="M826" s="43">
        <v>77.491522864090001</v>
      </c>
    </row>
    <row r="827" spans="1:13" x14ac:dyDescent="0.25">
      <c r="A827" s="41" t="s">
        <v>1062</v>
      </c>
      <c r="B827" s="41" t="s">
        <v>81</v>
      </c>
      <c r="C827" s="41" t="s">
        <v>70</v>
      </c>
      <c r="D827" s="41" t="s">
        <v>82</v>
      </c>
      <c r="E827" s="43">
        <v>20579</v>
      </c>
      <c r="F827" s="43">
        <v>1106</v>
      </c>
      <c r="G827" s="43">
        <v>35.081928179211801</v>
      </c>
      <c r="H827" s="43">
        <v>6.4778171922833998</v>
      </c>
      <c r="I827" s="43">
        <v>41.559745371495197</v>
      </c>
      <c r="J827" s="43" t="s">
        <v>1207</v>
      </c>
      <c r="K827" s="43">
        <v>-2.36163078866806E-2</v>
      </c>
      <c r="L827" s="43">
        <v>41.536129063608499</v>
      </c>
      <c r="M827" s="43">
        <v>57.182197569707803</v>
      </c>
    </row>
    <row r="828" spans="1:13" x14ac:dyDescent="0.25">
      <c r="A828" s="41" t="s">
        <v>1063</v>
      </c>
      <c r="B828" s="41" t="s">
        <v>84</v>
      </c>
      <c r="C828" s="41" t="s">
        <v>85</v>
      </c>
      <c r="D828" s="41" t="s">
        <v>82</v>
      </c>
      <c r="E828" s="43">
        <v>2676</v>
      </c>
      <c r="F828" s="43">
        <v>2672</v>
      </c>
      <c r="G828" s="43">
        <v>36.4909865470852</v>
      </c>
      <c r="H828" s="43">
        <v>10.240328849028399</v>
      </c>
      <c r="I828" s="43">
        <v>46.731315396113601</v>
      </c>
      <c r="J828" s="43" t="s">
        <v>1207</v>
      </c>
      <c r="K828" s="43">
        <v>-0.11218236173393099</v>
      </c>
      <c r="L828" s="43">
        <v>46.619133034379701</v>
      </c>
      <c r="M828" s="43">
        <v>64.179896774155296</v>
      </c>
    </row>
    <row r="829" spans="1:13" x14ac:dyDescent="0.25">
      <c r="A829" s="41" t="s">
        <v>1064</v>
      </c>
      <c r="B829" s="41" t="s">
        <v>214</v>
      </c>
      <c r="C829" s="41" t="s">
        <v>215</v>
      </c>
      <c r="D829" s="41" t="s">
        <v>82</v>
      </c>
      <c r="E829" s="43">
        <v>2709</v>
      </c>
      <c r="F829" s="43" t="s">
        <v>1207</v>
      </c>
      <c r="G829" s="43">
        <v>38.5681063122924</v>
      </c>
      <c r="H829" s="43">
        <v>16.509782207456599</v>
      </c>
      <c r="I829" s="43">
        <v>55.077888519749003</v>
      </c>
      <c r="J829" s="43" t="s">
        <v>1207</v>
      </c>
      <c r="K829" s="43" t="s">
        <v>1207</v>
      </c>
      <c r="L829" s="43">
        <v>55.077888519749003</v>
      </c>
      <c r="M829" s="43">
        <v>75.824945031240503</v>
      </c>
    </row>
    <row r="830" spans="1:13" x14ac:dyDescent="0.25">
      <c r="A830" s="41" t="s">
        <v>1065</v>
      </c>
      <c r="B830" s="41" t="s">
        <v>87</v>
      </c>
      <c r="C830" s="41" t="s">
        <v>88</v>
      </c>
      <c r="D830" s="41" t="s">
        <v>82</v>
      </c>
      <c r="E830" s="43">
        <v>19530</v>
      </c>
      <c r="F830" s="43">
        <v>2497</v>
      </c>
      <c r="G830" s="43">
        <v>93.499734254992305</v>
      </c>
      <c r="H830" s="43">
        <v>48.105059395801298</v>
      </c>
      <c r="I830" s="43">
        <v>141.60479365079399</v>
      </c>
      <c r="J830" s="43">
        <v>-3.52283666154634E-2</v>
      </c>
      <c r="K830" s="43">
        <v>-5.9922109575012801</v>
      </c>
      <c r="L830" s="43">
        <v>135.57735432667701</v>
      </c>
      <c r="M830" s="43">
        <v>186.64741360982299</v>
      </c>
    </row>
    <row r="831" spans="1:13" x14ac:dyDescent="0.25">
      <c r="A831" s="41" t="s">
        <v>1066</v>
      </c>
      <c r="B831" s="41" t="s">
        <v>90</v>
      </c>
      <c r="C831" s="41" t="s">
        <v>74</v>
      </c>
      <c r="D831" s="41" t="s">
        <v>82</v>
      </c>
      <c r="E831" s="43">
        <v>12848</v>
      </c>
      <c r="F831" s="43">
        <v>4454</v>
      </c>
      <c r="G831" s="43">
        <v>1.5877957658779598E-2</v>
      </c>
      <c r="H831" s="43">
        <v>4.43648816936488E-2</v>
      </c>
      <c r="I831" s="43">
        <v>6.0242839352428398E-2</v>
      </c>
      <c r="J831" s="43" t="s">
        <v>1207</v>
      </c>
      <c r="K831" s="43">
        <v>-5.4483188044831903E-4</v>
      </c>
      <c r="L831" s="43">
        <v>5.9698007471980098E-2</v>
      </c>
      <c r="M831" s="43">
        <v>8.2185397020337697E-2</v>
      </c>
    </row>
    <row r="832" spans="1:13" x14ac:dyDescent="0.25">
      <c r="A832" s="41" t="s">
        <v>1067</v>
      </c>
      <c r="B832" s="41" t="s">
        <v>221</v>
      </c>
      <c r="C832" s="41" t="s">
        <v>215</v>
      </c>
      <c r="D832" s="41" t="s">
        <v>82</v>
      </c>
      <c r="E832" s="43">
        <v>3270</v>
      </c>
      <c r="F832" s="43">
        <v>3265</v>
      </c>
      <c r="G832" s="43">
        <v>35.830581039755401</v>
      </c>
      <c r="H832" s="43">
        <v>24.427217125382299</v>
      </c>
      <c r="I832" s="43">
        <v>60.257798165137601</v>
      </c>
      <c r="J832" s="43" t="s">
        <v>1207</v>
      </c>
      <c r="K832" s="43" t="s">
        <v>1207</v>
      </c>
      <c r="L832" s="43">
        <v>60.257798165137601</v>
      </c>
      <c r="M832" s="43">
        <v>82.956052898375802</v>
      </c>
    </row>
    <row r="833" spans="1:13" x14ac:dyDescent="0.25">
      <c r="A833" s="41" t="s">
        <v>1068</v>
      </c>
      <c r="B833" s="41" t="s">
        <v>95</v>
      </c>
      <c r="C833" s="41" t="s">
        <v>85</v>
      </c>
      <c r="D833" s="41" t="s">
        <v>82</v>
      </c>
      <c r="E833" s="43">
        <v>1012</v>
      </c>
      <c r="F833" s="43">
        <v>1012</v>
      </c>
      <c r="G833" s="43">
        <v>35.407114624505901</v>
      </c>
      <c r="H833" s="43">
        <v>11.9041501976285</v>
      </c>
      <c r="I833" s="43">
        <v>47.311264822134397</v>
      </c>
      <c r="J833" s="43" t="s">
        <v>1207</v>
      </c>
      <c r="K833" s="43" t="s">
        <v>1207</v>
      </c>
      <c r="L833" s="43">
        <v>47.311264822134397</v>
      </c>
      <c r="M833" s="43">
        <v>65.1327447531053</v>
      </c>
    </row>
    <row r="834" spans="1:13" x14ac:dyDescent="0.25">
      <c r="A834" s="41" t="s">
        <v>1069</v>
      </c>
      <c r="B834" s="41" t="s">
        <v>99</v>
      </c>
      <c r="C834" s="41" t="s">
        <v>77</v>
      </c>
      <c r="D834" s="41" t="s">
        <v>82</v>
      </c>
      <c r="E834" s="43">
        <v>3169</v>
      </c>
      <c r="F834" s="43">
        <v>713</v>
      </c>
      <c r="G834" s="43">
        <v>46.7290438624172</v>
      </c>
      <c r="H834" s="43">
        <v>11.115007888924</v>
      </c>
      <c r="I834" s="43">
        <v>57.844051751341098</v>
      </c>
      <c r="J834" s="43" t="s">
        <v>1207</v>
      </c>
      <c r="K834" s="43">
        <v>-0.54147996213316496</v>
      </c>
      <c r="L834" s="43">
        <v>57.302571789208002</v>
      </c>
      <c r="M834" s="43">
        <v>78.887634817508498</v>
      </c>
    </row>
    <row r="835" spans="1:13" x14ac:dyDescent="0.25">
      <c r="A835" s="41" t="s">
        <v>1070</v>
      </c>
      <c r="B835" s="41" t="s">
        <v>234</v>
      </c>
      <c r="C835" s="41" t="s">
        <v>235</v>
      </c>
      <c r="D835" s="41" t="s">
        <v>102</v>
      </c>
      <c r="E835" s="43">
        <v>3670</v>
      </c>
      <c r="F835" s="43">
        <v>2299</v>
      </c>
      <c r="G835" s="43">
        <v>124.04931880109</v>
      </c>
      <c r="H835" s="43">
        <v>140.00817438692101</v>
      </c>
      <c r="I835" s="43">
        <v>264.05749318801099</v>
      </c>
      <c r="J835" s="43" t="s">
        <v>1207</v>
      </c>
      <c r="K835" s="43">
        <v>-6.3373297002724804</v>
      </c>
      <c r="L835" s="43">
        <v>257.72016348773798</v>
      </c>
      <c r="M835" s="43">
        <v>354.79968014556601</v>
      </c>
    </row>
    <row r="836" spans="1:13" x14ac:dyDescent="0.25">
      <c r="A836" s="41" t="s">
        <v>1071</v>
      </c>
      <c r="B836" s="41" t="s">
        <v>104</v>
      </c>
      <c r="C836" s="41" t="s">
        <v>105</v>
      </c>
      <c r="D836" s="41" t="s">
        <v>102</v>
      </c>
      <c r="E836" s="43">
        <v>533</v>
      </c>
      <c r="F836" s="43" t="s">
        <v>1207</v>
      </c>
      <c r="G836" s="43">
        <v>89.581969981238302</v>
      </c>
      <c r="H836" s="43">
        <v>65.240600375234493</v>
      </c>
      <c r="I836" s="43">
        <v>154.82257035647299</v>
      </c>
      <c r="J836" s="43" t="s">
        <v>1207</v>
      </c>
      <c r="K836" s="43">
        <v>-7.52045028142589</v>
      </c>
      <c r="L836" s="43">
        <v>147.30212007504699</v>
      </c>
      <c r="M836" s="43">
        <v>202.78873170075801</v>
      </c>
    </row>
    <row r="837" spans="1:13" x14ac:dyDescent="0.25">
      <c r="A837" s="41" t="s">
        <v>1072</v>
      </c>
      <c r="B837" s="41" t="s">
        <v>238</v>
      </c>
      <c r="C837" s="41" t="s">
        <v>88</v>
      </c>
      <c r="D837" s="41" t="s">
        <v>102</v>
      </c>
      <c r="E837" s="43">
        <v>719</v>
      </c>
      <c r="F837" s="43" t="s">
        <v>1207</v>
      </c>
      <c r="G837" s="43">
        <v>96.072698191933199</v>
      </c>
      <c r="H837" s="43">
        <v>47.915966620306001</v>
      </c>
      <c r="I837" s="43">
        <v>143.98866481223899</v>
      </c>
      <c r="J837" s="43">
        <v>-0.103407510431154</v>
      </c>
      <c r="K837" s="43">
        <v>-1.5621001390820599</v>
      </c>
      <c r="L837" s="43">
        <v>142.32315716272601</v>
      </c>
      <c r="M837" s="43">
        <v>195.93426434034001</v>
      </c>
    </row>
    <row r="838" spans="1:13" x14ac:dyDescent="0.25">
      <c r="A838" s="41" t="s">
        <v>1073</v>
      </c>
      <c r="B838" s="41" t="s">
        <v>107</v>
      </c>
      <c r="C838" s="41" t="s">
        <v>88</v>
      </c>
      <c r="D838" s="41" t="s">
        <v>102</v>
      </c>
      <c r="E838" s="43">
        <v>689</v>
      </c>
      <c r="F838" s="43" t="s">
        <v>1207</v>
      </c>
      <c r="G838" s="43">
        <v>114.087518142235</v>
      </c>
      <c r="H838" s="43">
        <v>76.089912917271405</v>
      </c>
      <c r="I838" s="43">
        <v>190.177431059507</v>
      </c>
      <c r="J838" s="43">
        <v>-5.0232220609579097E-2</v>
      </c>
      <c r="K838" s="43">
        <v>-2.6884905660377401</v>
      </c>
      <c r="L838" s="43">
        <v>187.438708272859</v>
      </c>
      <c r="M838" s="43">
        <v>258.04420128451699</v>
      </c>
    </row>
    <row r="839" spans="1:13" x14ac:dyDescent="0.25">
      <c r="A839" s="41" t="s">
        <v>1074</v>
      </c>
      <c r="B839" s="41" t="s">
        <v>243</v>
      </c>
      <c r="C839" s="41" t="s">
        <v>88</v>
      </c>
      <c r="D839" s="41" t="s">
        <v>102</v>
      </c>
      <c r="E839" s="43" t="s">
        <v>1207</v>
      </c>
      <c r="F839" s="43" t="s">
        <v>1207</v>
      </c>
      <c r="G839" s="43" t="s">
        <v>1207</v>
      </c>
      <c r="H839" s="43" t="s">
        <v>1207</v>
      </c>
      <c r="I839" s="43" t="s">
        <v>1207</v>
      </c>
      <c r="J839" s="43" t="s">
        <v>1207</v>
      </c>
      <c r="K839" s="43" t="s">
        <v>1207</v>
      </c>
      <c r="L839" s="43" t="s">
        <v>1207</v>
      </c>
      <c r="M839" s="43" t="s">
        <v>1207</v>
      </c>
    </row>
    <row r="840" spans="1:13" x14ac:dyDescent="0.25">
      <c r="A840" s="41" t="s">
        <v>1075</v>
      </c>
      <c r="B840" s="41" t="s">
        <v>258</v>
      </c>
      <c r="C840" s="41" t="s">
        <v>204</v>
      </c>
      <c r="D840" s="41" t="s">
        <v>123</v>
      </c>
      <c r="E840" s="43">
        <v>1203</v>
      </c>
      <c r="F840" s="43">
        <v>171</v>
      </c>
      <c r="G840" s="43">
        <v>46.401496259351603</v>
      </c>
      <c r="H840" s="43">
        <v>36.096425602659998</v>
      </c>
      <c r="I840" s="43">
        <v>82.497921862011594</v>
      </c>
      <c r="J840" s="43">
        <v>-1.6899418121363301</v>
      </c>
      <c r="K840" s="43">
        <v>-0.80382377389858695</v>
      </c>
      <c r="L840" s="43">
        <v>80.004156275976698</v>
      </c>
      <c r="M840" s="43">
        <v>110.140582998594</v>
      </c>
    </row>
    <row r="841" spans="1:13" x14ac:dyDescent="0.25">
      <c r="A841" s="41" t="s">
        <v>1076</v>
      </c>
      <c r="B841" s="41" t="s">
        <v>812</v>
      </c>
      <c r="C841" s="41" t="s">
        <v>77</v>
      </c>
      <c r="D841" s="41" t="s">
        <v>810</v>
      </c>
      <c r="E841" s="43">
        <v>2537</v>
      </c>
      <c r="F841" s="43" t="s">
        <v>1207</v>
      </c>
      <c r="G841" s="43">
        <v>48.110283799763501</v>
      </c>
      <c r="H841" s="43">
        <v>21.065888845092601</v>
      </c>
      <c r="I841" s="43">
        <v>69.176172644856095</v>
      </c>
      <c r="J841" s="43" t="s">
        <v>1207</v>
      </c>
      <c r="K841" s="43">
        <v>-1.00267638943634</v>
      </c>
      <c r="L841" s="43">
        <v>68.173496255419806</v>
      </c>
      <c r="M841" s="43">
        <v>93.853481770659599</v>
      </c>
    </row>
    <row r="842" spans="1:13" x14ac:dyDescent="0.25">
      <c r="A842" s="41" t="s">
        <v>1077</v>
      </c>
      <c r="B842" s="41" t="s">
        <v>300</v>
      </c>
      <c r="C842" s="41" t="s">
        <v>210</v>
      </c>
      <c r="D842" s="41" t="s">
        <v>163</v>
      </c>
      <c r="E842" s="43">
        <v>612</v>
      </c>
      <c r="F842" s="43">
        <v>102</v>
      </c>
      <c r="G842" s="43">
        <v>0.27736928104575198</v>
      </c>
      <c r="H842" s="43">
        <v>9.5776797385620895</v>
      </c>
      <c r="I842" s="43">
        <v>9.85504901960784</v>
      </c>
      <c r="J842" s="43" t="s">
        <v>1207</v>
      </c>
      <c r="K842" s="43">
        <v>-0.177075163398693</v>
      </c>
      <c r="L842" s="43">
        <v>9.6779738562091495</v>
      </c>
      <c r="M842" s="43">
        <v>13.323528831315199</v>
      </c>
    </row>
    <row r="843" spans="1:13" x14ac:dyDescent="0.25">
      <c r="A843" s="41" t="s">
        <v>1078</v>
      </c>
      <c r="B843" s="41" t="s">
        <v>329</v>
      </c>
      <c r="C843" s="41" t="s">
        <v>88</v>
      </c>
      <c r="D843" s="41" t="s">
        <v>163</v>
      </c>
      <c r="E843" s="43">
        <v>274</v>
      </c>
      <c r="F843" s="43" t="s">
        <v>1207</v>
      </c>
      <c r="G843" s="43">
        <v>80.435036496350406</v>
      </c>
      <c r="H843" s="43">
        <v>43.720182481751799</v>
      </c>
      <c r="I843" s="43">
        <v>124.155218978102</v>
      </c>
      <c r="J843" s="43">
        <v>-8.8686131386861294E-3</v>
      </c>
      <c r="K843" s="43">
        <v>-2.1063503649634998</v>
      </c>
      <c r="L843" s="43">
        <v>122.04</v>
      </c>
      <c r="M843" s="43">
        <v>168.01073062731101</v>
      </c>
    </row>
    <row r="844" spans="1:13" x14ac:dyDescent="0.25">
      <c r="A844" s="41" t="s">
        <v>1079</v>
      </c>
      <c r="B844" s="41" t="s">
        <v>1080</v>
      </c>
      <c r="C844" s="41"/>
      <c r="D844" s="41"/>
      <c r="E844" s="43"/>
      <c r="F844" s="43"/>
      <c r="G844" s="43"/>
      <c r="H844" s="43"/>
      <c r="I844" s="43"/>
      <c r="J844" s="43"/>
      <c r="K844" s="43"/>
      <c r="L844" s="43"/>
      <c r="M844" s="43"/>
    </row>
    <row r="845" spans="1:13" x14ac:dyDescent="0.25">
      <c r="A845" s="41" t="s">
        <v>1081</v>
      </c>
      <c r="B845" s="41" t="s">
        <v>66</v>
      </c>
      <c r="C845" s="41" t="s">
        <v>67</v>
      </c>
      <c r="D845" s="41" t="s">
        <v>67</v>
      </c>
      <c r="E845" s="43">
        <v>4629083</v>
      </c>
      <c r="F845" s="43">
        <v>2175267</v>
      </c>
      <c r="G845" s="43">
        <v>73.204658244408193</v>
      </c>
      <c r="H845" s="43">
        <v>36.061032627844398</v>
      </c>
      <c r="I845" s="43">
        <v>109.265690872253</v>
      </c>
      <c r="J845" s="43">
        <v>-0.378961690684742</v>
      </c>
      <c r="K845" s="43">
        <v>-2.5263704820155501</v>
      </c>
      <c r="L845" s="43">
        <v>106.36035869955199</v>
      </c>
      <c r="M845" s="43">
        <v>100</v>
      </c>
    </row>
    <row r="846" spans="1:13" x14ac:dyDescent="0.25">
      <c r="A846" s="41" t="s">
        <v>1082</v>
      </c>
      <c r="B846" s="41" t="s">
        <v>69</v>
      </c>
      <c r="C846" s="41" t="s">
        <v>70</v>
      </c>
      <c r="D846" s="41" t="s">
        <v>71</v>
      </c>
      <c r="E846" s="43">
        <v>240924</v>
      </c>
      <c r="F846" s="43">
        <v>164504</v>
      </c>
      <c r="G846" s="43">
        <v>92.566664176254704</v>
      </c>
      <c r="H846" s="43">
        <v>38.341759226976102</v>
      </c>
      <c r="I846" s="43">
        <v>130.90842340323101</v>
      </c>
      <c r="J846" s="43">
        <v>-1.5069108930617101</v>
      </c>
      <c r="K846" s="43">
        <v>-4.9481247198286598</v>
      </c>
      <c r="L846" s="43">
        <v>124.453387790341</v>
      </c>
      <c r="M846" s="43">
        <v>117.011064377751</v>
      </c>
    </row>
    <row r="847" spans="1:13" x14ac:dyDescent="0.25">
      <c r="A847" s="41" t="s">
        <v>1083</v>
      </c>
      <c r="B847" s="41" t="s">
        <v>73</v>
      </c>
      <c r="C847" s="41" t="s">
        <v>74</v>
      </c>
      <c r="D847" s="41" t="s">
        <v>71</v>
      </c>
      <c r="E847" s="43">
        <v>269056</v>
      </c>
      <c r="F847" s="43">
        <v>23581</v>
      </c>
      <c r="G847" s="43">
        <v>58.071401492626102</v>
      </c>
      <c r="H847" s="43">
        <v>28.161687529733602</v>
      </c>
      <c r="I847" s="43">
        <v>86.233089022359707</v>
      </c>
      <c r="J847" s="43">
        <v>-0.64686161988582302</v>
      </c>
      <c r="K847" s="43">
        <v>-2.3965754341103702</v>
      </c>
      <c r="L847" s="43">
        <v>83.189651968363506</v>
      </c>
      <c r="M847" s="43">
        <v>78.214903546309301</v>
      </c>
    </row>
    <row r="848" spans="1:13" x14ac:dyDescent="0.25">
      <c r="A848" s="41" t="s">
        <v>1084</v>
      </c>
      <c r="B848" s="41" t="s">
        <v>200</v>
      </c>
      <c r="C848" s="41" t="s">
        <v>70</v>
      </c>
      <c r="D848" s="41" t="s">
        <v>71</v>
      </c>
      <c r="E848" s="43">
        <v>218707</v>
      </c>
      <c r="F848" s="43">
        <v>135254</v>
      </c>
      <c r="G848" s="43">
        <v>78.899802018225301</v>
      </c>
      <c r="H848" s="43">
        <v>33.887653344428799</v>
      </c>
      <c r="I848" s="43">
        <v>112.787455362654</v>
      </c>
      <c r="J848" s="43" t="s">
        <v>1207</v>
      </c>
      <c r="K848" s="43">
        <v>-3.32259141225475</v>
      </c>
      <c r="L848" s="43">
        <v>109.46486395039901</v>
      </c>
      <c r="M848" s="43">
        <v>102.918855566872</v>
      </c>
    </row>
    <row r="849" spans="1:13" x14ac:dyDescent="0.25">
      <c r="A849" s="41" t="s">
        <v>1085</v>
      </c>
      <c r="B849" s="41" t="s">
        <v>76</v>
      </c>
      <c r="C849" s="41" t="s">
        <v>77</v>
      </c>
      <c r="D849" s="41" t="s">
        <v>71</v>
      </c>
      <c r="E849" s="43">
        <v>109357</v>
      </c>
      <c r="F849" s="43">
        <v>15478</v>
      </c>
      <c r="G849" s="43">
        <v>115.284786159094</v>
      </c>
      <c r="H849" s="43">
        <v>49.715670510346897</v>
      </c>
      <c r="I849" s="43">
        <v>165.00045666944001</v>
      </c>
      <c r="J849" s="43" t="s">
        <v>1207</v>
      </c>
      <c r="K849" s="43">
        <v>-2.1219261684208601</v>
      </c>
      <c r="L849" s="43">
        <v>162.87853050102001</v>
      </c>
      <c r="M849" s="43">
        <v>153.138380212801</v>
      </c>
    </row>
    <row r="850" spans="1:13" x14ac:dyDescent="0.25">
      <c r="A850" s="41" t="s">
        <v>1086</v>
      </c>
      <c r="B850" s="41" t="s">
        <v>203</v>
      </c>
      <c r="C850" s="41" t="s">
        <v>204</v>
      </c>
      <c r="D850" s="41" t="s">
        <v>71</v>
      </c>
      <c r="E850" s="43">
        <v>99157</v>
      </c>
      <c r="F850" s="43">
        <v>57622</v>
      </c>
      <c r="G850" s="43">
        <v>60.551287352380598</v>
      </c>
      <c r="H850" s="43">
        <v>66.846364855733796</v>
      </c>
      <c r="I850" s="43">
        <v>127.397652208114</v>
      </c>
      <c r="J850" s="43">
        <v>-4.5590830702824796</v>
      </c>
      <c r="K850" s="43">
        <v>-3.34046007846143</v>
      </c>
      <c r="L850" s="43">
        <v>119.49810905936999</v>
      </c>
      <c r="M850" s="43">
        <v>112.35211174581499</v>
      </c>
    </row>
    <row r="851" spans="1:13" x14ac:dyDescent="0.25">
      <c r="A851" s="41" t="s">
        <v>1087</v>
      </c>
      <c r="B851" s="41" t="s">
        <v>79</v>
      </c>
      <c r="C851" s="41" t="s">
        <v>74</v>
      </c>
      <c r="D851" s="41" t="s">
        <v>71</v>
      </c>
      <c r="E851" s="43">
        <v>142267</v>
      </c>
      <c r="F851" s="43">
        <v>4855</v>
      </c>
      <c r="G851" s="43">
        <v>44.168921816021999</v>
      </c>
      <c r="H851" s="43">
        <v>22.094498372777899</v>
      </c>
      <c r="I851" s="43">
        <v>66.263420188799898</v>
      </c>
      <c r="J851" s="43">
        <v>-0.48330252272136198</v>
      </c>
      <c r="K851" s="43">
        <v>-1.51110939290208</v>
      </c>
      <c r="L851" s="43">
        <v>64.269008273176496</v>
      </c>
      <c r="M851" s="43">
        <v>60.425715989473197</v>
      </c>
    </row>
    <row r="852" spans="1:13" x14ac:dyDescent="0.25">
      <c r="A852" s="41" t="s">
        <v>1088</v>
      </c>
      <c r="B852" s="41" t="s">
        <v>207</v>
      </c>
      <c r="C852" s="41" t="s">
        <v>70</v>
      </c>
      <c r="D852" s="41" t="s">
        <v>71</v>
      </c>
      <c r="E852" s="43">
        <v>255336</v>
      </c>
      <c r="F852" s="43">
        <v>115886</v>
      </c>
      <c r="G852" s="43">
        <v>122.62019848356699</v>
      </c>
      <c r="H852" s="43">
        <v>63.420743647585901</v>
      </c>
      <c r="I852" s="43">
        <v>186.040942131153</v>
      </c>
      <c r="J852" s="43" t="s">
        <v>1207</v>
      </c>
      <c r="K852" s="43">
        <v>-2.8010307986339602</v>
      </c>
      <c r="L852" s="43">
        <v>183.239911332519</v>
      </c>
      <c r="M852" s="43">
        <v>172.28214869990799</v>
      </c>
    </row>
    <row r="853" spans="1:13" x14ac:dyDescent="0.25">
      <c r="A853" s="41" t="s">
        <v>1089</v>
      </c>
      <c r="B853" s="41" t="s">
        <v>209</v>
      </c>
      <c r="C853" s="41" t="s">
        <v>210</v>
      </c>
      <c r="D853" s="41" t="s">
        <v>82</v>
      </c>
      <c r="E853" s="43">
        <v>171389</v>
      </c>
      <c r="F853" s="43">
        <v>129905</v>
      </c>
      <c r="G853" s="43">
        <v>59.483791083441801</v>
      </c>
      <c r="H853" s="43">
        <v>34.3617892046747</v>
      </c>
      <c r="I853" s="43">
        <v>93.845580288116494</v>
      </c>
      <c r="J853" s="43" t="s">
        <v>1207</v>
      </c>
      <c r="K853" s="43">
        <v>-3.4334135796346299</v>
      </c>
      <c r="L853" s="43">
        <v>90.412166708481905</v>
      </c>
      <c r="M853" s="43">
        <v>85.005511276883695</v>
      </c>
    </row>
    <row r="854" spans="1:13" x14ac:dyDescent="0.25">
      <c r="A854" s="41" t="s">
        <v>1090</v>
      </c>
      <c r="B854" s="41" t="s">
        <v>81</v>
      </c>
      <c r="C854" s="41" t="s">
        <v>70</v>
      </c>
      <c r="D854" s="41" t="s">
        <v>82</v>
      </c>
      <c r="E854" s="43">
        <v>163219</v>
      </c>
      <c r="F854" s="43">
        <v>110409</v>
      </c>
      <c r="G854" s="43">
        <v>70.176989198561401</v>
      </c>
      <c r="H854" s="43">
        <v>22.6560081853216</v>
      </c>
      <c r="I854" s="43">
        <v>92.832997383882997</v>
      </c>
      <c r="J854" s="43" t="s">
        <v>1207</v>
      </c>
      <c r="K854" s="43">
        <v>-0.60499084052714402</v>
      </c>
      <c r="L854" s="43">
        <v>92.228006543355903</v>
      </c>
      <c r="M854" s="43">
        <v>86.712763731723001</v>
      </c>
    </row>
    <row r="855" spans="1:13" x14ac:dyDescent="0.25">
      <c r="A855" s="41" t="s">
        <v>1091</v>
      </c>
      <c r="B855" s="41" t="s">
        <v>480</v>
      </c>
      <c r="C855" s="41" t="s">
        <v>270</v>
      </c>
      <c r="D855" s="41" t="s">
        <v>82</v>
      </c>
      <c r="E855" s="43">
        <v>24523</v>
      </c>
      <c r="F855" s="43">
        <v>5193</v>
      </c>
      <c r="G855" s="43">
        <v>94.521306528565006</v>
      </c>
      <c r="H855" s="43">
        <v>40.643069771235197</v>
      </c>
      <c r="I855" s="43">
        <v>135.16437629980001</v>
      </c>
      <c r="J855" s="43">
        <v>-1.4787342494800799</v>
      </c>
      <c r="K855" s="43">
        <v>-5.5034865228560896</v>
      </c>
      <c r="L855" s="43">
        <v>128.182155527464</v>
      </c>
      <c r="M855" s="43">
        <v>120.516851479933</v>
      </c>
    </row>
    <row r="856" spans="1:13" x14ac:dyDescent="0.25">
      <c r="A856" s="41" t="s">
        <v>1092</v>
      </c>
      <c r="B856" s="41" t="s">
        <v>84</v>
      </c>
      <c r="C856" s="41" t="s">
        <v>85</v>
      </c>
      <c r="D856" s="41" t="s">
        <v>82</v>
      </c>
      <c r="E856" s="43">
        <v>207382</v>
      </c>
      <c r="F856" s="43">
        <v>132065</v>
      </c>
      <c r="G856" s="43">
        <v>91.242661609975798</v>
      </c>
      <c r="H856" s="43">
        <v>11.520598509031601</v>
      </c>
      <c r="I856" s="43">
        <v>102.763260119007</v>
      </c>
      <c r="J856" s="43" t="s">
        <v>1207</v>
      </c>
      <c r="K856" s="43">
        <v>-3.0955328813493899</v>
      </c>
      <c r="L856" s="43">
        <v>99.667727237657999</v>
      </c>
      <c r="M856" s="43">
        <v>93.707588481532198</v>
      </c>
    </row>
    <row r="857" spans="1:13" x14ac:dyDescent="0.25">
      <c r="A857" s="41" t="s">
        <v>1093</v>
      </c>
      <c r="B857" s="41" t="s">
        <v>214</v>
      </c>
      <c r="C857" s="41" t="s">
        <v>215</v>
      </c>
      <c r="D857" s="41" t="s">
        <v>82</v>
      </c>
      <c r="E857" s="43">
        <v>167526</v>
      </c>
      <c r="F857" s="43">
        <v>135536</v>
      </c>
      <c r="G857" s="43">
        <v>52.009473156405598</v>
      </c>
      <c r="H857" s="43">
        <v>17.057996967634899</v>
      </c>
      <c r="I857" s="43">
        <v>69.067470124040497</v>
      </c>
      <c r="J857" s="43" t="s">
        <v>1207</v>
      </c>
      <c r="K857" s="43">
        <v>-4.2620249991046199E-3</v>
      </c>
      <c r="L857" s="43">
        <v>69.063208099041304</v>
      </c>
      <c r="M857" s="43">
        <v>64.933222248837694</v>
      </c>
    </row>
    <row r="858" spans="1:13" x14ac:dyDescent="0.25">
      <c r="A858" s="41" t="s">
        <v>1094</v>
      </c>
      <c r="B858" s="41" t="s">
        <v>217</v>
      </c>
      <c r="C858" s="41" t="s">
        <v>215</v>
      </c>
      <c r="D858" s="41" t="s">
        <v>82</v>
      </c>
      <c r="E858" s="43">
        <v>160920</v>
      </c>
      <c r="F858" s="43">
        <v>136428</v>
      </c>
      <c r="G858" s="43">
        <v>61.769966442952999</v>
      </c>
      <c r="H858" s="43">
        <v>19.7020072085508</v>
      </c>
      <c r="I858" s="43">
        <v>81.471973651503902</v>
      </c>
      <c r="J858" s="43" t="s">
        <v>1207</v>
      </c>
      <c r="K858" s="43">
        <v>-1.1993537161322401E-3</v>
      </c>
      <c r="L858" s="43">
        <v>81.470774297787699</v>
      </c>
      <c r="M858" s="43">
        <v>76.598814909911198</v>
      </c>
    </row>
    <row r="859" spans="1:13" x14ac:dyDescent="0.25">
      <c r="A859" s="41" t="s">
        <v>1095</v>
      </c>
      <c r="B859" s="41" t="s">
        <v>87</v>
      </c>
      <c r="C859" s="41" t="s">
        <v>88</v>
      </c>
      <c r="D859" s="41" t="s">
        <v>82</v>
      </c>
      <c r="E859" s="43">
        <v>144124</v>
      </c>
      <c r="F859" s="43">
        <v>7458</v>
      </c>
      <c r="G859" s="43">
        <v>102.74656441675199</v>
      </c>
      <c r="H859" s="43">
        <v>47.7208206821903</v>
      </c>
      <c r="I859" s="43">
        <v>150.467385098943</v>
      </c>
      <c r="J859" s="43">
        <v>-0.58382184785323799</v>
      </c>
      <c r="K859" s="43">
        <v>-6.9722049762704303</v>
      </c>
      <c r="L859" s="43">
        <v>142.91135827481901</v>
      </c>
      <c r="M859" s="43">
        <v>134.365246622114</v>
      </c>
    </row>
    <row r="860" spans="1:13" x14ac:dyDescent="0.25">
      <c r="A860" s="41" t="s">
        <v>1096</v>
      </c>
      <c r="B860" s="41" t="s">
        <v>90</v>
      </c>
      <c r="C860" s="41" t="s">
        <v>74</v>
      </c>
      <c r="D860" s="41" t="s">
        <v>82</v>
      </c>
      <c r="E860" s="43">
        <v>174900</v>
      </c>
      <c r="F860" s="43">
        <v>17321</v>
      </c>
      <c r="G860" s="43">
        <v>20.493259005145799</v>
      </c>
      <c r="H860" s="43">
        <v>13.1453973699257</v>
      </c>
      <c r="I860" s="43">
        <v>33.638656375071498</v>
      </c>
      <c r="J860" s="43">
        <v>-3.45911949685535E-2</v>
      </c>
      <c r="K860" s="43">
        <v>-0.470365923384791</v>
      </c>
      <c r="L860" s="43">
        <v>33.133699256718103</v>
      </c>
      <c r="M860" s="43">
        <v>31.1523011597906</v>
      </c>
    </row>
    <row r="861" spans="1:13" x14ac:dyDescent="0.25">
      <c r="A861" s="41" t="s">
        <v>1097</v>
      </c>
      <c r="B861" s="41" t="s">
        <v>221</v>
      </c>
      <c r="C861" s="41" t="s">
        <v>215</v>
      </c>
      <c r="D861" s="41" t="s">
        <v>82</v>
      </c>
      <c r="E861" s="43">
        <v>114278</v>
      </c>
      <c r="F861" s="43">
        <v>101127</v>
      </c>
      <c r="G861" s="43">
        <v>70.025726736554702</v>
      </c>
      <c r="H861" s="43">
        <v>24.598006615446501</v>
      </c>
      <c r="I861" s="43">
        <v>94.623733352001295</v>
      </c>
      <c r="J861" s="43" t="s">
        <v>1207</v>
      </c>
      <c r="K861" s="43">
        <v>-7.2192372985176497E-3</v>
      </c>
      <c r="L861" s="43">
        <v>94.616514114702696</v>
      </c>
      <c r="M861" s="43">
        <v>88.958438342593695</v>
      </c>
    </row>
    <row r="862" spans="1:13" x14ac:dyDescent="0.25">
      <c r="A862" s="41" t="s">
        <v>1098</v>
      </c>
      <c r="B862" s="41" t="s">
        <v>92</v>
      </c>
      <c r="C862" s="41" t="s">
        <v>93</v>
      </c>
      <c r="D862" s="41" t="s">
        <v>82</v>
      </c>
      <c r="E862" s="43">
        <v>92884</v>
      </c>
      <c r="F862" s="43">
        <v>67446</v>
      </c>
      <c r="G862" s="43">
        <v>63.614328517290403</v>
      </c>
      <c r="H862" s="43">
        <v>27.2766099651178</v>
      </c>
      <c r="I862" s="43">
        <v>90.890938482408203</v>
      </c>
      <c r="J862" s="43">
        <v>-0.21398583179019001</v>
      </c>
      <c r="K862" s="43">
        <v>-1.1459464493346501</v>
      </c>
      <c r="L862" s="43">
        <v>89.531006201283304</v>
      </c>
      <c r="M862" s="43">
        <v>84.177044244643099</v>
      </c>
    </row>
    <row r="863" spans="1:13" x14ac:dyDescent="0.25">
      <c r="A863" s="41" t="s">
        <v>1099</v>
      </c>
      <c r="B863" s="41" t="s">
        <v>95</v>
      </c>
      <c r="C863" s="41" t="s">
        <v>85</v>
      </c>
      <c r="D863" s="41" t="s">
        <v>82</v>
      </c>
      <c r="E863" s="43">
        <v>132367</v>
      </c>
      <c r="F863" s="43">
        <v>74433</v>
      </c>
      <c r="G863" s="43">
        <v>64.168481570179907</v>
      </c>
      <c r="H863" s="43">
        <v>15.894852720088799</v>
      </c>
      <c r="I863" s="43">
        <v>80.063334290268699</v>
      </c>
      <c r="J863" s="43" t="s">
        <v>1207</v>
      </c>
      <c r="K863" s="43">
        <v>-2.2755346876487299</v>
      </c>
      <c r="L863" s="43">
        <v>77.787799602619998</v>
      </c>
      <c r="M863" s="43">
        <v>73.136082421793702</v>
      </c>
    </row>
    <row r="864" spans="1:13" x14ac:dyDescent="0.25">
      <c r="A864" s="41" t="s">
        <v>1100</v>
      </c>
      <c r="B864" s="41" t="s">
        <v>97</v>
      </c>
      <c r="C864" s="41" t="s">
        <v>70</v>
      </c>
      <c r="D864" s="41" t="s">
        <v>82</v>
      </c>
      <c r="E864" s="43">
        <v>76111</v>
      </c>
      <c r="F864" s="43">
        <v>55528</v>
      </c>
      <c r="G864" s="43">
        <v>64.664792211375499</v>
      </c>
      <c r="H864" s="43">
        <v>24.1672688573268</v>
      </c>
      <c r="I864" s="43">
        <v>88.832061068702302</v>
      </c>
      <c r="J864" s="43" t="s">
        <v>1207</v>
      </c>
      <c r="K864" s="43">
        <v>-1.0540000788322299</v>
      </c>
      <c r="L864" s="43">
        <v>87.778060989869999</v>
      </c>
      <c r="M864" s="43">
        <v>82.5289253093122</v>
      </c>
    </row>
    <row r="865" spans="1:13" x14ac:dyDescent="0.25">
      <c r="A865" s="41" t="s">
        <v>1101</v>
      </c>
      <c r="B865" s="41" t="s">
        <v>99</v>
      </c>
      <c r="C865" s="41" t="s">
        <v>77</v>
      </c>
      <c r="D865" s="41" t="s">
        <v>82</v>
      </c>
      <c r="E865" s="43">
        <v>98785</v>
      </c>
      <c r="F865" s="43">
        <v>21462</v>
      </c>
      <c r="G865" s="43">
        <v>56.694601103406399</v>
      </c>
      <c r="H865" s="43">
        <v>13.539121121627799</v>
      </c>
      <c r="I865" s="43">
        <v>70.233722225034199</v>
      </c>
      <c r="J865" s="43" t="s">
        <v>1207</v>
      </c>
      <c r="K865" s="43">
        <v>-0.65695621804929905</v>
      </c>
      <c r="L865" s="43">
        <v>69.576766006984897</v>
      </c>
      <c r="M865" s="43">
        <v>65.416069349226206</v>
      </c>
    </row>
    <row r="866" spans="1:13" x14ac:dyDescent="0.25">
      <c r="A866" s="41" t="s">
        <v>1102</v>
      </c>
      <c r="B866" s="41" t="s">
        <v>227</v>
      </c>
      <c r="C866" s="41" t="s">
        <v>204</v>
      </c>
      <c r="D866" s="41" t="s">
        <v>102</v>
      </c>
      <c r="E866" s="43">
        <v>46336</v>
      </c>
      <c r="F866" s="43">
        <v>39199</v>
      </c>
      <c r="G866" s="43">
        <v>35.6595303867403</v>
      </c>
      <c r="H866" s="43">
        <v>34.308939053867398</v>
      </c>
      <c r="I866" s="43">
        <v>69.968469440607706</v>
      </c>
      <c r="J866" s="43">
        <v>-9.1030732044198898E-2</v>
      </c>
      <c r="K866" s="43">
        <v>-1.50766142955801</v>
      </c>
      <c r="L866" s="43">
        <v>68.369777279005504</v>
      </c>
      <c r="M866" s="43">
        <v>64.281258652142199</v>
      </c>
    </row>
    <row r="867" spans="1:13" x14ac:dyDescent="0.25">
      <c r="A867" s="41" t="s">
        <v>1103</v>
      </c>
      <c r="B867" s="41" t="s">
        <v>229</v>
      </c>
      <c r="C867" s="41" t="s">
        <v>70</v>
      </c>
      <c r="D867" s="41" t="s">
        <v>102</v>
      </c>
      <c r="E867" s="43">
        <v>35445</v>
      </c>
      <c r="F867" s="43">
        <v>28768</v>
      </c>
      <c r="G867" s="43">
        <v>57.145069826491699</v>
      </c>
      <c r="H867" s="43">
        <v>26.204231908590799</v>
      </c>
      <c r="I867" s="43">
        <v>83.349301735082506</v>
      </c>
      <c r="J867" s="43" t="s">
        <v>1207</v>
      </c>
      <c r="K867" s="43">
        <v>-0.55937367752856504</v>
      </c>
      <c r="L867" s="43">
        <v>82.789928057553993</v>
      </c>
      <c r="M867" s="43">
        <v>77.839083160127004</v>
      </c>
    </row>
    <row r="868" spans="1:13" x14ac:dyDescent="0.25">
      <c r="A868" s="41" t="s">
        <v>1104</v>
      </c>
      <c r="B868" s="41" t="s">
        <v>231</v>
      </c>
      <c r="C868" s="41" t="s">
        <v>232</v>
      </c>
      <c r="D868" s="41" t="s">
        <v>102</v>
      </c>
      <c r="E868" s="43">
        <v>28420</v>
      </c>
      <c r="F868" s="43">
        <v>4774</v>
      </c>
      <c r="G868" s="43">
        <v>84.620576354679798</v>
      </c>
      <c r="H868" s="43">
        <v>105.908293103448</v>
      </c>
      <c r="I868" s="43">
        <v>190.52886945812801</v>
      </c>
      <c r="J868" s="43" t="s">
        <v>1207</v>
      </c>
      <c r="K868" s="43">
        <v>-4.0212276565798701</v>
      </c>
      <c r="L868" s="43">
        <v>186.507641801548</v>
      </c>
      <c r="M868" s="43">
        <v>175.354468602721</v>
      </c>
    </row>
    <row r="869" spans="1:13" x14ac:dyDescent="0.25">
      <c r="A869" s="41" t="s">
        <v>1105</v>
      </c>
      <c r="B869" s="41" t="s">
        <v>234</v>
      </c>
      <c r="C869" s="41" t="s">
        <v>235</v>
      </c>
      <c r="D869" s="41" t="s">
        <v>102</v>
      </c>
      <c r="E869" s="43">
        <v>16013</v>
      </c>
      <c r="F869" s="43">
        <v>7981</v>
      </c>
      <c r="G869" s="43">
        <v>95.307312808343198</v>
      </c>
      <c r="H869" s="43">
        <v>97.902204458877193</v>
      </c>
      <c r="I869" s="43">
        <v>193.20951726722001</v>
      </c>
      <c r="J869" s="43" t="s">
        <v>1207</v>
      </c>
      <c r="K869" s="43">
        <v>-3.5556110660088698</v>
      </c>
      <c r="L869" s="43">
        <v>189.65390620121201</v>
      </c>
      <c r="M869" s="43">
        <v>178.31258611767899</v>
      </c>
    </row>
    <row r="870" spans="1:13" x14ac:dyDescent="0.25">
      <c r="A870" s="41" t="s">
        <v>1106</v>
      </c>
      <c r="B870" s="41" t="s">
        <v>101</v>
      </c>
      <c r="C870" s="41" t="s">
        <v>93</v>
      </c>
      <c r="D870" s="41" t="s">
        <v>102</v>
      </c>
      <c r="E870" s="43">
        <v>23481</v>
      </c>
      <c r="F870" s="43">
        <v>16398</v>
      </c>
      <c r="G870" s="43">
        <v>63.036807205826001</v>
      </c>
      <c r="H870" s="43">
        <v>29.9381559558792</v>
      </c>
      <c r="I870" s="43">
        <v>92.974963161705205</v>
      </c>
      <c r="J870" s="43">
        <v>-0.22089093309484301</v>
      </c>
      <c r="K870" s="43">
        <v>-1.6508841190750001</v>
      </c>
      <c r="L870" s="43">
        <v>91.103188109535395</v>
      </c>
      <c r="M870" s="43">
        <v>85.655209538061499</v>
      </c>
    </row>
    <row r="871" spans="1:13" x14ac:dyDescent="0.25">
      <c r="A871" s="41" t="s">
        <v>1107</v>
      </c>
      <c r="B871" s="41" t="s">
        <v>238</v>
      </c>
      <c r="C871" s="41" t="s">
        <v>88</v>
      </c>
      <c r="D871" s="41" t="s">
        <v>102</v>
      </c>
      <c r="E871" s="43">
        <v>29671</v>
      </c>
      <c r="F871" s="43">
        <v>4698</v>
      </c>
      <c r="G871" s="43">
        <v>76.663125947895296</v>
      </c>
      <c r="H871" s="43">
        <v>42.613186613191303</v>
      </c>
      <c r="I871" s="43">
        <v>119.276312561087</v>
      </c>
      <c r="J871" s="43">
        <v>-9.8731758282498E-2</v>
      </c>
      <c r="K871" s="43">
        <v>-1.6969323581948701</v>
      </c>
      <c r="L871" s="43">
        <v>117.480648444609</v>
      </c>
      <c r="M871" s="43">
        <v>110.455295451259</v>
      </c>
    </row>
    <row r="872" spans="1:13" x14ac:dyDescent="0.25">
      <c r="A872" s="41" t="s">
        <v>1108</v>
      </c>
      <c r="B872" s="41" t="s">
        <v>104</v>
      </c>
      <c r="C872" s="41" t="s">
        <v>105</v>
      </c>
      <c r="D872" s="41" t="s">
        <v>102</v>
      </c>
      <c r="E872" s="43">
        <v>23811</v>
      </c>
      <c r="F872" s="43">
        <v>12137</v>
      </c>
      <c r="G872" s="43">
        <v>90.488110957120696</v>
      </c>
      <c r="H872" s="43">
        <v>65.240602242660998</v>
      </c>
      <c r="I872" s="43">
        <v>155.72871319978199</v>
      </c>
      <c r="J872" s="43" t="s">
        <v>1207</v>
      </c>
      <c r="K872" s="43">
        <v>-7.52044895216497</v>
      </c>
      <c r="L872" s="43">
        <v>148.208264247617</v>
      </c>
      <c r="M872" s="43">
        <v>139.34539715710901</v>
      </c>
    </row>
    <row r="873" spans="1:13" x14ac:dyDescent="0.25">
      <c r="A873" s="41" t="s">
        <v>1109</v>
      </c>
      <c r="B873" s="41" t="s">
        <v>107</v>
      </c>
      <c r="C873" s="41" t="s">
        <v>88</v>
      </c>
      <c r="D873" s="41" t="s">
        <v>102</v>
      </c>
      <c r="E873" s="43">
        <v>17199</v>
      </c>
      <c r="F873" s="43">
        <v>646</v>
      </c>
      <c r="G873" s="43">
        <v>65.699979649979696</v>
      </c>
      <c r="H873" s="43">
        <v>68.799700563986306</v>
      </c>
      <c r="I873" s="43">
        <v>134.499680213966</v>
      </c>
      <c r="J873" s="43">
        <v>-3.10221524507239E-2</v>
      </c>
      <c r="K873" s="43">
        <v>-1.8715047386476</v>
      </c>
      <c r="L873" s="43">
        <v>132.597153322868</v>
      </c>
      <c r="M873" s="43">
        <v>124.66783202323499</v>
      </c>
    </row>
    <row r="874" spans="1:13" x14ac:dyDescent="0.25">
      <c r="A874" s="41" t="s">
        <v>1110</v>
      </c>
      <c r="B874" s="41" t="s">
        <v>109</v>
      </c>
      <c r="C874" s="41" t="s">
        <v>77</v>
      </c>
      <c r="D874" s="41" t="s">
        <v>102</v>
      </c>
      <c r="E874" s="43">
        <v>30489</v>
      </c>
      <c r="F874" s="43">
        <v>6978</v>
      </c>
      <c r="G874" s="43">
        <v>63.9963524549838</v>
      </c>
      <c r="H874" s="43">
        <v>37.2372009577225</v>
      </c>
      <c r="I874" s="43">
        <v>101.233553412706</v>
      </c>
      <c r="J874" s="43" t="s">
        <v>1207</v>
      </c>
      <c r="K874" s="43">
        <v>-1.4711279477844501</v>
      </c>
      <c r="L874" s="43">
        <v>99.762425464921805</v>
      </c>
      <c r="M874" s="43">
        <v>93.796623746570404</v>
      </c>
    </row>
    <row r="875" spans="1:13" x14ac:dyDescent="0.25">
      <c r="A875" s="41" t="s">
        <v>1111</v>
      </c>
      <c r="B875" s="41" t="s">
        <v>243</v>
      </c>
      <c r="C875" s="41" t="s">
        <v>88</v>
      </c>
      <c r="D875" s="41" t="s">
        <v>102</v>
      </c>
      <c r="E875" s="43">
        <v>12192</v>
      </c>
      <c r="F875" s="43">
        <v>312</v>
      </c>
      <c r="G875" s="43">
        <v>65.080847276902901</v>
      </c>
      <c r="H875" s="43">
        <v>67.967309711286106</v>
      </c>
      <c r="I875" s="43">
        <v>133.04815698818899</v>
      </c>
      <c r="J875" s="43">
        <v>-7.2509022309711305E-2</v>
      </c>
      <c r="K875" s="43">
        <v>-2.1962204724409502</v>
      </c>
      <c r="L875" s="43">
        <v>130.77942749343799</v>
      </c>
      <c r="M875" s="43">
        <v>122.95880635647799</v>
      </c>
    </row>
    <row r="876" spans="1:13" x14ac:dyDescent="0.25">
      <c r="A876" s="41" t="s">
        <v>1112</v>
      </c>
      <c r="B876" s="41" t="s">
        <v>245</v>
      </c>
      <c r="C876" s="41" t="s">
        <v>77</v>
      </c>
      <c r="D876" s="41" t="s">
        <v>102</v>
      </c>
      <c r="E876" s="43">
        <v>17575</v>
      </c>
      <c r="F876" s="43">
        <v>2361</v>
      </c>
      <c r="G876" s="43">
        <v>46.563571550497898</v>
      </c>
      <c r="H876" s="43">
        <v>22.954026742532001</v>
      </c>
      <c r="I876" s="43">
        <v>69.517598293029906</v>
      </c>
      <c r="J876" s="43" t="s">
        <v>1207</v>
      </c>
      <c r="K876" s="43">
        <v>-0.67145945945945995</v>
      </c>
      <c r="L876" s="43">
        <v>68.846138833570393</v>
      </c>
      <c r="M876" s="43">
        <v>64.729133744318801</v>
      </c>
    </row>
    <row r="877" spans="1:13" x14ac:dyDescent="0.25">
      <c r="A877" s="41" t="s">
        <v>1113</v>
      </c>
      <c r="B877" s="41" t="s">
        <v>111</v>
      </c>
      <c r="C877" s="41" t="s">
        <v>85</v>
      </c>
      <c r="D877" s="41" t="s">
        <v>102</v>
      </c>
      <c r="E877" s="43">
        <v>4739</v>
      </c>
      <c r="F877" s="43">
        <v>2647</v>
      </c>
      <c r="G877" s="43">
        <v>36.434549483013299</v>
      </c>
      <c r="H877" s="43">
        <v>19.858316100443101</v>
      </c>
      <c r="I877" s="43">
        <v>56.292865583456397</v>
      </c>
      <c r="J877" s="43" t="s">
        <v>1207</v>
      </c>
      <c r="K877" s="43" t="s">
        <v>1207</v>
      </c>
      <c r="L877" s="43">
        <v>56.292865583456397</v>
      </c>
      <c r="M877" s="43">
        <v>52.926547326220501</v>
      </c>
    </row>
    <row r="878" spans="1:13" x14ac:dyDescent="0.25">
      <c r="A878" s="41" t="s">
        <v>1114</v>
      </c>
      <c r="B878" s="41" t="s">
        <v>113</v>
      </c>
      <c r="C878" s="41" t="s">
        <v>70</v>
      </c>
      <c r="D878" s="41" t="s">
        <v>114</v>
      </c>
      <c r="E878" s="43">
        <v>100530</v>
      </c>
      <c r="F878" s="43">
        <v>60576</v>
      </c>
      <c r="G878" s="43">
        <v>88.980513279617995</v>
      </c>
      <c r="H878" s="43">
        <v>36.1006764150005</v>
      </c>
      <c r="I878" s="43">
        <v>125.081189694619</v>
      </c>
      <c r="J878" s="43">
        <v>-0.11083258728737699</v>
      </c>
      <c r="K878" s="43">
        <v>-2.1067840445638102</v>
      </c>
      <c r="L878" s="43">
        <v>122.863573062767</v>
      </c>
      <c r="M878" s="43">
        <v>115.516320709141</v>
      </c>
    </row>
    <row r="879" spans="1:13" x14ac:dyDescent="0.25">
      <c r="A879" s="41" t="s">
        <v>1115</v>
      </c>
      <c r="B879" s="41" t="s">
        <v>249</v>
      </c>
      <c r="C879" s="41" t="s">
        <v>74</v>
      </c>
      <c r="D879" s="41" t="s">
        <v>114</v>
      </c>
      <c r="E879" s="43">
        <v>54858</v>
      </c>
      <c r="F879" s="43">
        <v>8772</v>
      </c>
      <c r="G879" s="43">
        <v>47.490849101316101</v>
      </c>
      <c r="H879" s="43">
        <v>38.223504320244999</v>
      </c>
      <c r="I879" s="43">
        <v>85.7143534215611</v>
      </c>
      <c r="J879" s="43">
        <v>-0.79457873054066896</v>
      </c>
      <c r="K879" s="43">
        <v>-2.1736665572933802</v>
      </c>
      <c r="L879" s="43">
        <v>82.746108133727105</v>
      </c>
      <c r="M879" s="43">
        <v>77.797883671555695</v>
      </c>
    </row>
    <row r="880" spans="1:13" x14ac:dyDescent="0.25">
      <c r="A880" s="41" t="s">
        <v>1116</v>
      </c>
      <c r="B880" s="41" t="s">
        <v>251</v>
      </c>
      <c r="C880" s="41" t="s">
        <v>204</v>
      </c>
      <c r="D880" s="41" t="s">
        <v>114</v>
      </c>
      <c r="E880" s="43">
        <v>24792</v>
      </c>
      <c r="F880" s="43">
        <v>18115</v>
      </c>
      <c r="G880" s="43">
        <v>72.306026137463704</v>
      </c>
      <c r="H880" s="43">
        <v>27.087165214585401</v>
      </c>
      <c r="I880" s="43">
        <v>99.393191352049001</v>
      </c>
      <c r="J880" s="43">
        <v>-3.25084704743466</v>
      </c>
      <c r="K880" s="43">
        <v>-1.9014198128428501</v>
      </c>
      <c r="L880" s="43">
        <v>94.240924491771494</v>
      </c>
      <c r="M880" s="43">
        <v>88.605309011775802</v>
      </c>
    </row>
    <row r="881" spans="1:13" x14ac:dyDescent="0.25">
      <c r="A881" s="41" t="s">
        <v>1117</v>
      </c>
      <c r="B881" s="41" t="s">
        <v>253</v>
      </c>
      <c r="C881" s="41" t="s">
        <v>85</v>
      </c>
      <c r="D881" s="41" t="s">
        <v>117</v>
      </c>
      <c r="E881" s="43">
        <v>13795</v>
      </c>
      <c r="F881" s="43">
        <v>3132</v>
      </c>
      <c r="G881" s="43">
        <v>26.054330554548699</v>
      </c>
      <c r="H881" s="43">
        <v>8.7963392533526594</v>
      </c>
      <c r="I881" s="43">
        <v>34.850669807901397</v>
      </c>
      <c r="J881" s="43" t="s">
        <v>1207</v>
      </c>
      <c r="K881" s="43">
        <v>-0.16885465748459599</v>
      </c>
      <c r="L881" s="43">
        <v>34.681815150416803</v>
      </c>
      <c r="M881" s="43">
        <v>32.607839588418798</v>
      </c>
    </row>
    <row r="882" spans="1:13" x14ac:dyDescent="0.25">
      <c r="A882" s="41" t="s">
        <v>1118</v>
      </c>
      <c r="B882" s="41" t="s">
        <v>116</v>
      </c>
      <c r="C882" s="41" t="s">
        <v>74</v>
      </c>
      <c r="D882" s="41" t="s">
        <v>117</v>
      </c>
      <c r="E882" s="43">
        <v>23508</v>
      </c>
      <c r="F882" s="43">
        <v>7237</v>
      </c>
      <c r="G882" s="43">
        <v>332.67470648289901</v>
      </c>
      <c r="H882" s="43">
        <v>127.965458567296</v>
      </c>
      <c r="I882" s="43">
        <v>460.640165050196</v>
      </c>
      <c r="J882" s="43">
        <v>-8.2525097839033501E-3</v>
      </c>
      <c r="K882" s="43">
        <v>-6.8379700527480001</v>
      </c>
      <c r="L882" s="43">
        <v>453.79394248766403</v>
      </c>
      <c r="M882" s="43">
        <v>426.65702526403197</v>
      </c>
    </row>
    <row r="883" spans="1:13" x14ac:dyDescent="0.25">
      <c r="A883" s="41" t="s">
        <v>1119</v>
      </c>
      <c r="B883" s="41" t="s">
        <v>537</v>
      </c>
      <c r="C883" s="41" t="s">
        <v>215</v>
      </c>
      <c r="D883" s="41" t="s">
        <v>120</v>
      </c>
      <c r="E883" s="43">
        <v>1292</v>
      </c>
      <c r="F883" s="43">
        <v>540</v>
      </c>
      <c r="G883" s="43">
        <v>37.094427244582</v>
      </c>
      <c r="H883" s="43">
        <v>29.841331269349801</v>
      </c>
      <c r="I883" s="43">
        <v>66.935758513931901</v>
      </c>
      <c r="J883" s="43" t="s">
        <v>1207</v>
      </c>
      <c r="K883" s="43" t="s">
        <v>1207</v>
      </c>
      <c r="L883" s="43">
        <v>66.935758513931901</v>
      </c>
      <c r="M883" s="43">
        <v>62.932994333925301</v>
      </c>
    </row>
    <row r="884" spans="1:13" x14ac:dyDescent="0.25">
      <c r="A884" s="41" t="s">
        <v>1120</v>
      </c>
      <c r="B884" s="41" t="s">
        <v>119</v>
      </c>
      <c r="C884" s="41" t="s">
        <v>77</v>
      </c>
      <c r="D884" s="41" t="s">
        <v>120</v>
      </c>
      <c r="E884" s="43">
        <v>12554</v>
      </c>
      <c r="F884" s="43">
        <v>1999</v>
      </c>
      <c r="G884" s="43">
        <v>54.938889596941202</v>
      </c>
      <c r="H884" s="43">
        <v>52.109615262067898</v>
      </c>
      <c r="I884" s="43">
        <v>107.048504859009</v>
      </c>
      <c r="J884" s="43" t="s">
        <v>1207</v>
      </c>
      <c r="K884" s="43">
        <v>-7.3242050342520297</v>
      </c>
      <c r="L884" s="43">
        <v>99.724299824756997</v>
      </c>
      <c r="M884" s="43">
        <v>93.760778023002999</v>
      </c>
    </row>
    <row r="885" spans="1:13" x14ac:dyDescent="0.25">
      <c r="A885" s="41" t="s">
        <v>1121</v>
      </c>
      <c r="B885" s="41" t="s">
        <v>122</v>
      </c>
      <c r="C885" s="41" t="s">
        <v>85</v>
      </c>
      <c r="D885" s="41" t="s">
        <v>123</v>
      </c>
      <c r="E885" s="43">
        <v>53575</v>
      </c>
      <c r="F885" s="43">
        <v>22259</v>
      </c>
      <c r="G885" s="43">
        <v>56.360667288847402</v>
      </c>
      <c r="H885" s="43">
        <v>13.925099393373801</v>
      </c>
      <c r="I885" s="43">
        <v>70.285766682221194</v>
      </c>
      <c r="J885" s="43" t="s">
        <v>1207</v>
      </c>
      <c r="K885" s="43">
        <v>-6.6797399906672901</v>
      </c>
      <c r="L885" s="43">
        <v>63.6060266915539</v>
      </c>
      <c r="M885" s="43">
        <v>59.802380764085903</v>
      </c>
    </row>
    <row r="886" spans="1:13" x14ac:dyDescent="0.25">
      <c r="A886" s="41" t="s">
        <v>1122</v>
      </c>
      <c r="B886" s="41" t="s">
        <v>258</v>
      </c>
      <c r="C886" s="41" t="s">
        <v>204</v>
      </c>
      <c r="D886" s="41" t="s">
        <v>123</v>
      </c>
      <c r="E886" s="43">
        <v>39297</v>
      </c>
      <c r="F886" s="43">
        <v>21495</v>
      </c>
      <c r="G886" s="43">
        <v>69.122019492582098</v>
      </c>
      <c r="H886" s="43">
        <v>77.301066239153101</v>
      </c>
      <c r="I886" s="43">
        <v>146.423085731735</v>
      </c>
      <c r="J886" s="43">
        <v>-3.56953457006896</v>
      </c>
      <c r="K886" s="43">
        <v>-1.81336997735196</v>
      </c>
      <c r="L886" s="43">
        <v>141.04018118431401</v>
      </c>
      <c r="M886" s="43">
        <v>132.60596608434301</v>
      </c>
    </row>
    <row r="887" spans="1:13" x14ac:dyDescent="0.25">
      <c r="A887" s="41" t="s">
        <v>1123</v>
      </c>
      <c r="B887" s="41" t="s">
        <v>260</v>
      </c>
      <c r="C887" s="41" t="s">
        <v>74</v>
      </c>
      <c r="D887" s="41" t="s">
        <v>123</v>
      </c>
      <c r="E887" s="43">
        <v>32333</v>
      </c>
      <c r="F887" s="43">
        <v>5979</v>
      </c>
      <c r="G887" s="43">
        <v>17.321157950082</v>
      </c>
      <c r="H887" s="43">
        <v>36.4256951102589</v>
      </c>
      <c r="I887" s="43">
        <v>53.746853060340797</v>
      </c>
      <c r="J887" s="43">
        <v>-6.5258404725821902E-3</v>
      </c>
      <c r="K887" s="43">
        <v>-1.0447839668450201</v>
      </c>
      <c r="L887" s="43">
        <v>52.695543253023203</v>
      </c>
      <c r="M887" s="43">
        <v>49.544345183977903</v>
      </c>
    </row>
    <row r="888" spans="1:13" x14ac:dyDescent="0.25">
      <c r="A888" s="41" t="s">
        <v>1124</v>
      </c>
      <c r="B888" s="41" t="s">
        <v>125</v>
      </c>
      <c r="C888" s="41" t="s">
        <v>77</v>
      </c>
      <c r="D888" s="41" t="s">
        <v>123</v>
      </c>
      <c r="E888" s="43">
        <v>7620</v>
      </c>
      <c r="F888" s="43">
        <v>1248</v>
      </c>
      <c r="G888" s="43">
        <v>77.349893700787405</v>
      </c>
      <c r="H888" s="43">
        <v>30.6563175853018</v>
      </c>
      <c r="I888" s="43">
        <v>108.006211286089</v>
      </c>
      <c r="J888" s="43" t="s">
        <v>1207</v>
      </c>
      <c r="K888" s="43">
        <v>-2.4703070866141701</v>
      </c>
      <c r="L888" s="43">
        <v>105.535904199475</v>
      </c>
      <c r="M888" s="43">
        <v>99.2248479507236</v>
      </c>
    </row>
    <row r="889" spans="1:13" x14ac:dyDescent="0.25">
      <c r="A889" s="41" t="s">
        <v>1125</v>
      </c>
      <c r="B889" s="41" t="s">
        <v>263</v>
      </c>
      <c r="C889" s="41" t="s">
        <v>74</v>
      </c>
      <c r="D889" s="41" t="s">
        <v>128</v>
      </c>
      <c r="E889" s="43">
        <v>10395</v>
      </c>
      <c r="F889" s="43">
        <v>79</v>
      </c>
      <c r="G889" s="43">
        <v>12.961712361712401</v>
      </c>
      <c r="H889" s="43">
        <v>27.138143338143301</v>
      </c>
      <c r="I889" s="43">
        <v>40.099855699855702</v>
      </c>
      <c r="J889" s="43">
        <v>-8.4656084656084696E-3</v>
      </c>
      <c r="K889" s="43">
        <v>-1.3923039923039899</v>
      </c>
      <c r="L889" s="43">
        <v>38.699086099086102</v>
      </c>
      <c r="M889" s="43">
        <v>36.3848773850073</v>
      </c>
    </row>
    <row r="890" spans="1:13" x14ac:dyDescent="0.25">
      <c r="A890" s="41" t="s">
        <v>1126</v>
      </c>
      <c r="B890" s="41" t="s">
        <v>127</v>
      </c>
      <c r="C890" s="41" t="s">
        <v>77</v>
      </c>
      <c r="D890" s="41" t="s">
        <v>128</v>
      </c>
      <c r="E890" s="43">
        <v>746</v>
      </c>
      <c r="F890" s="43">
        <v>84</v>
      </c>
      <c r="G890" s="43">
        <v>121.765214477212</v>
      </c>
      <c r="H890" s="43">
        <v>66.5156970509383</v>
      </c>
      <c r="I890" s="43">
        <v>188.28091152815</v>
      </c>
      <c r="J890" s="43" t="s">
        <v>1207</v>
      </c>
      <c r="K890" s="43">
        <v>-3.8390884718498701</v>
      </c>
      <c r="L890" s="43">
        <v>184.4418230563</v>
      </c>
      <c r="M890" s="43">
        <v>173.41218599808701</v>
      </c>
    </row>
    <row r="891" spans="1:13" x14ac:dyDescent="0.25">
      <c r="A891" s="41" t="s">
        <v>1127</v>
      </c>
      <c r="B891" s="41" t="s">
        <v>724</v>
      </c>
      <c r="C891" s="41" t="s">
        <v>88</v>
      </c>
      <c r="D891" s="41" t="s">
        <v>128</v>
      </c>
      <c r="E891" s="43">
        <v>114</v>
      </c>
      <c r="F891" s="43">
        <v>71</v>
      </c>
      <c r="G891" s="43">
        <v>41.526140350877199</v>
      </c>
      <c r="H891" s="43">
        <v>28.126140350877201</v>
      </c>
      <c r="I891" s="43">
        <v>69.652280701754407</v>
      </c>
      <c r="J891" s="43">
        <v>-5.2631578947368398E-4</v>
      </c>
      <c r="K891" s="43">
        <v>-0.99991228070175397</v>
      </c>
      <c r="L891" s="43">
        <v>68.651842105263199</v>
      </c>
      <c r="M891" s="43">
        <v>64.546455977260706</v>
      </c>
    </row>
    <row r="892" spans="1:13" x14ac:dyDescent="0.25">
      <c r="A892" s="41" t="s">
        <v>1128</v>
      </c>
      <c r="B892" s="41" t="s">
        <v>265</v>
      </c>
      <c r="C892" s="41" t="s">
        <v>204</v>
      </c>
      <c r="D892" s="41" t="s">
        <v>131</v>
      </c>
      <c r="E892" s="43">
        <v>4384</v>
      </c>
      <c r="F892" s="43">
        <v>88</v>
      </c>
      <c r="G892" s="43">
        <v>58.485173357664202</v>
      </c>
      <c r="H892" s="43">
        <v>6.4400091240875899</v>
      </c>
      <c r="I892" s="43">
        <v>64.925182481751804</v>
      </c>
      <c r="J892" s="43">
        <v>-0.352874087591241</v>
      </c>
      <c r="K892" s="43">
        <v>-0.22696167883211699</v>
      </c>
      <c r="L892" s="43">
        <v>64.345346715328503</v>
      </c>
      <c r="M892" s="43">
        <v>60.497489386146</v>
      </c>
    </row>
    <row r="893" spans="1:13" x14ac:dyDescent="0.25">
      <c r="A893" s="41" t="s">
        <v>1129</v>
      </c>
      <c r="B893" s="41" t="s">
        <v>130</v>
      </c>
      <c r="C893" s="41" t="s">
        <v>93</v>
      </c>
      <c r="D893" s="41" t="s">
        <v>131</v>
      </c>
      <c r="E893" s="43">
        <v>92</v>
      </c>
      <c r="F893" s="43" t="s">
        <v>1207</v>
      </c>
      <c r="G893" s="43">
        <v>288.06184782608699</v>
      </c>
      <c r="H893" s="43">
        <v>57.598695652173902</v>
      </c>
      <c r="I893" s="43">
        <v>345.66054347826099</v>
      </c>
      <c r="J893" s="43">
        <v>-3.0803260869565201</v>
      </c>
      <c r="K893" s="43">
        <v>-97.094891304347797</v>
      </c>
      <c r="L893" s="43">
        <v>245.485326086957</v>
      </c>
      <c r="M893" s="43">
        <v>230.80528223904</v>
      </c>
    </row>
    <row r="894" spans="1:13" x14ac:dyDescent="0.25">
      <c r="A894" s="41" t="s">
        <v>1130</v>
      </c>
      <c r="B894" s="41" t="s">
        <v>133</v>
      </c>
      <c r="C894" s="41" t="s">
        <v>93</v>
      </c>
      <c r="D894" s="41" t="s">
        <v>131</v>
      </c>
      <c r="E894" s="43">
        <v>7526</v>
      </c>
      <c r="F894" s="43">
        <v>2434</v>
      </c>
      <c r="G894" s="43">
        <v>338.92143236779202</v>
      </c>
      <c r="H894" s="43">
        <v>73.5548099920276</v>
      </c>
      <c r="I894" s="43">
        <v>412.47624235981903</v>
      </c>
      <c r="J894" s="43">
        <v>-3.1848272654796701</v>
      </c>
      <c r="K894" s="43">
        <v>-102.64317964390099</v>
      </c>
      <c r="L894" s="43">
        <v>306.64823545043902</v>
      </c>
      <c r="M894" s="43">
        <v>288.31064430373101</v>
      </c>
    </row>
    <row r="895" spans="1:13" x14ac:dyDescent="0.25">
      <c r="A895" s="41" t="s">
        <v>1131</v>
      </c>
      <c r="B895" s="41" t="s">
        <v>135</v>
      </c>
      <c r="C895" s="41" t="s">
        <v>70</v>
      </c>
      <c r="D895" s="41" t="s">
        <v>136</v>
      </c>
      <c r="E895" s="43">
        <v>76</v>
      </c>
      <c r="F895" s="43">
        <v>41</v>
      </c>
      <c r="G895" s="43">
        <v>126.631578947368</v>
      </c>
      <c r="H895" s="43">
        <v>51.315789473684198</v>
      </c>
      <c r="I895" s="43">
        <v>177.947368421053</v>
      </c>
      <c r="J895" s="43" t="s">
        <v>1207</v>
      </c>
      <c r="K895" s="43">
        <v>-0.28947368421052599</v>
      </c>
      <c r="L895" s="43">
        <v>177.657894736842</v>
      </c>
      <c r="M895" s="43">
        <v>167.03393718207701</v>
      </c>
    </row>
    <row r="896" spans="1:13" x14ac:dyDescent="0.25">
      <c r="A896" s="41" t="s">
        <v>1132</v>
      </c>
      <c r="B896" s="41" t="s">
        <v>138</v>
      </c>
      <c r="C896" s="41" t="s">
        <v>77</v>
      </c>
      <c r="D896" s="41" t="s">
        <v>136</v>
      </c>
      <c r="E896" s="43">
        <v>6706</v>
      </c>
      <c r="F896" s="43">
        <v>819</v>
      </c>
      <c r="G896" s="43">
        <v>110.45842529078401</v>
      </c>
      <c r="H896" s="43">
        <v>85.483021175067094</v>
      </c>
      <c r="I896" s="43">
        <v>195.94144646585099</v>
      </c>
      <c r="J896" s="43" t="s">
        <v>1207</v>
      </c>
      <c r="K896" s="43">
        <v>-14.012318818968099</v>
      </c>
      <c r="L896" s="43">
        <v>181.92912764688299</v>
      </c>
      <c r="M896" s="43">
        <v>171.04974999266301</v>
      </c>
    </row>
    <row r="897" spans="1:13" x14ac:dyDescent="0.25">
      <c r="A897" s="41" t="s">
        <v>1133</v>
      </c>
      <c r="B897" s="41" t="s">
        <v>269</v>
      </c>
      <c r="C897" s="41" t="s">
        <v>270</v>
      </c>
      <c r="D897" s="41" t="s">
        <v>136</v>
      </c>
      <c r="E897" s="43">
        <v>654</v>
      </c>
      <c r="F897" s="43" t="s">
        <v>1207</v>
      </c>
      <c r="G897" s="43">
        <v>35.730886850152899</v>
      </c>
      <c r="H897" s="43">
        <v>22.084097859327201</v>
      </c>
      <c r="I897" s="43">
        <v>57.8149847094801</v>
      </c>
      <c r="J897" s="43" t="s">
        <v>1207</v>
      </c>
      <c r="K897" s="43">
        <v>-1.9724770642201801</v>
      </c>
      <c r="L897" s="43">
        <v>55.8425076452599</v>
      </c>
      <c r="M897" s="43">
        <v>52.503120831892197</v>
      </c>
    </row>
    <row r="898" spans="1:13" x14ac:dyDescent="0.25">
      <c r="A898" s="41" t="s">
        <v>1134</v>
      </c>
      <c r="B898" s="41" t="s">
        <v>140</v>
      </c>
      <c r="C898" s="41" t="s">
        <v>88</v>
      </c>
      <c r="D898" s="41" t="s">
        <v>136</v>
      </c>
      <c r="E898" s="43">
        <v>15187</v>
      </c>
      <c r="F898" s="43">
        <v>3510</v>
      </c>
      <c r="G898" s="43">
        <v>115.830044775137</v>
      </c>
      <c r="H898" s="43">
        <v>38.086441035095802</v>
      </c>
      <c r="I898" s="43">
        <v>153.91648581023199</v>
      </c>
      <c r="J898" s="43">
        <v>-2.09060380588661E-3</v>
      </c>
      <c r="K898" s="43">
        <v>-21.432596957924499</v>
      </c>
      <c r="L898" s="43">
        <v>132.481798248502</v>
      </c>
      <c r="M898" s="43">
        <v>124.559375192348</v>
      </c>
    </row>
    <row r="899" spans="1:13" x14ac:dyDescent="0.25">
      <c r="A899" s="41" t="s">
        <v>1135</v>
      </c>
      <c r="B899" s="41" t="s">
        <v>948</v>
      </c>
      <c r="C899" s="41" t="s">
        <v>70</v>
      </c>
      <c r="D899" s="41" t="s">
        <v>136</v>
      </c>
      <c r="E899" s="43">
        <v>2737</v>
      </c>
      <c r="F899" s="43">
        <v>71</v>
      </c>
      <c r="G899" s="43">
        <v>98.330288637194002</v>
      </c>
      <c r="H899" s="43">
        <v>22.707709170624799</v>
      </c>
      <c r="I899" s="43">
        <v>121.037997807819</v>
      </c>
      <c r="J899" s="43" t="s">
        <v>1207</v>
      </c>
      <c r="K899" s="43">
        <v>-4.7073438070880496</v>
      </c>
      <c r="L899" s="43">
        <v>116.330654000731</v>
      </c>
      <c r="M899" s="43">
        <v>109.37407077512999</v>
      </c>
    </row>
    <row r="900" spans="1:13" x14ac:dyDescent="0.25">
      <c r="A900" s="41" t="s">
        <v>1136</v>
      </c>
      <c r="B900" s="41" t="s">
        <v>950</v>
      </c>
      <c r="C900" s="41" t="s">
        <v>70</v>
      </c>
      <c r="D900" s="41" t="s">
        <v>136</v>
      </c>
      <c r="E900" s="43">
        <v>172</v>
      </c>
      <c r="F900" s="43">
        <v>15</v>
      </c>
      <c r="G900" s="43">
        <v>104.78488372093</v>
      </c>
      <c r="H900" s="43">
        <v>45.779069767441896</v>
      </c>
      <c r="I900" s="43">
        <v>150.56395348837199</v>
      </c>
      <c r="J900" s="43" t="s">
        <v>1207</v>
      </c>
      <c r="K900" s="43">
        <v>-14.337209302325601</v>
      </c>
      <c r="L900" s="43">
        <v>136.226744186047</v>
      </c>
      <c r="M900" s="43">
        <v>128.08037303715901</v>
      </c>
    </row>
    <row r="901" spans="1:13" x14ac:dyDescent="0.25">
      <c r="A901" s="41" t="s">
        <v>1137</v>
      </c>
      <c r="B901" s="41" t="s">
        <v>142</v>
      </c>
      <c r="C901" s="41" t="s">
        <v>85</v>
      </c>
      <c r="D901" s="41" t="s">
        <v>136</v>
      </c>
      <c r="E901" s="43">
        <v>999</v>
      </c>
      <c r="F901" s="43">
        <v>173</v>
      </c>
      <c r="G901" s="43">
        <v>42.558778778778802</v>
      </c>
      <c r="H901" s="43">
        <v>45.555845845845802</v>
      </c>
      <c r="I901" s="43">
        <v>88.114624624624597</v>
      </c>
      <c r="J901" s="43" t="s">
        <v>1207</v>
      </c>
      <c r="K901" s="43" t="s">
        <v>1207</v>
      </c>
      <c r="L901" s="43">
        <v>88.114624624624597</v>
      </c>
      <c r="M901" s="43">
        <v>82.845362409440099</v>
      </c>
    </row>
    <row r="902" spans="1:13" x14ac:dyDescent="0.25">
      <c r="A902" s="41" t="s">
        <v>1138</v>
      </c>
      <c r="B902" s="41" t="s">
        <v>274</v>
      </c>
      <c r="C902" s="41" t="s">
        <v>270</v>
      </c>
      <c r="D902" s="41" t="s">
        <v>136</v>
      </c>
      <c r="E902" s="43">
        <v>1064</v>
      </c>
      <c r="F902" s="43" t="s">
        <v>1207</v>
      </c>
      <c r="G902" s="43">
        <v>61.168233082706799</v>
      </c>
      <c r="H902" s="43">
        <v>28.908834586466199</v>
      </c>
      <c r="I902" s="43">
        <v>90.077067669172905</v>
      </c>
      <c r="J902" s="43" t="s">
        <v>1207</v>
      </c>
      <c r="K902" s="43">
        <v>-5.7105263157894699</v>
      </c>
      <c r="L902" s="43">
        <v>84.366541353383496</v>
      </c>
      <c r="M902" s="43">
        <v>79.321414843760294</v>
      </c>
    </row>
    <row r="903" spans="1:13" x14ac:dyDescent="0.25">
      <c r="A903" s="41" t="s">
        <v>1139</v>
      </c>
      <c r="B903" s="41" t="s">
        <v>1020</v>
      </c>
      <c r="C903" s="41" t="s">
        <v>204</v>
      </c>
      <c r="D903" s="41" t="s">
        <v>1021</v>
      </c>
      <c r="E903" s="43">
        <v>3623</v>
      </c>
      <c r="F903" s="43">
        <v>3623</v>
      </c>
      <c r="G903" s="43">
        <v>8.0778360474744701</v>
      </c>
      <c r="H903" s="43">
        <v>3.7813966326249</v>
      </c>
      <c r="I903" s="43">
        <v>11.859232680099399</v>
      </c>
      <c r="J903" s="43">
        <v>-0.34418989787469001</v>
      </c>
      <c r="K903" s="43">
        <v>-0.28208666850676201</v>
      </c>
      <c r="L903" s="43">
        <v>11.232956113717901</v>
      </c>
      <c r="M903" s="43">
        <v>10.561224361276199</v>
      </c>
    </row>
    <row r="904" spans="1:13" x14ac:dyDescent="0.25">
      <c r="A904" s="41" t="s">
        <v>1140</v>
      </c>
      <c r="B904" s="41" t="s">
        <v>812</v>
      </c>
      <c r="C904" s="41" t="s">
        <v>77</v>
      </c>
      <c r="D904" s="41" t="s">
        <v>810</v>
      </c>
      <c r="E904" s="43">
        <v>13613</v>
      </c>
      <c r="F904" s="43">
        <v>1499</v>
      </c>
      <c r="G904" s="43">
        <v>28.502352897965199</v>
      </c>
      <c r="H904" s="43">
        <v>16.170700800705202</v>
      </c>
      <c r="I904" s="43">
        <v>44.673053698670401</v>
      </c>
      <c r="J904" s="43" t="s">
        <v>1207</v>
      </c>
      <c r="K904" s="43">
        <v>-0.64399030338646901</v>
      </c>
      <c r="L904" s="43">
        <v>44.029063395283899</v>
      </c>
      <c r="M904" s="43">
        <v>41.396121575386601</v>
      </c>
    </row>
    <row r="905" spans="1:13" x14ac:dyDescent="0.25">
      <c r="A905" s="41" t="s">
        <v>1141</v>
      </c>
      <c r="B905" s="41" t="s">
        <v>809</v>
      </c>
      <c r="C905" s="41" t="s">
        <v>70</v>
      </c>
      <c r="D905" s="41" t="s">
        <v>810</v>
      </c>
      <c r="E905" s="43">
        <v>14137</v>
      </c>
      <c r="F905" s="43">
        <v>10675</v>
      </c>
      <c r="G905" s="43">
        <v>73.372992855627103</v>
      </c>
      <c r="H905" s="43">
        <v>43.637122444648803</v>
      </c>
      <c r="I905" s="43">
        <v>117.010115300276</v>
      </c>
      <c r="J905" s="43">
        <v>-16.239371861073799</v>
      </c>
      <c r="K905" s="43">
        <v>-0.254367970573672</v>
      </c>
      <c r="L905" s="43">
        <v>100.516375468628</v>
      </c>
      <c r="M905" s="43">
        <v>94.505487474490295</v>
      </c>
    </row>
    <row r="906" spans="1:13" x14ac:dyDescent="0.25">
      <c r="A906" s="41" t="s">
        <v>1142</v>
      </c>
      <c r="B906" s="41" t="s">
        <v>276</v>
      </c>
      <c r="C906" s="41" t="s">
        <v>277</v>
      </c>
      <c r="D906" s="41" t="s">
        <v>145</v>
      </c>
      <c r="E906" s="43">
        <v>91297</v>
      </c>
      <c r="F906" s="43">
        <v>4767</v>
      </c>
      <c r="G906" s="43">
        <v>34.540469566360301</v>
      </c>
      <c r="H906" s="43">
        <v>57.608221518779402</v>
      </c>
      <c r="I906" s="43">
        <v>92.148691085139703</v>
      </c>
      <c r="J906" s="43" t="s">
        <v>1207</v>
      </c>
      <c r="K906" s="43" t="s">
        <v>1207</v>
      </c>
      <c r="L906" s="43">
        <v>92.148691085139703</v>
      </c>
      <c r="M906" s="43">
        <v>86.638191344805605</v>
      </c>
    </row>
    <row r="907" spans="1:13" x14ac:dyDescent="0.25">
      <c r="A907" s="41" t="s">
        <v>1143</v>
      </c>
      <c r="B907" s="41" t="s">
        <v>144</v>
      </c>
      <c r="C907" s="41" t="s">
        <v>70</v>
      </c>
      <c r="D907" s="41" t="s">
        <v>145</v>
      </c>
      <c r="E907" s="43">
        <v>143889</v>
      </c>
      <c r="F907" s="43">
        <v>105992</v>
      </c>
      <c r="G907" s="43">
        <v>67.833190862400897</v>
      </c>
      <c r="H907" s="43">
        <v>42.675048127376002</v>
      </c>
      <c r="I907" s="43">
        <v>110.508238989777</v>
      </c>
      <c r="J907" s="43" t="s">
        <v>1207</v>
      </c>
      <c r="K907" s="43">
        <v>-2.44751162354315</v>
      </c>
      <c r="L907" s="43">
        <v>108.060727366234</v>
      </c>
      <c r="M907" s="43">
        <v>101.59868647254601</v>
      </c>
    </row>
    <row r="908" spans="1:13" x14ac:dyDescent="0.25">
      <c r="A908" s="41" t="s">
        <v>1144</v>
      </c>
      <c r="B908" s="41" t="s">
        <v>280</v>
      </c>
      <c r="C908" s="41" t="s">
        <v>70</v>
      </c>
      <c r="D908" s="41" t="s">
        <v>145</v>
      </c>
      <c r="E908" s="43">
        <v>114119</v>
      </c>
      <c r="F908" s="43">
        <v>79154</v>
      </c>
      <c r="G908" s="43">
        <v>51.736511886714702</v>
      </c>
      <c r="H908" s="43">
        <v>43.872957176280899</v>
      </c>
      <c r="I908" s="43">
        <v>95.609469062995601</v>
      </c>
      <c r="J908" s="43" t="s">
        <v>1207</v>
      </c>
      <c r="K908" s="43">
        <v>-2.0101648279427602</v>
      </c>
      <c r="L908" s="43">
        <v>93.599304235052898</v>
      </c>
      <c r="M908" s="43">
        <v>88.002057702205605</v>
      </c>
    </row>
    <row r="909" spans="1:13" x14ac:dyDescent="0.25">
      <c r="A909" s="41" t="s">
        <v>1145</v>
      </c>
      <c r="B909" s="41" t="s">
        <v>282</v>
      </c>
      <c r="C909" s="41" t="s">
        <v>204</v>
      </c>
      <c r="D909" s="41" t="s">
        <v>145</v>
      </c>
      <c r="E909" s="43">
        <v>154</v>
      </c>
      <c r="F909" s="43">
        <v>66</v>
      </c>
      <c r="G909" s="43">
        <v>102.506493506494</v>
      </c>
      <c r="H909" s="43">
        <v>29.896103896103899</v>
      </c>
      <c r="I909" s="43">
        <v>132.402597402597</v>
      </c>
      <c r="J909" s="43" t="s">
        <v>1207</v>
      </c>
      <c r="K909" s="43">
        <v>-2.7077922077922101</v>
      </c>
      <c r="L909" s="43">
        <v>129.69480519480501</v>
      </c>
      <c r="M909" s="43">
        <v>121.939044565624</v>
      </c>
    </row>
    <row r="910" spans="1:13" x14ac:dyDescent="0.25">
      <c r="A910" s="41" t="s">
        <v>1146</v>
      </c>
      <c r="B910" s="41" t="s">
        <v>543</v>
      </c>
      <c r="C910" s="41" t="s">
        <v>93</v>
      </c>
      <c r="D910" s="41" t="s">
        <v>145</v>
      </c>
      <c r="E910" s="43">
        <v>13585</v>
      </c>
      <c r="F910" s="43">
        <v>3859</v>
      </c>
      <c r="G910" s="43">
        <v>70.440012513802003</v>
      </c>
      <c r="H910" s="43">
        <v>18.880574162679402</v>
      </c>
      <c r="I910" s="43">
        <v>89.320586676481398</v>
      </c>
      <c r="J910" s="43">
        <v>-8.7213838792786196E-3</v>
      </c>
      <c r="K910" s="43">
        <v>-0.60961575266838397</v>
      </c>
      <c r="L910" s="43">
        <v>88.702249539933803</v>
      </c>
      <c r="M910" s="43">
        <v>83.397847303712695</v>
      </c>
    </row>
    <row r="911" spans="1:13" x14ac:dyDescent="0.25">
      <c r="A911" s="41" t="s">
        <v>1147</v>
      </c>
      <c r="B911" s="41" t="s">
        <v>147</v>
      </c>
      <c r="C911" s="41" t="s">
        <v>77</v>
      </c>
      <c r="D911" s="41" t="s">
        <v>145</v>
      </c>
      <c r="E911" s="43">
        <v>8551</v>
      </c>
      <c r="F911" s="43">
        <v>3115</v>
      </c>
      <c r="G911" s="43">
        <v>190.99397731259501</v>
      </c>
      <c r="H911" s="43">
        <v>40.285487077534803</v>
      </c>
      <c r="I911" s="43">
        <v>231.27946439012999</v>
      </c>
      <c r="J911" s="43" t="s">
        <v>1207</v>
      </c>
      <c r="K911" s="43">
        <v>-1.80022687404982</v>
      </c>
      <c r="L911" s="43">
        <v>229.47923751607999</v>
      </c>
      <c r="M911" s="43">
        <v>215.756359156624</v>
      </c>
    </row>
    <row r="912" spans="1:13" x14ac:dyDescent="0.25">
      <c r="A912" s="41" t="s">
        <v>1148</v>
      </c>
      <c r="B912" s="41" t="s">
        <v>149</v>
      </c>
      <c r="C912" s="41" t="s">
        <v>77</v>
      </c>
      <c r="D912" s="41" t="s">
        <v>145</v>
      </c>
      <c r="E912" s="43">
        <v>66280</v>
      </c>
      <c r="F912" s="43">
        <v>25406</v>
      </c>
      <c r="G912" s="43">
        <v>69.132099124924594</v>
      </c>
      <c r="H912" s="43">
        <v>28.624588714544402</v>
      </c>
      <c r="I912" s="43">
        <v>97.756687839468896</v>
      </c>
      <c r="J912" s="43" t="s">
        <v>1207</v>
      </c>
      <c r="K912" s="43">
        <v>-1.25617682558841</v>
      </c>
      <c r="L912" s="43">
        <v>96.500511013880498</v>
      </c>
      <c r="M912" s="43">
        <v>90.729772063364294</v>
      </c>
    </row>
    <row r="913" spans="1:13" x14ac:dyDescent="0.25">
      <c r="A913" s="41" t="s">
        <v>1149</v>
      </c>
      <c r="B913" s="41" t="s">
        <v>153</v>
      </c>
      <c r="C913" s="41" t="s">
        <v>93</v>
      </c>
      <c r="D913" s="41" t="s">
        <v>145</v>
      </c>
      <c r="E913" s="43">
        <v>281</v>
      </c>
      <c r="F913" s="43">
        <v>26</v>
      </c>
      <c r="G913" s="43">
        <v>74.935836298932401</v>
      </c>
      <c r="H913" s="43">
        <v>27.503167259786501</v>
      </c>
      <c r="I913" s="43">
        <v>102.43900355871899</v>
      </c>
      <c r="J913" s="43">
        <v>-2.54448398576512E-2</v>
      </c>
      <c r="K913" s="43">
        <v>-0.87352313167259799</v>
      </c>
      <c r="L913" s="43">
        <v>101.540035587189</v>
      </c>
      <c r="M913" s="43">
        <v>95.467932628941</v>
      </c>
    </row>
    <row r="914" spans="1:13" x14ac:dyDescent="0.25">
      <c r="A914" s="41" t="s">
        <v>1150</v>
      </c>
      <c r="B914" s="41" t="s">
        <v>285</v>
      </c>
      <c r="C914" s="41" t="s">
        <v>93</v>
      </c>
      <c r="D914" s="41" t="s">
        <v>145</v>
      </c>
      <c r="E914" s="43">
        <v>1442</v>
      </c>
      <c r="F914" s="43" t="s">
        <v>1207</v>
      </c>
      <c r="G914" s="43">
        <v>81.785429958391106</v>
      </c>
      <c r="H914" s="43">
        <v>19.899507628294</v>
      </c>
      <c r="I914" s="43">
        <v>101.684937586685</v>
      </c>
      <c r="J914" s="43">
        <v>-3.9736477115117899E-3</v>
      </c>
      <c r="K914" s="43">
        <v>-0.394833564493759</v>
      </c>
      <c r="L914" s="43">
        <v>101.28613037448</v>
      </c>
      <c r="M914" s="43">
        <v>95.229210970032398</v>
      </c>
    </row>
    <row r="915" spans="1:13" x14ac:dyDescent="0.25">
      <c r="A915" s="41" t="s">
        <v>1151</v>
      </c>
      <c r="B915" s="41" t="s">
        <v>287</v>
      </c>
      <c r="C915" s="41" t="s">
        <v>93</v>
      </c>
      <c r="D915" s="41" t="s">
        <v>145</v>
      </c>
      <c r="E915" s="43">
        <v>1201</v>
      </c>
      <c r="F915" s="43">
        <v>314</v>
      </c>
      <c r="G915" s="43">
        <v>71.442298084929206</v>
      </c>
      <c r="H915" s="43">
        <v>17.189841798501199</v>
      </c>
      <c r="I915" s="43">
        <v>88.632139883430497</v>
      </c>
      <c r="J915" s="43">
        <v>-3.255620316403E-3</v>
      </c>
      <c r="K915" s="43">
        <v>-0.32497918401332199</v>
      </c>
      <c r="L915" s="43">
        <v>88.303905079100801</v>
      </c>
      <c r="M915" s="43">
        <v>83.023323876278397</v>
      </c>
    </row>
    <row r="916" spans="1:13" x14ac:dyDescent="0.25">
      <c r="A916" s="41" t="s">
        <v>1152</v>
      </c>
      <c r="B916" s="41" t="s">
        <v>155</v>
      </c>
      <c r="C916" s="41" t="s">
        <v>93</v>
      </c>
      <c r="D916" s="41" t="s">
        <v>145</v>
      </c>
      <c r="E916" s="43">
        <v>444</v>
      </c>
      <c r="F916" s="43">
        <v>73</v>
      </c>
      <c r="G916" s="43">
        <v>253.20166666666699</v>
      </c>
      <c r="H916" s="43">
        <v>980.74648648648599</v>
      </c>
      <c r="I916" s="43">
        <v>1233.9481531531501</v>
      </c>
      <c r="J916" s="43">
        <v>-0.15063063063063101</v>
      </c>
      <c r="K916" s="43">
        <v>-6.2064414414414397</v>
      </c>
      <c r="L916" s="43">
        <v>1227.5910810810799</v>
      </c>
      <c r="M916" s="43">
        <v>1154.18102767855</v>
      </c>
    </row>
    <row r="917" spans="1:13" x14ac:dyDescent="0.25">
      <c r="A917" s="41" t="s">
        <v>1153</v>
      </c>
      <c r="B917" s="41" t="s">
        <v>290</v>
      </c>
      <c r="C917" s="41" t="s">
        <v>93</v>
      </c>
      <c r="D917" s="41" t="s">
        <v>145</v>
      </c>
      <c r="E917" s="43">
        <v>637</v>
      </c>
      <c r="F917" s="43" t="s">
        <v>1207</v>
      </c>
      <c r="G917" s="43">
        <v>65.466609105180495</v>
      </c>
      <c r="H917" s="43">
        <v>285.557441130298</v>
      </c>
      <c r="I917" s="43">
        <v>351.02405023547902</v>
      </c>
      <c r="J917" s="43">
        <v>-7.6138147566718996E-3</v>
      </c>
      <c r="K917" s="43">
        <v>-7.5234693877551004</v>
      </c>
      <c r="L917" s="43">
        <v>343.49296703296699</v>
      </c>
      <c r="M917" s="43">
        <v>322.95205773352899</v>
      </c>
    </row>
    <row r="918" spans="1:13" x14ac:dyDescent="0.25">
      <c r="A918" s="41" t="s">
        <v>1154</v>
      </c>
      <c r="B918" s="41" t="s">
        <v>673</v>
      </c>
      <c r="C918" s="41" t="s">
        <v>70</v>
      </c>
      <c r="D918" s="41" t="s">
        <v>145</v>
      </c>
      <c r="E918" s="43">
        <v>18564</v>
      </c>
      <c r="F918" s="43" t="s">
        <v>1207</v>
      </c>
      <c r="G918" s="43">
        <v>747.607142857143</v>
      </c>
      <c r="H918" s="43">
        <v>238.15282266752899</v>
      </c>
      <c r="I918" s="43">
        <v>985.75996552467097</v>
      </c>
      <c r="J918" s="43" t="s">
        <v>1207</v>
      </c>
      <c r="K918" s="43">
        <v>-2.3022516698987299</v>
      </c>
      <c r="L918" s="43">
        <v>983.45771385477303</v>
      </c>
      <c r="M918" s="43">
        <v>924.64685704271903</v>
      </c>
    </row>
    <row r="919" spans="1:13" x14ac:dyDescent="0.25">
      <c r="A919" s="41" t="s">
        <v>1155</v>
      </c>
      <c r="B919" s="41" t="s">
        <v>151</v>
      </c>
      <c r="C919" s="41" t="s">
        <v>88</v>
      </c>
      <c r="D919" s="41" t="s">
        <v>145</v>
      </c>
      <c r="E919" s="43">
        <v>1277</v>
      </c>
      <c r="F919" s="43">
        <v>99</v>
      </c>
      <c r="G919" s="43">
        <v>146.493422083007</v>
      </c>
      <c r="H919" s="43">
        <v>294.06660924040699</v>
      </c>
      <c r="I919" s="43">
        <v>440.56003132341402</v>
      </c>
      <c r="J919" s="43">
        <v>-0.27580266249021101</v>
      </c>
      <c r="K919" s="43">
        <v>-6.0501331245105696</v>
      </c>
      <c r="L919" s="43">
        <v>434.23409553641397</v>
      </c>
      <c r="M919" s="43">
        <v>408.26685886143099</v>
      </c>
    </row>
    <row r="920" spans="1:13" x14ac:dyDescent="0.25">
      <c r="A920" s="41" t="s">
        <v>1156</v>
      </c>
      <c r="B920" s="41" t="s">
        <v>157</v>
      </c>
      <c r="C920" s="41" t="s">
        <v>74</v>
      </c>
      <c r="D920" s="41" t="s">
        <v>158</v>
      </c>
      <c r="E920" s="43">
        <v>30028</v>
      </c>
      <c r="F920" s="43">
        <v>4587</v>
      </c>
      <c r="G920" s="43">
        <v>29.292327161316098</v>
      </c>
      <c r="H920" s="43">
        <v>29.437558278939701</v>
      </c>
      <c r="I920" s="43">
        <v>58.729885440255799</v>
      </c>
      <c r="J920" s="43">
        <v>-2.92060743306248E-2</v>
      </c>
      <c r="K920" s="43">
        <v>-0.58322232582922595</v>
      </c>
      <c r="L920" s="43">
        <v>58.1174570400959</v>
      </c>
      <c r="M920" s="43">
        <v>54.642028055082598</v>
      </c>
    </row>
    <row r="921" spans="1:13" x14ac:dyDescent="0.25">
      <c r="A921" s="41" t="s">
        <v>1157</v>
      </c>
      <c r="B921" s="41" t="s">
        <v>675</v>
      </c>
      <c r="C921" s="41" t="s">
        <v>88</v>
      </c>
      <c r="D921" s="41" t="s">
        <v>158</v>
      </c>
      <c r="E921" s="43">
        <v>429</v>
      </c>
      <c r="F921" s="43" t="s">
        <v>1207</v>
      </c>
      <c r="G921" s="43">
        <v>129.60671328671299</v>
      </c>
      <c r="H921" s="43">
        <v>5.6112121212121204</v>
      </c>
      <c r="I921" s="43">
        <v>135.21792540792501</v>
      </c>
      <c r="J921" s="43" t="s">
        <v>1207</v>
      </c>
      <c r="K921" s="43">
        <v>-0.979207459207459</v>
      </c>
      <c r="L921" s="43">
        <v>134.238717948718</v>
      </c>
      <c r="M921" s="43">
        <v>126.211230941705</v>
      </c>
    </row>
    <row r="922" spans="1:13" x14ac:dyDescent="0.25">
      <c r="A922" s="41" t="s">
        <v>1158</v>
      </c>
      <c r="B922" s="41" t="s">
        <v>160</v>
      </c>
      <c r="C922" s="41" t="s">
        <v>88</v>
      </c>
      <c r="D922" s="41" t="s">
        <v>158</v>
      </c>
      <c r="E922" s="43">
        <v>5338</v>
      </c>
      <c r="F922" s="43">
        <v>1346</v>
      </c>
      <c r="G922" s="43">
        <v>76.276697264893201</v>
      </c>
      <c r="H922" s="43">
        <v>117.208064818284</v>
      </c>
      <c r="I922" s="43">
        <v>193.484762083177</v>
      </c>
      <c r="J922" s="43">
        <v>-7.3810415886099701E-4</v>
      </c>
      <c r="K922" s="43">
        <v>-4.3586717871862097</v>
      </c>
      <c r="L922" s="43">
        <v>189.12535219183201</v>
      </c>
      <c r="M922" s="43">
        <v>177.815639684025</v>
      </c>
    </row>
    <row r="923" spans="1:13" x14ac:dyDescent="0.25">
      <c r="A923" s="41" t="s">
        <v>1159</v>
      </c>
      <c r="B923" s="41" t="s">
        <v>292</v>
      </c>
      <c r="C923" s="41" t="s">
        <v>204</v>
      </c>
      <c r="D923" s="41" t="s">
        <v>158</v>
      </c>
      <c r="E923" s="43">
        <v>30180</v>
      </c>
      <c r="F923" s="43">
        <v>14151</v>
      </c>
      <c r="G923" s="43">
        <v>68.002319416832293</v>
      </c>
      <c r="H923" s="43">
        <v>33.1445659377071</v>
      </c>
      <c r="I923" s="43">
        <v>101.14688535453899</v>
      </c>
      <c r="J923" s="43" t="s">
        <v>1207</v>
      </c>
      <c r="K923" s="43">
        <v>-4.5743870112657401</v>
      </c>
      <c r="L923" s="43">
        <v>96.572498343273693</v>
      </c>
      <c r="M923" s="43">
        <v>90.797454544199596</v>
      </c>
    </row>
    <row r="924" spans="1:13" x14ac:dyDescent="0.25">
      <c r="A924" s="41" t="s">
        <v>1160</v>
      </c>
      <c r="B924" s="41" t="s">
        <v>449</v>
      </c>
      <c r="C924" s="41" t="s">
        <v>270</v>
      </c>
      <c r="D924" s="41" t="s">
        <v>163</v>
      </c>
      <c r="E924" s="43">
        <v>38067</v>
      </c>
      <c r="F924" s="43" t="s">
        <v>1207</v>
      </c>
      <c r="G924" s="43">
        <v>84.970578191084101</v>
      </c>
      <c r="H924" s="43">
        <v>41.882102608558597</v>
      </c>
      <c r="I924" s="43">
        <v>126.852680799643</v>
      </c>
      <c r="J924" s="43" t="s">
        <v>1207</v>
      </c>
      <c r="K924" s="43">
        <v>-1.12512149630914</v>
      </c>
      <c r="L924" s="43">
        <v>125.727559303334</v>
      </c>
      <c r="M924" s="43">
        <v>118.209040323463</v>
      </c>
    </row>
    <row r="925" spans="1:13" x14ac:dyDescent="0.25">
      <c r="A925" s="41" t="s">
        <v>1161</v>
      </c>
      <c r="B925" s="41" t="s">
        <v>451</v>
      </c>
      <c r="C925" s="41" t="s">
        <v>270</v>
      </c>
      <c r="D925" s="41" t="s">
        <v>163</v>
      </c>
      <c r="E925" s="43">
        <v>308</v>
      </c>
      <c r="F925" s="43" t="s">
        <v>1207</v>
      </c>
      <c r="G925" s="43">
        <v>75.4383116883117</v>
      </c>
      <c r="H925" s="43">
        <v>16.711038961039002</v>
      </c>
      <c r="I925" s="43">
        <v>92.149350649350694</v>
      </c>
      <c r="J925" s="43" t="s">
        <v>1207</v>
      </c>
      <c r="K925" s="43">
        <v>-1.77597402597403</v>
      </c>
      <c r="L925" s="43">
        <v>90.3733766233766</v>
      </c>
      <c r="M925" s="43">
        <v>84.969040842241</v>
      </c>
    </row>
    <row r="926" spans="1:13" x14ac:dyDescent="0.25">
      <c r="A926" s="41" t="s">
        <v>1162</v>
      </c>
      <c r="B926" s="41" t="s">
        <v>296</v>
      </c>
      <c r="C926" s="41" t="s">
        <v>210</v>
      </c>
      <c r="D926" s="41" t="s">
        <v>163</v>
      </c>
      <c r="E926" s="43">
        <v>25608</v>
      </c>
      <c r="F926" s="43">
        <v>14322</v>
      </c>
      <c r="G926" s="43">
        <v>46.544758278662897</v>
      </c>
      <c r="H926" s="43">
        <v>22.1444263511403</v>
      </c>
      <c r="I926" s="43">
        <v>68.689184629803194</v>
      </c>
      <c r="J926" s="43" t="s">
        <v>1207</v>
      </c>
      <c r="K926" s="43">
        <v>-0.56125000000000003</v>
      </c>
      <c r="L926" s="43">
        <v>68.127934629803207</v>
      </c>
      <c r="M926" s="43">
        <v>64.053878214393393</v>
      </c>
    </row>
    <row r="927" spans="1:13" x14ac:dyDescent="0.25">
      <c r="A927" s="41" t="s">
        <v>1163</v>
      </c>
      <c r="B927" s="41" t="s">
        <v>298</v>
      </c>
      <c r="C927" s="41" t="s">
        <v>270</v>
      </c>
      <c r="D927" s="41" t="s">
        <v>163</v>
      </c>
      <c r="E927" s="43">
        <v>485</v>
      </c>
      <c r="F927" s="43" t="s">
        <v>1207</v>
      </c>
      <c r="G927" s="43">
        <v>82.0618556701031</v>
      </c>
      <c r="H927" s="43">
        <v>0.90721649484536104</v>
      </c>
      <c r="I927" s="43">
        <v>82.9690721649485</v>
      </c>
      <c r="J927" s="43" t="s">
        <v>1207</v>
      </c>
      <c r="K927" s="43" t="s">
        <v>1207</v>
      </c>
      <c r="L927" s="43">
        <v>82.9690721649485</v>
      </c>
      <c r="M927" s="43">
        <v>78.007514434320598</v>
      </c>
    </row>
    <row r="928" spans="1:13" x14ac:dyDescent="0.25">
      <c r="A928" s="41" t="s">
        <v>1164</v>
      </c>
      <c r="B928" s="41" t="s">
        <v>300</v>
      </c>
      <c r="C928" s="41" t="s">
        <v>210</v>
      </c>
      <c r="D928" s="41" t="s">
        <v>163</v>
      </c>
      <c r="E928" s="43">
        <v>54069</v>
      </c>
      <c r="F928" s="43">
        <v>40160</v>
      </c>
      <c r="G928" s="43">
        <v>69.023533632950503</v>
      </c>
      <c r="H928" s="43">
        <v>31.636069096894701</v>
      </c>
      <c r="I928" s="43">
        <v>100.65960272984501</v>
      </c>
      <c r="J928" s="43" t="s">
        <v>1207</v>
      </c>
      <c r="K928" s="43">
        <v>-2.5682527881040902</v>
      </c>
      <c r="L928" s="43">
        <v>98.0913499417411</v>
      </c>
      <c r="M928" s="43">
        <v>92.225478684996204</v>
      </c>
    </row>
    <row r="929" spans="1:13" x14ac:dyDescent="0.25">
      <c r="A929" s="41" t="s">
        <v>1165</v>
      </c>
      <c r="B929" s="41" t="s">
        <v>302</v>
      </c>
      <c r="C929" s="41" t="s">
        <v>210</v>
      </c>
      <c r="D929" s="41" t="s">
        <v>163</v>
      </c>
      <c r="E929" s="43">
        <v>5511</v>
      </c>
      <c r="F929" s="43">
        <v>1655</v>
      </c>
      <c r="G929" s="43">
        <v>35.6537361640356</v>
      </c>
      <c r="H929" s="43">
        <v>48.527225548902202</v>
      </c>
      <c r="I929" s="43">
        <v>84.180961712937801</v>
      </c>
      <c r="J929" s="43" t="s">
        <v>1207</v>
      </c>
      <c r="K929" s="43">
        <v>-0.79497005988024005</v>
      </c>
      <c r="L929" s="43">
        <v>83.385991653057502</v>
      </c>
      <c r="M929" s="43">
        <v>78.399502100784602</v>
      </c>
    </row>
    <row r="930" spans="1:13" x14ac:dyDescent="0.25">
      <c r="A930" s="41" t="s">
        <v>1166</v>
      </c>
      <c r="B930" s="41" t="s">
        <v>304</v>
      </c>
      <c r="C930" s="41" t="s">
        <v>270</v>
      </c>
      <c r="D930" s="41" t="s">
        <v>163</v>
      </c>
      <c r="E930" s="43">
        <v>472</v>
      </c>
      <c r="F930" s="43" t="s">
        <v>1207</v>
      </c>
      <c r="G930" s="43">
        <v>60.485169491525397</v>
      </c>
      <c r="H930" s="43">
        <v>27.963983050847499</v>
      </c>
      <c r="I930" s="43">
        <v>88.4491525423729</v>
      </c>
      <c r="J930" s="43" t="s">
        <v>1207</v>
      </c>
      <c r="K930" s="43">
        <v>-3.8135593220338999E-2</v>
      </c>
      <c r="L930" s="43">
        <v>88.411016949152497</v>
      </c>
      <c r="M930" s="43">
        <v>83.124030447186399</v>
      </c>
    </row>
    <row r="931" spans="1:13" x14ac:dyDescent="0.25">
      <c r="A931" s="41" t="s">
        <v>1167</v>
      </c>
      <c r="B931" s="41" t="s">
        <v>162</v>
      </c>
      <c r="C931" s="41" t="s">
        <v>85</v>
      </c>
      <c r="D931" s="41" t="s">
        <v>163</v>
      </c>
      <c r="E931" s="43">
        <v>11123</v>
      </c>
      <c r="F931" s="43">
        <v>5006</v>
      </c>
      <c r="G931" s="43">
        <v>26.3590038658635</v>
      </c>
      <c r="H931" s="43">
        <v>29.371685696305001</v>
      </c>
      <c r="I931" s="43">
        <v>55.7306895621685</v>
      </c>
      <c r="J931" s="43" t="s">
        <v>1207</v>
      </c>
      <c r="K931" s="43">
        <v>-0.14140519643980901</v>
      </c>
      <c r="L931" s="43">
        <v>55.589284365728702</v>
      </c>
      <c r="M931" s="43">
        <v>52.265040326497697</v>
      </c>
    </row>
    <row r="932" spans="1:13" x14ac:dyDescent="0.25">
      <c r="A932" s="41" t="s">
        <v>1168</v>
      </c>
      <c r="B932" s="41" t="s">
        <v>307</v>
      </c>
      <c r="C932" s="41" t="s">
        <v>88</v>
      </c>
      <c r="D932" s="41" t="s">
        <v>163</v>
      </c>
      <c r="E932" s="43">
        <v>6873</v>
      </c>
      <c r="F932" s="43">
        <v>1327</v>
      </c>
      <c r="G932" s="43">
        <v>102.68290993743599</v>
      </c>
      <c r="H932" s="43">
        <v>89.824097191910397</v>
      </c>
      <c r="I932" s="43">
        <v>192.50700712934699</v>
      </c>
      <c r="J932" s="43">
        <v>-1.6190891895824198E-2</v>
      </c>
      <c r="K932" s="43">
        <v>-5.54248945147679</v>
      </c>
      <c r="L932" s="43">
        <v>186.94832678597399</v>
      </c>
      <c r="M932" s="43">
        <v>175.76880058675599</v>
      </c>
    </row>
    <row r="933" spans="1:13" x14ac:dyDescent="0.25">
      <c r="A933" s="41" t="s">
        <v>1169</v>
      </c>
      <c r="B933" s="41" t="s">
        <v>309</v>
      </c>
      <c r="C933" s="41" t="s">
        <v>204</v>
      </c>
      <c r="D933" s="41" t="s">
        <v>163</v>
      </c>
      <c r="E933" s="43">
        <v>10153</v>
      </c>
      <c r="F933" s="43">
        <v>6207</v>
      </c>
      <c r="G933" s="43">
        <v>7.2581503004038197</v>
      </c>
      <c r="H933" s="43">
        <v>17.5711612331331</v>
      </c>
      <c r="I933" s="43">
        <v>24.829311533536899</v>
      </c>
      <c r="J933" s="43" t="s">
        <v>1207</v>
      </c>
      <c r="K933" s="43">
        <v>-0.26435536294691198</v>
      </c>
      <c r="L933" s="43">
        <v>24.564956170590001</v>
      </c>
      <c r="M933" s="43">
        <v>23.095969655368801</v>
      </c>
    </row>
    <row r="934" spans="1:13" x14ac:dyDescent="0.25">
      <c r="A934" s="41" t="s">
        <v>1170</v>
      </c>
      <c r="B934" s="41" t="s">
        <v>313</v>
      </c>
      <c r="C934" s="41" t="s">
        <v>204</v>
      </c>
      <c r="D934" s="41" t="s">
        <v>163</v>
      </c>
      <c r="E934" s="43">
        <v>9684</v>
      </c>
      <c r="F934" s="43">
        <v>2941</v>
      </c>
      <c r="G934" s="43">
        <v>12.415943824865799</v>
      </c>
      <c r="H934" s="43">
        <v>27.656650144568399</v>
      </c>
      <c r="I934" s="43">
        <v>40.072593969434102</v>
      </c>
      <c r="J934" s="43" t="s">
        <v>1207</v>
      </c>
      <c r="K934" s="43">
        <v>-0.260016522098307</v>
      </c>
      <c r="L934" s="43">
        <v>39.812577447335798</v>
      </c>
      <c r="M934" s="43">
        <v>37.431781853800203</v>
      </c>
    </row>
    <row r="935" spans="1:13" x14ac:dyDescent="0.25">
      <c r="A935" s="41" t="s">
        <v>1171</v>
      </c>
      <c r="B935" s="41" t="s">
        <v>311</v>
      </c>
      <c r="C935" s="41" t="s">
        <v>204</v>
      </c>
      <c r="D935" s="41" t="s">
        <v>163</v>
      </c>
      <c r="E935" s="43">
        <v>1606</v>
      </c>
      <c r="F935" s="43">
        <v>939</v>
      </c>
      <c r="G935" s="43">
        <v>16.5386052303861</v>
      </c>
      <c r="H935" s="43">
        <v>15.3200498132005</v>
      </c>
      <c r="I935" s="43">
        <v>31.858655043586602</v>
      </c>
      <c r="J935" s="43" t="s">
        <v>1207</v>
      </c>
      <c r="K935" s="43">
        <v>-0.303860523038605</v>
      </c>
      <c r="L935" s="43">
        <v>31.554794520547901</v>
      </c>
      <c r="M935" s="43">
        <v>29.6678150641483</v>
      </c>
    </row>
    <row r="936" spans="1:13" x14ac:dyDescent="0.25">
      <c r="A936" s="41" t="s">
        <v>1172</v>
      </c>
      <c r="B936" s="41" t="s">
        <v>165</v>
      </c>
      <c r="C936" s="41" t="s">
        <v>88</v>
      </c>
      <c r="D936" s="41" t="s">
        <v>163</v>
      </c>
      <c r="E936" s="43">
        <v>6762</v>
      </c>
      <c r="F936" s="43">
        <v>860</v>
      </c>
      <c r="G936" s="43">
        <v>42.3401183081928</v>
      </c>
      <c r="H936" s="43">
        <v>51.925678793256402</v>
      </c>
      <c r="I936" s="43">
        <v>94.265797101449294</v>
      </c>
      <c r="J936" s="43">
        <v>-3.5344572611653402E-3</v>
      </c>
      <c r="K936" s="43">
        <v>-1.4654747116237801</v>
      </c>
      <c r="L936" s="43">
        <v>92.7967879325643</v>
      </c>
      <c r="M936" s="43">
        <v>87.247531944394296</v>
      </c>
    </row>
    <row r="937" spans="1:13" x14ac:dyDescent="0.25">
      <c r="A937" s="41" t="s">
        <v>1173</v>
      </c>
      <c r="B937" s="41" t="s">
        <v>741</v>
      </c>
      <c r="C937" s="41" t="s">
        <v>88</v>
      </c>
      <c r="D937" s="41" t="s">
        <v>163</v>
      </c>
      <c r="E937" s="43">
        <v>521</v>
      </c>
      <c r="F937" s="43">
        <v>174</v>
      </c>
      <c r="G937" s="43">
        <v>165.108138195777</v>
      </c>
      <c r="H937" s="43">
        <v>123.83280230326299</v>
      </c>
      <c r="I937" s="43">
        <v>288.94094049903998</v>
      </c>
      <c r="J937" s="43">
        <v>-6.3339731285988498E-4</v>
      </c>
      <c r="K937" s="43">
        <v>-6.68268714011516</v>
      </c>
      <c r="L937" s="43">
        <v>282.25761996161202</v>
      </c>
      <c r="M937" s="43">
        <v>265.378589742195</v>
      </c>
    </row>
    <row r="938" spans="1:13" x14ac:dyDescent="0.25">
      <c r="A938" s="41" t="s">
        <v>1174</v>
      </c>
      <c r="B938" s="41" t="s">
        <v>316</v>
      </c>
      <c r="C938" s="41" t="s">
        <v>204</v>
      </c>
      <c r="D938" s="41" t="s">
        <v>163</v>
      </c>
      <c r="E938" s="43">
        <v>8954</v>
      </c>
      <c r="F938" s="43">
        <v>5426</v>
      </c>
      <c r="G938" s="43">
        <v>8.9236095599731993</v>
      </c>
      <c r="H938" s="43">
        <v>37.118941255304897</v>
      </c>
      <c r="I938" s="43">
        <v>46.042550815278098</v>
      </c>
      <c r="J938" s="43" t="s">
        <v>1207</v>
      </c>
      <c r="K938" s="43">
        <v>-0.92673665400938099</v>
      </c>
      <c r="L938" s="43">
        <v>45.115814161268702</v>
      </c>
      <c r="M938" s="43">
        <v>42.417884551059302</v>
      </c>
    </row>
    <row r="939" spans="1:13" x14ac:dyDescent="0.25">
      <c r="A939" s="41" t="s">
        <v>1175</v>
      </c>
      <c r="B939" s="41" t="s">
        <v>167</v>
      </c>
      <c r="C939" s="41" t="s">
        <v>93</v>
      </c>
      <c r="D939" s="41" t="s">
        <v>163</v>
      </c>
      <c r="E939" s="43">
        <v>485</v>
      </c>
      <c r="F939" s="43">
        <v>69</v>
      </c>
      <c r="G939" s="43">
        <v>193.62026804123701</v>
      </c>
      <c r="H939" s="43">
        <v>43.688020618556699</v>
      </c>
      <c r="I939" s="43">
        <v>237.30828865979399</v>
      </c>
      <c r="J939" s="43">
        <v>-1.81758762886598</v>
      </c>
      <c r="K939" s="43">
        <v>-56.149175257731997</v>
      </c>
      <c r="L939" s="43">
        <v>179.341525773196</v>
      </c>
      <c r="M939" s="43">
        <v>168.61688693604501</v>
      </c>
    </row>
    <row r="940" spans="1:13" x14ac:dyDescent="0.25">
      <c r="A940" s="41" t="s">
        <v>1176</v>
      </c>
      <c r="B940" s="41" t="s">
        <v>318</v>
      </c>
      <c r="C940" s="41" t="s">
        <v>270</v>
      </c>
      <c r="D940" s="41" t="s">
        <v>163</v>
      </c>
      <c r="E940" s="43">
        <v>395</v>
      </c>
      <c r="F940" s="43" t="s">
        <v>1207</v>
      </c>
      <c r="G940" s="43">
        <v>75.329113924050603</v>
      </c>
      <c r="H940" s="43">
        <v>16.663291139240499</v>
      </c>
      <c r="I940" s="43">
        <v>91.992405063291102</v>
      </c>
      <c r="J940" s="43" t="s">
        <v>1207</v>
      </c>
      <c r="K940" s="43">
        <v>-0.37721518987341801</v>
      </c>
      <c r="L940" s="43">
        <v>91.615189873417705</v>
      </c>
      <c r="M940" s="43">
        <v>86.136593551938901</v>
      </c>
    </row>
    <row r="941" spans="1:13" x14ac:dyDescent="0.25">
      <c r="A941" s="41" t="s">
        <v>1177</v>
      </c>
      <c r="B941" s="41" t="s">
        <v>169</v>
      </c>
      <c r="C941" s="41" t="s">
        <v>88</v>
      </c>
      <c r="D941" s="41" t="s">
        <v>163</v>
      </c>
      <c r="E941" s="43">
        <v>4178</v>
      </c>
      <c r="F941" s="43">
        <v>708</v>
      </c>
      <c r="G941" s="43">
        <v>37.158896601244599</v>
      </c>
      <c r="H941" s="43">
        <v>80.957218764959293</v>
      </c>
      <c r="I941" s="43">
        <v>118.116115366204</v>
      </c>
      <c r="J941" s="43">
        <v>-6.1273336524653003E-4</v>
      </c>
      <c r="K941" s="43">
        <v>-1.8392149353757801</v>
      </c>
      <c r="L941" s="43">
        <v>116.276287697463</v>
      </c>
      <c r="M941" s="43">
        <v>109.322955581526</v>
      </c>
    </row>
    <row r="942" spans="1:13" x14ac:dyDescent="0.25">
      <c r="A942" s="41" t="s">
        <v>1178</v>
      </c>
      <c r="B942" s="41" t="s">
        <v>322</v>
      </c>
      <c r="C942" s="41" t="s">
        <v>77</v>
      </c>
      <c r="D942" s="41" t="s">
        <v>163</v>
      </c>
      <c r="E942" s="43">
        <v>2098</v>
      </c>
      <c r="F942" s="43">
        <v>512</v>
      </c>
      <c r="G942" s="43">
        <v>45.409728312678702</v>
      </c>
      <c r="H942" s="43">
        <v>31.972511916110602</v>
      </c>
      <c r="I942" s="43">
        <v>77.3822402287893</v>
      </c>
      <c r="J942" s="43" t="s">
        <v>1207</v>
      </c>
      <c r="K942" s="43">
        <v>-0.94952335557673995</v>
      </c>
      <c r="L942" s="43">
        <v>76.432716873212598</v>
      </c>
      <c r="M942" s="43">
        <v>71.862033757445701</v>
      </c>
    </row>
    <row r="943" spans="1:13" x14ac:dyDescent="0.25">
      <c r="A943" s="41" t="s">
        <v>1179</v>
      </c>
      <c r="B943" s="41" t="s">
        <v>171</v>
      </c>
      <c r="C943" s="41" t="s">
        <v>85</v>
      </c>
      <c r="D943" s="41" t="s">
        <v>163</v>
      </c>
      <c r="E943" s="43">
        <v>9217</v>
      </c>
      <c r="F943" s="43">
        <v>4916</v>
      </c>
      <c r="G943" s="43">
        <v>36.753257025062403</v>
      </c>
      <c r="H943" s="43">
        <v>32.546445698166401</v>
      </c>
      <c r="I943" s="43">
        <v>69.299702723228805</v>
      </c>
      <c r="J943" s="43" t="s">
        <v>1207</v>
      </c>
      <c r="K943" s="43">
        <v>-4.1146479331669701</v>
      </c>
      <c r="L943" s="43">
        <v>65.185054790061798</v>
      </c>
      <c r="M943" s="43">
        <v>61.286982844987499</v>
      </c>
    </row>
    <row r="944" spans="1:13" x14ac:dyDescent="0.25">
      <c r="A944" s="41" t="s">
        <v>1180</v>
      </c>
      <c r="B944" s="41" t="s">
        <v>173</v>
      </c>
      <c r="C944" s="41" t="s">
        <v>77</v>
      </c>
      <c r="D944" s="41" t="s">
        <v>163</v>
      </c>
      <c r="E944" s="43">
        <v>3355</v>
      </c>
      <c r="F944" s="43">
        <v>757</v>
      </c>
      <c r="G944" s="43">
        <v>46.859585692995502</v>
      </c>
      <c r="H944" s="43">
        <v>19.2107749627422</v>
      </c>
      <c r="I944" s="43">
        <v>66.070360655737701</v>
      </c>
      <c r="J944" s="43" t="s">
        <v>1207</v>
      </c>
      <c r="K944" s="43">
        <v>-0.63598509687034299</v>
      </c>
      <c r="L944" s="43">
        <v>65.434375558867401</v>
      </c>
      <c r="M944" s="43">
        <v>61.521394210136997</v>
      </c>
    </row>
    <row r="945" spans="1:13" x14ac:dyDescent="0.25">
      <c r="A945" s="41" t="s">
        <v>1181</v>
      </c>
      <c r="B945" s="41" t="s">
        <v>175</v>
      </c>
      <c r="C945" s="41" t="s">
        <v>93</v>
      </c>
      <c r="D945" s="41" t="s">
        <v>163</v>
      </c>
      <c r="E945" s="43">
        <v>2617</v>
      </c>
      <c r="F945" s="43">
        <v>619</v>
      </c>
      <c r="G945" s="43">
        <v>61.345242644249097</v>
      </c>
      <c r="H945" s="43">
        <v>14.7230454719144</v>
      </c>
      <c r="I945" s="43">
        <v>76.068288116163501</v>
      </c>
      <c r="J945" s="43">
        <v>-8.8765762323270894E-2</v>
      </c>
      <c r="K945" s="43">
        <v>-2.9274054260603699</v>
      </c>
      <c r="L945" s="43">
        <v>73.052116927779906</v>
      </c>
      <c r="M945" s="43">
        <v>68.683593982733896</v>
      </c>
    </row>
    <row r="946" spans="1:13" x14ac:dyDescent="0.25">
      <c r="A946" s="41" t="s">
        <v>1182</v>
      </c>
      <c r="B946" s="41" t="s">
        <v>326</v>
      </c>
      <c r="C946" s="41" t="s">
        <v>204</v>
      </c>
      <c r="D946" s="41" t="s">
        <v>163</v>
      </c>
      <c r="E946" s="43">
        <v>5495</v>
      </c>
      <c r="F946" s="43">
        <v>2660</v>
      </c>
      <c r="G946" s="43">
        <v>8.1170154686078195</v>
      </c>
      <c r="H946" s="43">
        <v>29.022202001819799</v>
      </c>
      <c r="I946" s="43">
        <v>37.139217470427702</v>
      </c>
      <c r="J946" s="43" t="s">
        <v>1207</v>
      </c>
      <c r="K946" s="43">
        <v>-2.1821656050955398</v>
      </c>
      <c r="L946" s="43">
        <v>34.957051865332097</v>
      </c>
      <c r="M946" s="43">
        <v>32.866617123847</v>
      </c>
    </row>
    <row r="947" spans="1:13" x14ac:dyDescent="0.25">
      <c r="A947" s="41" t="s">
        <v>1183</v>
      </c>
      <c r="B947" s="41" t="s">
        <v>334</v>
      </c>
      <c r="C947" s="41" t="s">
        <v>232</v>
      </c>
      <c r="D947" s="41" t="s">
        <v>163</v>
      </c>
      <c r="E947" s="43">
        <v>3826</v>
      </c>
      <c r="F947" s="43">
        <v>697</v>
      </c>
      <c r="G947" s="43">
        <v>22.397647673810798</v>
      </c>
      <c r="H947" s="43">
        <v>115.965967067433</v>
      </c>
      <c r="I947" s="43">
        <v>138.36361474124399</v>
      </c>
      <c r="J947" s="43" t="s">
        <v>1207</v>
      </c>
      <c r="K947" s="43">
        <v>-2.6735572399372698</v>
      </c>
      <c r="L947" s="43">
        <v>135.690057501307</v>
      </c>
      <c r="M947" s="43">
        <v>127.57578026283799</v>
      </c>
    </row>
    <row r="948" spans="1:13" x14ac:dyDescent="0.25">
      <c r="A948" s="41" t="s">
        <v>1184</v>
      </c>
      <c r="B948" s="41" t="s">
        <v>329</v>
      </c>
      <c r="C948" s="41" t="s">
        <v>88</v>
      </c>
      <c r="D948" s="41" t="s">
        <v>163</v>
      </c>
      <c r="E948" s="43">
        <v>7081</v>
      </c>
      <c r="F948" s="43">
        <v>902</v>
      </c>
      <c r="G948" s="43">
        <v>65.827179776867695</v>
      </c>
      <c r="H948" s="43">
        <v>43.927996045756302</v>
      </c>
      <c r="I948" s="43">
        <v>109.755175822624</v>
      </c>
      <c r="J948" s="43">
        <v>-1.16862025137692E-2</v>
      </c>
      <c r="K948" s="43">
        <v>-2.6563070187826598</v>
      </c>
      <c r="L948" s="43">
        <v>107.087182601327</v>
      </c>
      <c r="M948" s="43">
        <v>100.683359769243</v>
      </c>
    </row>
    <row r="949" spans="1:13" x14ac:dyDescent="0.25">
      <c r="A949" s="41" t="s">
        <v>1185</v>
      </c>
      <c r="B949" s="41" t="s">
        <v>177</v>
      </c>
      <c r="C949" s="41" t="s">
        <v>88</v>
      </c>
      <c r="D949" s="41" t="s">
        <v>163</v>
      </c>
      <c r="E949" s="43">
        <v>3473</v>
      </c>
      <c r="F949" s="43">
        <v>501</v>
      </c>
      <c r="G949" s="43">
        <v>44.506253959113202</v>
      </c>
      <c r="H949" s="43">
        <v>42.574912179671699</v>
      </c>
      <c r="I949" s="43">
        <v>87.081166138784894</v>
      </c>
      <c r="J949" s="43">
        <v>-2.18830981860063E-4</v>
      </c>
      <c r="K949" s="43">
        <v>-2.49292542470487</v>
      </c>
      <c r="L949" s="43">
        <v>84.588021883098193</v>
      </c>
      <c r="M949" s="43">
        <v>79.529650818537704</v>
      </c>
    </row>
    <row r="950" spans="1:13" x14ac:dyDescent="0.25">
      <c r="A950" s="41" t="s">
        <v>1186</v>
      </c>
      <c r="B950" s="41" t="s">
        <v>332</v>
      </c>
      <c r="C950" s="41" t="s">
        <v>204</v>
      </c>
      <c r="D950" s="41" t="s">
        <v>163</v>
      </c>
      <c r="E950" s="43">
        <v>602</v>
      </c>
      <c r="F950" s="43">
        <v>179</v>
      </c>
      <c r="G950" s="43">
        <v>14.202657807309</v>
      </c>
      <c r="H950" s="43">
        <v>60.332225913621301</v>
      </c>
      <c r="I950" s="43">
        <v>74.534883720930196</v>
      </c>
      <c r="J950" s="43" t="s">
        <v>1207</v>
      </c>
      <c r="K950" s="43">
        <v>-1.6046511627907001</v>
      </c>
      <c r="L950" s="43">
        <v>72.930232558139494</v>
      </c>
      <c r="M950" s="43">
        <v>68.568998308997294</v>
      </c>
    </row>
    <row r="951" spans="1:13" x14ac:dyDescent="0.25">
      <c r="A951" s="41" t="s">
        <v>1187</v>
      </c>
      <c r="B951" s="41" t="s">
        <v>179</v>
      </c>
      <c r="C951" s="41" t="s">
        <v>88</v>
      </c>
      <c r="D951" s="41" t="s">
        <v>163</v>
      </c>
      <c r="E951" s="43">
        <v>4239</v>
      </c>
      <c r="F951" s="43">
        <v>790</v>
      </c>
      <c r="G951" s="43">
        <v>49.884368954942197</v>
      </c>
      <c r="H951" s="43">
        <v>59.692807265864602</v>
      </c>
      <c r="I951" s="43">
        <v>109.577176220807</v>
      </c>
      <c r="J951" s="43">
        <v>-2.6185421089879702E-4</v>
      </c>
      <c r="K951" s="43">
        <v>-1.7637320122670399</v>
      </c>
      <c r="L951" s="43">
        <v>107.813182354329</v>
      </c>
      <c r="M951" s="43">
        <v>101.36594467387999</v>
      </c>
    </row>
    <row r="952" spans="1:13" x14ac:dyDescent="0.25">
      <c r="A952" s="41" t="s">
        <v>1188</v>
      </c>
      <c r="B952" s="41" t="s">
        <v>337</v>
      </c>
      <c r="C952" s="41" t="s">
        <v>204</v>
      </c>
      <c r="D952" s="41" t="s">
        <v>163</v>
      </c>
      <c r="E952" s="43">
        <v>14048</v>
      </c>
      <c r="F952" s="43">
        <v>9040</v>
      </c>
      <c r="G952" s="43">
        <v>31.265233485193601</v>
      </c>
      <c r="H952" s="43">
        <v>24.1668564920273</v>
      </c>
      <c r="I952" s="43">
        <v>55.432089977220997</v>
      </c>
      <c r="J952" s="43" t="s">
        <v>1207</v>
      </c>
      <c r="K952" s="43">
        <v>-0.72195330296127602</v>
      </c>
      <c r="L952" s="43">
        <v>54.710136674259701</v>
      </c>
      <c r="M952" s="43">
        <v>51.438465743431102</v>
      </c>
    </row>
    <row r="953" spans="1:13" x14ac:dyDescent="0.25">
      <c r="A953" s="41" t="s">
        <v>1189</v>
      </c>
      <c r="B953" s="41" t="s">
        <v>181</v>
      </c>
      <c r="C953" s="41" t="s">
        <v>93</v>
      </c>
      <c r="D953" s="41" t="s">
        <v>163</v>
      </c>
      <c r="E953" s="43">
        <v>272</v>
      </c>
      <c r="F953" s="43">
        <v>27</v>
      </c>
      <c r="G953" s="43">
        <v>152.81941176470599</v>
      </c>
      <c r="H953" s="43">
        <v>37.131102941176501</v>
      </c>
      <c r="I953" s="43">
        <v>189.950514705882</v>
      </c>
      <c r="J953" s="43">
        <v>-0.91786764705882395</v>
      </c>
      <c r="K953" s="43">
        <v>-32.172242647058802</v>
      </c>
      <c r="L953" s="43">
        <v>156.86040441176499</v>
      </c>
      <c r="M953" s="43">
        <v>147.480138587033</v>
      </c>
    </row>
    <row r="954" spans="1:13" x14ac:dyDescent="0.25">
      <c r="A954" s="41" t="s">
        <v>1190</v>
      </c>
      <c r="B954" s="41" t="s">
        <v>183</v>
      </c>
      <c r="C954" s="41" t="s">
        <v>88</v>
      </c>
      <c r="D954" s="41" t="s">
        <v>163</v>
      </c>
      <c r="E954" s="43">
        <v>11200</v>
      </c>
      <c r="F954" s="43">
        <v>1912</v>
      </c>
      <c r="G954" s="43">
        <v>36.436095535714301</v>
      </c>
      <c r="H954" s="43">
        <v>37.942847321428602</v>
      </c>
      <c r="I954" s="43">
        <v>74.378942857142903</v>
      </c>
      <c r="J954" s="43">
        <v>-4.7946428571428603E-4</v>
      </c>
      <c r="K954" s="43">
        <v>-1.2823428571428599</v>
      </c>
      <c r="L954" s="43">
        <v>73.096120535714306</v>
      </c>
      <c r="M954" s="43">
        <v>68.724966171087203</v>
      </c>
    </row>
    <row r="955" spans="1:13" x14ac:dyDescent="0.25">
      <c r="A955" s="41" t="s">
        <v>1191</v>
      </c>
      <c r="B955" s="41" t="s">
        <v>340</v>
      </c>
      <c r="C955" s="41" t="s">
        <v>88</v>
      </c>
      <c r="D955" s="41" t="s">
        <v>163</v>
      </c>
      <c r="E955" s="43">
        <v>5709</v>
      </c>
      <c r="F955" s="43">
        <v>156</v>
      </c>
      <c r="G955" s="43">
        <v>69.630693641618507</v>
      </c>
      <c r="H955" s="43">
        <v>86.239742511823394</v>
      </c>
      <c r="I955" s="43">
        <v>155.870436153442</v>
      </c>
      <c r="J955" s="43">
        <v>-1.4065510597302501E-3</v>
      </c>
      <c r="K955" s="43">
        <v>-2.2058013662637901</v>
      </c>
      <c r="L955" s="43">
        <v>153.66322823611799</v>
      </c>
      <c r="M955" s="43">
        <v>144.474153824723</v>
      </c>
    </row>
    <row r="956" spans="1:13" x14ac:dyDescent="0.25">
      <c r="A956" s="41" t="s">
        <v>1192</v>
      </c>
      <c r="B956" s="41" t="s">
        <v>837</v>
      </c>
      <c r="C956" s="41" t="s">
        <v>204</v>
      </c>
      <c r="D956" s="41" t="s">
        <v>163</v>
      </c>
      <c r="E956" s="43">
        <v>1997</v>
      </c>
      <c r="F956" s="43">
        <v>1782</v>
      </c>
      <c r="G956" s="43">
        <v>61.243865798698003</v>
      </c>
      <c r="H956" s="43">
        <v>72.016024036054105</v>
      </c>
      <c r="I956" s="43">
        <v>133.25988983475199</v>
      </c>
      <c r="J956" s="43" t="s">
        <v>1207</v>
      </c>
      <c r="K956" s="43">
        <v>-9.8903355032548799</v>
      </c>
      <c r="L956" s="43">
        <v>123.369554331497</v>
      </c>
      <c r="M956" s="43">
        <v>115.992044253999</v>
      </c>
    </row>
    <row r="957" spans="1:13" x14ac:dyDescent="0.25">
      <c r="A957" s="41" t="s">
        <v>1193</v>
      </c>
      <c r="B957" s="41" t="s">
        <v>185</v>
      </c>
      <c r="C957" s="41" t="s">
        <v>88</v>
      </c>
      <c r="D957" s="41" t="s">
        <v>163</v>
      </c>
      <c r="E957" s="43">
        <v>14780</v>
      </c>
      <c r="F957" s="43">
        <v>2880</v>
      </c>
      <c r="G957" s="43">
        <v>37.3357388362652</v>
      </c>
      <c r="H957" s="43">
        <v>38.813034506089302</v>
      </c>
      <c r="I957" s="43">
        <v>76.148773342354502</v>
      </c>
      <c r="J957" s="43">
        <v>4.7469553450608902E-3</v>
      </c>
      <c r="K957" s="43">
        <v>-1.9311968876860599</v>
      </c>
      <c r="L957" s="43">
        <v>74.222323410013502</v>
      </c>
      <c r="M957" s="43">
        <v>69.783822015566301</v>
      </c>
    </row>
    <row r="958" spans="1:13" x14ac:dyDescent="0.25">
      <c r="A958" s="41" t="s">
        <v>1194</v>
      </c>
      <c r="B958" s="41" t="s">
        <v>346</v>
      </c>
      <c r="C958" s="41" t="s">
        <v>77</v>
      </c>
      <c r="D958" s="41" t="s">
        <v>163</v>
      </c>
      <c r="E958" s="43">
        <v>1137</v>
      </c>
      <c r="F958" s="43">
        <v>260</v>
      </c>
      <c r="G958" s="43">
        <v>20.203737906772201</v>
      </c>
      <c r="H958" s="43">
        <v>9.1687598944591002</v>
      </c>
      <c r="I958" s="43">
        <v>29.372497801231301</v>
      </c>
      <c r="J958" s="43" t="s">
        <v>1207</v>
      </c>
      <c r="K958" s="43">
        <v>-0.232233948988566</v>
      </c>
      <c r="L958" s="43">
        <v>29.1402638522427</v>
      </c>
      <c r="M958" s="43">
        <v>27.397673539780399</v>
      </c>
    </row>
    <row r="959" spans="1:13" x14ac:dyDescent="0.25">
      <c r="A959" s="41" t="s">
        <v>1195</v>
      </c>
      <c r="B959" s="41" t="s">
        <v>187</v>
      </c>
      <c r="C959" s="41" t="s">
        <v>93</v>
      </c>
      <c r="D959" s="41" t="s">
        <v>163</v>
      </c>
      <c r="E959" s="43">
        <v>505</v>
      </c>
      <c r="F959" s="43">
        <v>172</v>
      </c>
      <c r="G959" s="43">
        <v>110.15170297029699</v>
      </c>
      <c r="H959" s="43">
        <v>23.076990099009901</v>
      </c>
      <c r="I959" s="43">
        <v>133.22869306930701</v>
      </c>
      <c r="J959" s="43">
        <v>-0.80041584158415802</v>
      </c>
      <c r="K959" s="43">
        <v>-24.7521782178218</v>
      </c>
      <c r="L959" s="43">
        <v>107.67609900990099</v>
      </c>
      <c r="M959" s="43">
        <v>101.23705892536999</v>
      </c>
    </row>
    <row r="960" spans="1:13" x14ac:dyDescent="0.25">
      <c r="A960" s="41" t="s">
        <v>1196</v>
      </c>
      <c r="B960" s="41" t="s">
        <v>343</v>
      </c>
      <c r="C960" s="41" t="s">
        <v>204</v>
      </c>
      <c r="D960" s="41" t="s">
        <v>163</v>
      </c>
      <c r="E960" s="43">
        <v>6787</v>
      </c>
      <c r="F960" s="43">
        <v>4410</v>
      </c>
      <c r="G960" s="43">
        <v>38.2996905849418</v>
      </c>
      <c r="H960" s="43">
        <v>50.688227493737998</v>
      </c>
      <c r="I960" s="43">
        <v>88.987918078679797</v>
      </c>
      <c r="J960" s="43" t="s">
        <v>1207</v>
      </c>
      <c r="K960" s="43">
        <v>-1.78665095034625</v>
      </c>
      <c r="L960" s="43">
        <v>87.201267128333598</v>
      </c>
      <c r="M960" s="43">
        <v>81.986623770854806</v>
      </c>
    </row>
    <row r="961" spans="1:13" x14ac:dyDescent="0.25">
      <c r="A961" s="41" t="s">
        <v>1197</v>
      </c>
      <c r="B961" s="41" t="s">
        <v>467</v>
      </c>
      <c r="C961" s="41" t="s">
        <v>85</v>
      </c>
      <c r="D961" s="41" t="s">
        <v>163</v>
      </c>
      <c r="E961" s="43">
        <v>97</v>
      </c>
      <c r="F961" s="43">
        <v>76</v>
      </c>
      <c r="G961" s="43">
        <v>47.7141237113402</v>
      </c>
      <c r="H961" s="43">
        <v>19.494845360824701</v>
      </c>
      <c r="I961" s="43">
        <v>67.208969072165004</v>
      </c>
      <c r="J961" s="43" t="s">
        <v>1207</v>
      </c>
      <c r="K961" s="43">
        <v>-1.7376288659793799</v>
      </c>
      <c r="L961" s="43">
        <v>65.471340206185602</v>
      </c>
      <c r="M961" s="43">
        <v>61.556148368331101</v>
      </c>
    </row>
    <row r="962" spans="1:13" x14ac:dyDescent="0.25">
      <c r="A962" s="41" t="s">
        <v>1198</v>
      </c>
      <c r="B962" s="41" t="s">
        <v>189</v>
      </c>
      <c r="C962" s="41" t="s">
        <v>88</v>
      </c>
      <c r="D962" s="41" t="s">
        <v>163</v>
      </c>
      <c r="E962" s="43">
        <v>6681</v>
      </c>
      <c r="F962" s="43">
        <v>1383</v>
      </c>
      <c r="G962" s="43">
        <v>59.0313351294716</v>
      </c>
      <c r="H962" s="43">
        <v>46.430899565933203</v>
      </c>
      <c r="I962" s="43">
        <v>105.462234695405</v>
      </c>
      <c r="J962" s="43">
        <v>5.3794342164346703E-3</v>
      </c>
      <c r="K962" s="43">
        <v>-2.6672025145936198</v>
      </c>
      <c r="L962" s="43">
        <v>102.800411615028</v>
      </c>
      <c r="M962" s="43">
        <v>96.652938060710397</v>
      </c>
    </row>
    <row r="963" spans="1:13" x14ac:dyDescent="0.25">
      <c r="A963" s="41" t="s">
        <v>1199</v>
      </c>
      <c r="B963" s="41" t="s">
        <v>191</v>
      </c>
      <c r="C963" s="41" t="s">
        <v>88</v>
      </c>
      <c r="D963" s="41" t="s">
        <v>163</v>
      </c>
      <c r="E963" s="43">
        <v>2581</v>
      </c>
      <c r="F963" s="43">
        <v>726</v>
      </c>
      <c r="G963" s="43">
        <v>68.780011623401805</v>
      </c>
      <c r="H963" s="43">
        <v>107.34660596668</v>
      </c>
      <c r="I963" s="43">
        <v>176.126617590081</v>
      </c>
      <c r="J963" s="43">
        <v>-1.7861294072065101E-3</v>
      </c>
      <c r="K963" s="43">
        <v>2.84266175900814</v>
      </c>
      <c r="L963" s="43">
        <v>178.96749321968201</v>
      </c>
      <c r="M963" s="43">
        <v>168.26522156175801</v>
      </c>
    </row>
    <row r="964" spans="1:13" x14ac:dyDescent="0.25">
      <c r="A964" s="41" t="s">
        <v>1200</v>
      </c>
      <c r="B964" s="41" t="s">
        <v>350</v>
      </c>
      <c r="C964" s="41" t="s">
        <v>204</v>
      </c>
      <c r="D964" s="41" t="s">
        <v>163</v>
      </c>
      <c r="E964" s="43">
        <v>2414</v>
      </c>
      <c r="F964" s="43">
        <v>2114</v>
      </c>
      <c r="G964" s="43">
        <v>27.892709196354598</v>
      </c>
      <c r="H964" s="43">
        <v>50.463545981773002</v>
      </c>
      <c r="I964" s="43">
        <v>78.356255178127597</v>
      </c>
      <c r="J964" s="43" t="s">
        <v>1207</v>
      </c>
      <c r="K964" s="43">
        <v>-1.7485501242750601</v>
      </c>
      <c r="L964" s="43">
        <v>76.607705053852499</v>
      </c>
      <c r="M964" s="43">
        <v>72.026557629666002</v>
      </c>
    </row>
    <row r="965" spans="1:13" x14ac:dyDescent="0.25">
      <c r="A965" s="41" t="s">
        <v>1201</v>
      </c>
      <c r="B965" s="41" t="s">
        <v>352</v>
      </c>
      <c r="C965" s="41" t="s">
        <v>77</v>
      </c>
      <c r="D965" s="41" t="s">
        <v>163</v>
      </c>
      <c r="E965" s="43">
        <v>2061</v>
      </c>
      <c r="F965" s="43">
        <v>620</v>
      </c>
      <c r="G965" s="43">
        <v>57.6175303250849</v>
      </c>
      <c r="H965" s="43">
        <v>45.745075206210601</v>
      </c>
      <c r="I965" s="43">
        <v>103.362605531295</v>
      </c>
      <c r="J965" s="43" t="s">
        <v>1207</v>
      </c>
      <c r="K965" s="43">
        <v>-0.90096555070354201</v>
      </c>
      <c r="L965" s="43">
        <v>102.461639980592</v>
      </c>
      <c r="M965" s="43">
        <v>96.334424999474194</v>
      </c>
    </row>
    <row r="966" spans="1:13" x14ac:dyDescent="0.25">
      <c r="A966" s="41" t="s">
        <v>1202</v>
      </c>
      <c r="B966" s="41" t="s">
        <v>354</v>
      </c>
      <c r="C966" s="41" t="s">
        <v>88</v>
      </c>
      <c r="D966" s="41" t="s">
        <v>163</v>
      </c>
      <c r="E966" s="43">
        <v>1867</v>
      </c>
      <c r="F966" s="43">
        <v>330</v>
      </c>
      <c r="G966" s="43">
        <v>105.00693626138199</v>
      </c>
      <c r="H966" s="43">
        <v>92.329694697375501</v>
      </c>
      <c r="I966" s="43">
        <v>197.33663095875701</v>
      </c>
      <c r="J966" s="43">
        <v>-3.1730048205677597E-2</v>
      </c>
      <c r="K966" s="43">
        <v>-8.50053561863953</v>
      </c>
      <c r="L966" s="43">
        <v>188.80436529191201</v>
      </c>
      <c r="M966" s="43">
        <v>177.513847828634</v>
      </c>
    </row>
    <row r="967" spans="1:13" x14ac:dyDescent="0.25">
      <c r="A967" s="41" t="s">
        <v>1203</v>
      </c>
      <c r="B967" s="41" t="s">
        <v>193</v>
      </c>
      <c r="C967" s="41" t="s">
        <v>88</v>
      </c>
      <c r="D967" s="41" t="s">
        <v>163</v>
      </c>
      <c r="E967" s="43">
        <v>3701</v>
      </c>
      <c r="F967" s="43">
        <v>874</v>
      </c>
      <c r="G967" s="43">
        <v>82.637298027560107</v>
      </c>
      <c r="H967" s="43">
        <v>66.376422588489604</v>
      </c>
      <c r="I967" s="43">
        <v>149.01372061604999</v>
      </c>
      <c r="J967" s="43">
        <v>-3.2693866522561502E-4</v>
      </c>
      <c r="K967" s="43">
        <v>-2.3314374493380199</v>
      </c>
      <c r="L967" s="43">
        <v>146.681956228046</v>
      </c>
      <c r="M967" s="43">
        <v>137.91036248984</v>
      </c>
    </row>
    <row r="968" spans="1:13" x14ac:dyDescent="0.25">
      <c r="A968" s="41" t="s">
        <v>1204</v>
      </c>
      <c r="B968" s="41" t="s">
        <v>359</v>
      </c>
      <c r="C968" s="41" t="s">
        <v>232</v>
      </c>
      <c r="D968" s="41" t="s">
        <v>163</v>
      </c>
      <c r="E968" s="43">
        <v>379</v>
      </c>
      <c r="F968" s="43">
        <v>135</v>
      </c>
      <c r="G968" s="43">
        <v>18.742559366754602</v>
      </c>
      <c r="H968" s="43">
        <v>278.28593667546198</v>
      </c>
      <c r="I968" s="43">
        <v>297.02849604221598</v>
      </c>
      <c r="J968" s="43" t="s">
        <v>1207</v>
      </c>
      <c r="K968" s="43">
        <v>-9.02356200527705</v>
      </c>
      <c r="L968" s="43">
        <v>288.00493403693901</v>
      </c>
      <c r="M968" s="43">
        <v>270.78221393601899</v>
      </c>
    </row>
    <row r="969" spans="1:13" x14ac:dyDescent="0.25">
      <c r="A969" s="41" t="s">
        <v>1205</v>
      </c>
      <c r="B969" s="41" t="s">
        <v>357</v>
      </c>
      <c r="C969" s="41" t="s">
        <v>88</v>
      </c>
      <c r="D969" s="41" t="s">
        <v>163</v>
      </c>
      <c r="E969" s="43">
        <v>1164</v>
      </c>
      <c r="F969" s="43">
        <v>164</v>
      </c>
      <c r="G969" s="43">
        <v>74.799544673539501</v>
      </c>
      <c r="H969" s="43">
        <v>48.428608247422702</v>
      </c>
      <c r="I969" s="43">
        <v>123.228152920962</v>
      </c>
      <c r="J969" s="43">
        <v>-8.3874570446735394E-2</v>
      </c>
      <c r="K969" s="43">
        <v>-12.6470532646048</v>
      </c>
      <c r="L969" s="43">
        <v>110.497225085911</v>
      </c>
      <c r="M969" s="43">
        <v>103.889481416704</v>
      </c>
    </row>
    <row r="970" spans="1:13" x14ac:dyDescent="0.25">
      <c r="A970" s="41" t="s">
        <v>1206</v>
      </c>
      <c r="B970" s="41" t="s">
        <v>361</v>
      </c>
      <c r="C970" s="41" t="s">
        <v>270</v>
      </c>
      <c r="D970" s="41" t="s">
        <v>163</v>
      </c>
      <c r="E970" s="43">
        <v>1788</v>
      </c>
      <c r="F970" s="43" t="s">
        <v>1207</v>
      </c>
      <c r="G970" s="43">
        <v>13.105704697986599</v>
      </c>
      <c r="H970" s="43">
        <v>333.03914988814302</v>
      </c>
      <c r="I970" s="43">
        <v>346.14485458613001</v>
      </c>
      <c r="J970" s="43" t="s">
        <v>1207</v>
      </c>
      <c r="K970" s="43">
        <v>-6.1521252796420602E-2</v>
      </c>
      <c r="L970" s="43">
        <v>346.08333333333297</v>
      </c>
      <c r="M970" s="43">
        <v>325.38751990386999</v>
      </c>
    </row>
    <row r="971" spans="1:13" x14ac:dyDescent="0.25">
      <c r="A971" s="41"/>
      <c r="B971" s="41"/>
      <c r="C971" s="41"/>
      <c r="D971" s="41"/>
      <c r="E971" s="43"/>
      <c r="F971" s="43"/>
      <c r="G971" s="43"/>
      <c r="H971" s="43"/>
      <c r="I971" s="43"/>
      <c r="J971" s="43"/>
      <c r="K971" s="43"/>
      <c r="L971" s="43"/>
      <c r="M971" s="43"/>
    </row>
    <row r="972" spans="1:13" x14ac:dyDescent="0.25">
      <c r="A972" s="41"/>
      <c r="B972" s="41"/>
      <c r="C972" s="41"/>
      <c r="D972" s="41"/>
      <c r="E972" s="43"/>
      <c r="F972" s="43"/>
      <c r="G972" s="43"/>
      <c r="H972" s="43"/>
      <c r="I972" s="43"/>
      <c r="J972" s="43"/>
      <c r="K972" s="43"/>
      <c r="L972" s="43"/>
      <c r="M972" s="43"/>
    </row>
    <row r="973" spans="1:13" x14ac:dyDescent="0.25">
      <c r="A973" s="41"/>
      <c r="B973" s="41"/>
      <c r="C973" s="41"/>
      <c r="D973" s="41"/>
      <c r="E973" s="43"/>
      <c r="F973" s="43"/>
      <c r="G973" s="43"/>
      <c r="H973" s="43"/>
      <c r="I973" s="43"/>
      <c r="J973" s="43"/>
      <c r="K973" s="43"/>
      <c r="L973" s="43"/>
      <c r="M973" s="43"/>
    </row>
    <row r="974" spans="1:13" x14ac:dyDescent="0.25">
      <c r="A974" s="41"/>
      <c r="B974" s="41"/>
      <c r="C974" s="41"/>
      <c r="D974" s="41"/>
      <c r="E974" s="43"/>
      <c r="F974" s="43"/>
      <c r="G974" s="43"/>
      <c r="H974" s="43"/>
      <c r="I974" s="43"/>
      <c r="J974" s="43"/>
      <c r="K974" s="43"/>
      <c r="L974" s="43"/>
      <c r="M974" s="43"/>
    </row>
    <row r="975" spans="1:13" x14ac:dyDescent="0.25">
      <c r="A975" s="41"/>
      <c r="B975" s="41"/>
      <c r="C975" s="41"/>
      <c r="D975" s="41"/>
      <c r="E975" s="43"/>
      <c r="F975" s="43"/>
      <c r="G975" s="43"/>
      <c r="H975" s="43"/>
      <c r="I975" s="43"/>
      <c r="J975" s="43"/>
      <c r="K975" s="43"/>
      <c r="L975" s="43"/>
      <c r="M975" s="43"/>
    </row>
    <row r="976" spans="1:13" x14ac:dyDescent="0.25">
      <c r="A976" s="41"/>
      <c r="B976" s="41"/>
      <c r="C976" s="41"/>
      <c r="D976" s="41"/>
      <c r="E976" s="43"/>
      <c r="F976" s="43"/>
      <c r="G976" s="43"/>
      <c r="H976" s="43"/>
      <c r="I976" s="43"/>
      <c r="J976" s="43"/>
      <c r="K976" s="43"/>
      <c r="L976" s="43"/>
      <c r="M976" s="43"/>
    </row>
    <row r="977" spans="1:13" x14ac:dyDescent="0.25">
      <c r="A977" s="41"/>
      <c r="B977" s="41"/>
      <c r="C977" s="41"/>
      <c r="D977" s="41"/>
      <c r="E977" s="43"/>
      <c r="F977" s="43"/>
      <c r="G977" s="43"/>
      <c r="H977" s="43"/>
      <c r="I977" s="43"/>
      <c r="J977" s="43"/>
      <c r="K977" s="43"/>
      <c r="L977" s="43"/>
      <c r="M977" s="43"/>
    </row>
    <row r="978" spans="1:13" x14ac:dyDescent="0.25">
      <c r="A978" s="41"/>
      <c r="B978" s="41"/>
      <c r="C978" s="41"/>
      <c r="D978" s="41"/>
      <c r="E978" s="43"/>
      <c r="F978" s="43"/>
      <c r="G978" s="43"/>
      <c r="H978" s="43"/>
      <c r="I978" s="43"/>
      <c r="J978" s="43"/>
      <c r="K978" s="43"/>
      <c r="L978" s="43"/>
      <c r="M978" s="43"/>
    </row>
    <row r="979" spans="1:13" x14ac:dyDescent="0.25">
      <c r="A979" s="41"/>
      <c r="B979" s="41"/>
      <c r="C979" s="41"/>
      <c r="D979" s="41"/>
      <c r="E979" s="43"/>
      <c r="F979" s="43"/>
      <c r="G979" s="43"/>
      <c r="H979" s="43"/>
      <c r="I979" s="43"/>
      <c r="J979" s="43"/>
      <c r="K979" s="43"/>
      <c r="L979" s="43"/>
      <c r="M979" s="43"/>
    </row>
    <row r="980" spans="1:13" x14ac:dyDescent="0.25">
      <c r="A980" s="41"/>
      <c r="B980" s="41"/>
      <c r="C980" s="41"/>
      <c r="D980" s="41"/>
      <c r="E980" s="43"/>
      <c r="F980" s="43"/>
      <c r="G980" s="43"/>
      <c r="H980" s="43"/>
      <c r="I980" s="43"/>
      <c r="J980" s="43"/>
      <c r="K980" s="43"/>
      <c r="L980" s="43"/>
      <c r="M980" s="43"/>
    </row>
    <row r="981" spans="1:13" x14ac:dyDescent="0.25">
      <c r="A981" s="41"/>
      <c r="B981" s="41"/>
      <c r="C981" s="41"/>
      <c r="D981" s="41"/>
      <c r="E981" s="43"/>
      <c r="F981" s="43"/>
      <c r="G981" s="43"/>
      <c r="H981" s="43"/>
      <c r="I981" s="43"/>
      <c r="J981" s="43"/>
      <c r="K981" s="43"/>
      <c r="L981" s="43"/>
      <c r="M981" s="43"/>
    </row>
    <row r="982" spans="1:13" x14ac:dyDescent="0.25">
      <c r="A982" s="41"/>
      <c r="B982" s="41"/>
      <c r="C982" s="41"/>
      <c r="D982" s="41"/>
      <c r="E982" s="43"/>
      <c r="F982" s="43"/>
      <c r="G982" s="43"/>
      <c r="H982" s="43"/>
      <c r="I982" s="43"/>
      <c r="J982" s="43"/>
      <c r="K982" s="43"/>
      <c r="L982" s="43"/>
      <c r="M982" s="43"/>
    </row>
    <row r="983" spans="1:13" x14ac:dyDescent="0.25">
      <c r="A983" s="41"/>
      <c r="B983" s="41"/>
      <c r="C983" s="41"/>
      <c r="D983" s="41"/>
      <c r="E983" s="43"/>
      <c r="F983" s="43"/>
      <c r="G983" s="43"/>
      <c r="H983" s="43"/>
      <c r="I983" s="43"/>
      <c r="J983" s="43"/>
      <c r="K983" s="43"/>
      <c r="L983" s="43"/>
      <c r="M983" s="43"/>
    </row>
    <row r="984" spans="1:13" x14ac:dyDescent="0.25">
      <c r="A984" s="41"/>
      <c r="B984" s="41"/>
      <c r="C984" s="41"/>
      <c r="D984" s="41"/>
      <c r="E984" s="43"/>
      <c r="F984" s="43"/>
      <c r="G984" s="43"/>
      <c r="H984" s="43"/>
      <c r="I984" s="43"/>
      <c r="J984" s="43"/>
      <c r="K984" s="43"/>
      <c r="L984" s="43"/>
      <c r="M984" s="43"/>
    </row>
    <row r="985" spans="1:13" x14ac:dyDescent="0.25">
      <c r="A985" s="41"/>
      <c r="B985" s="41"/>
      <c r="C985" s="41"/>
      <c r="D985" s="41"/>
      <c r="E985" s="43"/>
      <c r="F985" s="43"/>
      <c r="G985" s="43"/>
      <c r="H985" s="43"/>
      <c r="I985" s="43"/>
      <c r="J985" s="43"/>
      <c r="K985" s="43"/>
      <c r="L985" s="43"/>
      <c r="M985" s="43"/>
    </row>
    <row r="986" spans="1:13" x14ac:dyDescent="0.25">
      <c r="A986" s="41"/>
      <c r="B986" s="41"/>
      <c r="C986" s="41"/>
      <c r="D986" s="41"/>
      <c r="E986" s="43"/>
      <c r="F986" s="43"/>
      <c r="G986" s="43"/>
      <c r="H986" s="43"/>
      <c r="I986" s="43"/>
      <c r="J986" s="43"/>
      <c r="K986" s="43"/>
      <c r="L986" s="43"/>
      <c r="M986" s="43"/>
    </row>
    <row r="987" spans="1:13" x14ac:dyDescent="0.25">
      <c r="A987" s="41"/>
      <c r="B987" s="41"/>
      <c r="C987" s="41"/>
      <c r="D987" s="41"/>
      <c r="E987" s="43"/>
      <c r="F987" s="43"/>
      <c r="G987" s="43"/>
      <c r="H987" s="43"/>
      <c r="I987" s="43"/>
      <c r="J987" s="43"/>
      <c r="K987" s="43"/>
      <c r="L987" s="43"/>
      <c r="M987" s="43"/>
    </row>
    <row r="988" spans="1:13" x14ac:dyDescent="0.25">
      <c r="A988" s="41"/>
      <c r="B988" s="41"/>
      <c r="C988" s="41"/>
      <c r="D988" s="41"/>
      <c r="E988" s="43"/>
      <c r="F988" s="43"/>
      <c r="G988" s="43"/>
      <c r="H988" s="43"/>
      <c r="I988" s="43"/>
      <c r="J988" s="43"/>
      <c r="K988" s="43"/>
      <c r="L988" s="43"/>
      <c r="M988" s="43"/>
    </row>
    <row r="989" spans="1:13" x14ac:dyDescent="0.25">
      <c r="A989" s="41"/>
      <c r="B989" s="41"/>
      <c r="C989" s="41"/>
      <c r="D989" s="41"/>
      <c r="E989" s="43"/>
      <c r="F989" s="43"/>
      <c r="G989" s="43"/>
      <c r="H989" s="43"/>
      <c r="I989" s="43"/>
      <c r="J989" s="43"/>
      <c r="K989" s="43"/>
      <c r="L989" s="43"/>
      <c r="M989" s="43"/>
    </row>
    <row r="990" spans="1:13" x14ac:dyDescent="0.25">
      <c r="A990" s="41"/>
      <c r="B990" s="41"/>
      <c r="C990" s="41"/>
      <c r="D990" s="41"/>
      <c r="E990" s="43"/>
      <c r="F990" s="43"/>
      <c r="G990" s="43"/>
      <c r="H990" s="43"/>
      <c r="I990" s="43"/>
      <c r="J990" s="43"/>
      <c r="K990" s="43"/>
      <c r="L990" s="43"/>
      <c r="M990" s="43"/>
    </row>
    <row r="991" spans="1:13" x14ac:dyDescent="0.25">
      <c r="A991" s="41"/>
      <c r="B991" s="41"/>
      <c r="C991" s="41"/>
      <c r="D991" s="41"/>
      <c r="E991" s="43"/>
      <c r="F991" s="43"/>
      <c r="G991" s="43"/>
      <c r="H991" s="43"/>
      <c r="I991" s="43"/>
      <c r="J991" s="43"/>
      <c r="K991" s="43"/>
      <c r="L991" s="43"/>
      <c r="M991" s="43"/>
    </row>
    <row r="992" spans="1:13" x14ac:dyDescent="0.25">
      <c r="A992" s="41"/>
      <c r="B992" s="41"/>
      <c r="C992" s="41"/>
      <c r="D992" s="41"/>
      <c r="E992" s="43"/>
      <c r="F992" s="43"/>
      <c r="G992" s="43"/>
      <c r="H992" s="43"/>
      <c r="I992" s="43"/>
      <c r="J992" s="43"/>
      <c r="K992" s="43"/>
      <c r="L992" s="43"/>
      <c r="M992" s="43"/>
    </row>
    <row r="993" spans="1:13" x14ac:dyDescent="0.25">
      <c r="A993" s="41"/>
      <c r="B993" s="41"/>
      <c r="C993" s="41"/>
      <c r="D993" s="41"/>
      <c r="E993" s="43"/>
      <c r="F993" s="43"/>
      <c r="G993" s="43"/>
      <c r="H993" s="43"/>
      <c r="I993" s="43"/>
      <c r="J993" s="43"/>
      <c r="K993" s="43"/>
      <c r="L993" s="43"/>
      <c r="M993" s="43"/>
    </row>
    <row r="994" spans="1:13" x14ac:dyDescent="0.25">
      <c r="A994" s="41"/>
      <c r="B994" s="41"/>
      <c r="C994" s="41"/>
      <c r="D994" s="41"/>
      <c r="E994" s="43"/>
      <c r="F994" s="43"/>
      <c r="G994" s="43"/>
      <c r="H994" s="43"/>
      <c r="I994" s="43"/>
      <c r="J994" s="43"/>
      <c r="K994" s="43"/>
      <c r="L994" s="43"/>
      <c r="M994" s="43"/>
    </row>
    <row r="995" spans="1:13" x14ac:dyDescent="0.25">
      <c r="A995" s="41"/>
      <c r="B995" s="41"/>
      <c r="C995" s="41"/>
      <c r="D995" s="41"/>
      <c r="E995" s="43"/>
      <c r="F995" s="43"/>
      <c r="G995" s="43"/>
      <c r="H995" s="43"/>
      <c r="I995" s="43"/>
      <c r="J995" s="43"/>
      <c r="K995" s="43"/>
      <c r="L995" s="43"/>
      <c r="M995" s="43"/>
    </row>
    <row r="996" spans="1:13" x14ac:dyDescent="0.25">
      <c r="A996" s="41"/>
      <c r="B996" s="41"/>
      <c r="C996" s="41"/>
      <c r="D996" s="41"/>
      <c r="E996" s="43"/>
      <c r="F996" s="43"/>
      <c r="G996" s="43"/>
      <c r="H996" s="43"/>
      <c r="I996" s="43"/>
      <c r="J996" s="43"/>
      <c r="K996" s="43"/>
      <c r="L996" s="43"/>
      <c r="M996" s="43"/>
    </row>
    <row r="997" spans="1:13" x14ac:dyDescent="0.25">
      <c r="A997" s="41"/>
      <c r="B997" s="41"/>
      <c r="C997" s="41"/>
      <c r="D997" s="41"/>
      <c r="E997" s="43"/>
      <c r="F997" s="43"/>
      <c r="G997" s="43"/>
      <c r="H997" s="43"/>
      <c r="I997" s="43"/>
      <c r="J997" s="43"/>
      <c r="K997" s="43"/>
      <c r="L997" s="43"/>
      <c r="M997" s="43"/>
    </row>
    <row r="998" spans="1:13" x14ac:dyDescent="0.25">
      <c r="A998" s="41"/>
      <c r="B998" s="41"/>
      <c r="C998" s="41"/>
      <c r="D998" s="41"/>
      <c r="E998" s="43"/>
      <c r="F998" s="43"/>
      <c r="G998" s="43"/>
      <c r="H998" s="43"/>
      <c r="I998" s="43"/>
      <c r="J998" s="43"/>
      <c r="K998" s="43"/>
      <c r="L998" s="43"/>
      <c r="M998" s="43"/>
    </row>
    <row r="999" spans="1:13" x14ac:dyDescent="0.25">
      <c r="A999" s="41"/>
      <c r="B999" s="41"/>
      <c r="C999" s="41"/>
      <c r="D999" s="41"/>
      <c r="E999" s="43"/>
      <c r="F999" s="43"/>
      <c r="G999" s="43"/>
      <c r="H999" s="43"/>
      <c r="I999" s="43"/>
      <c r="J999" s="43"/>
      <c r="K999" s="43"/>
      <c r="L999" s="43"/>
      <c r="M999" s="43"/>
    </row>
    <row r="1000" spans="1:13" x14ac:dyDescent="0.25">
      <c r="A1000" s="41"/>
      <c r="B1000" s="41"/>
      <c r="C1000" s="41"/>
      <c r="D1000" s="41"/>
      <c r="E1000" s="43"/>
      <c r="F1000" s="43"/>
      <c r="G1000" s="43"/>
      <c r="H1000" s="43"/>
      <c r="I1000" s="43"/>
      <c r="J1000" s="43"/>
      <c r="K1000" s="43"/>
      <c r="L1000" s="43"/>
      <c r="M1000" s="43"/>
    </row>
    <row r="1001" spans="1:13" x14ac:dyDescent="0.25">
      <c r="A1001" s="41"/>
      <c r="B1001" s="41"/>
      <c r="C1001" s="41"/>
      <c r="D1001" s="41"/>
      <c r="E1001" s="43"/>
      <c r="F1001" s="43"/>
      <c r="G1001" s="43"/>
      <c r="H1001" s="43"/>
      <c r="I1001" s="43"/>
      <c r="J1001" s="43"/>
      <c r="K1001" s="43"/>
      <c r="L1001" s="43"/>
      <c r="M1001" s="43"/>
    </row>
    <row r="1002" spans="1:13" x14ac:dyDescent="0.25">
      <c r="A1002" s="41"/>
      <c r="B1002" s="41"/>
      <c r="C1002" s="41"/>
      <c r="D1002" s="41"/>
      <c r="E1002" s="43"/>
      <c r="F1002" s="43"/>
      <c r="G1002" s="43"/>
      <c r="H1002" s="43"/>
      <c r="I1002" s="43"/>
      <c r="J1002" s="43"/>
      <c r="K1002" s="43"/>
      <c r="L1002" s="43"/>
      <c r="M1002" s="43"/>
    </row>
    <row r="1003" spans="1:13" x14ac:dyDescent="0.25">
      <c r="A1003" s="41"/>
      <c r="B1003" s="41"/>
      <c r="C1003" s="41"/>
      <c r="D1003" s="41"/>
      <c r="E1003" s="43"/>
      <c r="F1003" s="43"/>
      <c r="G1003" s="43"/>
      <c r="H1003" s="43"/>
      <c r="I1003" s="43"/>
      <c r="J1003" s="43"/>
      <c r="K1003" s="43"/>
      <c r="L1003" s="43"/>
      <c r="M1003" s="43"/>
    </row>
    <row r="1004" spans="1:13" x14ac:dyDescent="0.25">
      <c r="A1004" s="41"/>
      <c r="B1004" s="41"/>
      <c r="C1004" s="41"/>
      <c r="D1004" s="41"/>
      <c r="E1004" s="43"/>
      <c r="F1004" s="43"/>
      <c r="G1004" s="43"/>
      <c r="H1004" s="43"/>
      <c r="I1004" s="43"/>
      <c r="J1004" s="43"/>
      <c r="K1004" s="43"/>
      <c r="L1004" s="43"/>
      <c r="M1004" s="43"/>
    </row>
    <row r="1005" spans="1:13" x14ac:dyDescent="0.25">
      <c r="A1005" s="41"/>
      <c r="B1005" s="41"/>
      <c r="C1005" s="41"/>
      <c r="D1005" s="41"/>
      <c r="E1005" s="43"/>
      <c r="F1005" s="43"/>
      <c r="G1005" s="43"/>
      <c r="H1005" s="43"/>
      <c r="I1005" s="43"/>
      <c r="J1005" s="43"/>
      <c r="K1005" s="43"/>
      <c r="L1005" s="43"/>
      <c r="M1005" s="43"/>
    </row>
    <row r="1006" spans="1:13" x14ac:dyDescent="0.25">
      <c r="A1006" s="41"/>
      <c r="B1006" s="41"/>
      <c r="C1006" s="41"/>
      <c r="D1006" s="41"/>
      <c r="E1006" s="43"/>
      <c r="F1006" s="43"/>
      <c r="G1006" s="43"/>
      <c r="H1006" s="43"/>
      <c r="I1006" s="43"/>
      <c r="J1006" s="43"/>
      <c r="K1006" s="43"/>
      <c r="L1006" s="43"/>
      <c r="M1006" s="43"/>
    </row>
    <row r="1007" spans="1:13" x14ac:dyDescent="0.25">
      <c r="A1007" s="41"/>
      <c r="B1007" s="41"/>
      <c r="C1007" s="41"/>
      <c r="D1007" s="41"/>
      <c r="E1007" s="43"/>
      <c r="F1007" s="43"/>
      <c r="G1007" s="43"/>
      <c r="H1007" s="43"/>
      <c r="I1007" s="43"/>
      <c r="J1007" s="43"/>
      <c r="K1007" s="43"/>
      <c r="L1007" s="43"/>
      <c r="M1007" s="43"/>
    </row>
    <row r="1008" spans="1:13" x14ac:dyDescent="0.25">
      <c r="A1008" s="41"/>
      <c r="B1008" s="41"/>
      <c r="C1008" s="41"/>
      <c r="D1008" s="41"/>
      <c r="E1008" s="43"/>
      <c r="F1008" s="43"/>
      <c r="G1008" s="43"/>
      <c r="H1008" s="43"/>
      <c r="I1008" s="43"/>
      <c r="J1008" s="43"/>
      <c r="K1008" s="43"/>
      <c r="L1008" s="43"/>
      <c r="M1008" s="43"/>
    </row>
    <row r="1009" spans="1:13" x14ac:dyDescent="0.25">
      <c r="A1009" s="41"/>
      <c r="B1009" s="41"/>
      <c r="C1009" s="41"/>
      <c r="D1009" s="41"/>
      <c r="E1009" s="43"/>
      <c r="F1009" s="43"/>
      <c r="G1009" s="43"/>
      <c r="H1009" s="43"/>
      <c r="I1009" s="43"/>
      <c r="J1009" s="43"/>
      <c r="K1009" s="43"/>
      <c r="L1009" s="43"/>
      <c r="M1009" s="43"/>
    </row>
    <row r="1010" spans="1:13" x14ac:dyDescent="0.25">
      <c r="A1010" s="41"/>
      <c r="B1010" s="41"/>
      <c r="C1010" s="41"/>
      <c r="D1010" s="41"/>
      <c r="E1010" s="43"/>
      <c r="F1010" s="43"/>
      <c r="G1010" s="43"/>
      <c r="H1010" s="43"/>
      <c r="I1010" s="43"/>
      <c r="J1010" s="43"/>
      <c r="K1010" s="43"/>
      <c r="L1010" s="43"/>
      <c r="M1010" s="43"/>
    </row>
    <row r="1011" spans="1:13" x14ac:dyDescent="0.25">
      <c r="A1011" s="41"/>
      <c r="B1011" s="41"/>
      <c r="C1011" s="41"/>
      <c r="D1011" s="41"/>
      <c r="E1011" s="43"/>
      <c r="F1011" s="43"/>
      <c r="G1011" s="43"/>
      <c r="H1011" s="43"/>
      <c r="I1011" s="43"/>
      <c r="J1011" s="43"/>
      <c r="K1011" s="43"/>
      <c r="L1011" s="43"/>
      <c r="M1011" s="43"/>
    </row>
    <row r="1012" spans="1:13" x14ac:dyDescent="0.25">
      <c r="A1012" s="41"/>
      <c r="B1012" s="41"/>
      <c r="C1012" s="41"/>
      <c r="D1012" s="41"/>
      <c r="E1012" s="43"/>
      <c r="F1012" s="43"/>
      <c r="G1012" s="43"/>
      <c r="H1012" s="43"/>
      <c r="I1012" s="43"/>
      <c r="J1012" s="43"/>
      <c r="K1012" s="43"/>
      <c r="L1012" s="43"/>
      <c r="M1012" s="43"/>
    </row>
    <row r="1013" spans="1:13" x14ac:dyDescent="0.25">
      <c r="A1013" s="41"/>
      <c r="B1013" s="41"/>
      <c r="C1013" s="41"/>
      <c r="D1013" s="41"/>
      <c r="E1013" s="43"/>
      <c r="F1013" s="43"/>
      <c r="G1013" s="43"/>
      <c r="H1013" s="43"/>
      <c r="I1013" s="43"/>
      <c r="J1013" s="43"/>
      <c r="K1013" s="43"/>
      <c r="L1013" s="43"/>
      <c r="M1013" s="43"/>
    </row>
    <row r="1014" spans="1:13" x14ac:dyDescent="0.25">
      <c r="A1014" s="41"/>
      <c r="B1014" s="41"/>
      <c r="C1014" s="41"/>
      <c r="D1014" s="41"/>
      <c r="E1014" s="43"/>
      <c r="F1014" s="43"/>
      <c r="G1014" s="43"/>
      <c r="H1014" s="43"/>
      <c r="I1014" s="43"/>
      <c r="J1014" s="43"/>
      <c r="K1014" s="43"/>
      <c r="L1014" s="43"/>
      <c r="M1014" s="43"/>
    </row>
    <row r="1015" spans="1:13" x14ac:dyDescent="0.25">
      <c r="A1015" s="41"/>
      <c r="B1015" s="41"/>
      <c r="C1015" s="41"/>
      <c r="D1015" s="41"/>
      <c r="E1015" s="43"/>
      <c r="F1015" s="43"/>
      <c r="G1015" s="43"/>
      <c r="H1015" s="43"/>
      <c r="I1015" s="43"/>
      <c r="J1015" s="43"/>
      <c r="K1015" s="43"/>
      <c r="L1015" s="43"/>
      <c r="M1015" s="43"/>
    </row>
    <row r="1016" spans="1:13" x14ac:dyDescent="0.25">
      <c r="A1016" s="41"/>
      <c r="B1016" s="41"/>
      <c r="C1016" s="41"/>
      <c r="D1016" s="41"/>
      <c r="E1016" s="43"/>
      <c r="F1016" s="43"/>
      <c r="G1016" s="43"/>
      <c r="H1016" s="43"/>
      <c r="I1016" s="43"/>
      <c r="J1016" s="43"/>
      <c r="K1016" s="43"/>
      <c r="L1016" s="43"/>
      <c r="M1016" s="43"/>
    </row>
    <row r="1017" spans="1:13" x14ac:dyDescent="0.25">
      <c r="A1017" s="41"/>
      <c r="B1017" s="41"/>
      <c r="C1017" s="41"/>
      <c r="D1017" s="41"/>
      <c r="E1017" s="43"/>
      <c r="F1017" s="43"/>
      <c r="G1017" s="43"/>
      <c r="H1017" s="43"/>
      <c r="I1017" s="43"/>
      <c r="J1017" s="43"/>
      <c r="K1017" s="43"/>
      <c r="L1017" s="43"/>
      <c r="M1017" s="43"/>
    </row>
    <row r="1018" spans="1:13" x14ac:dyDescent="0.25">
      <c r="A1018" s="41"/>
      <c r="B1018" s="41"/>
      <c r="C1018" s="41"/>
      <c r="D1018" s="41"/>
      <c r="E1018" s="43"/>
      <c r="F1018" s="43"/>
      <c r="G1018" s="43"/>
      <c r="H1018" s="43"/>
      <c r="I1018" s="43"/>
      <c r="J1018" s="43"/>
      <c r="K1018" s="43"/>
      <c r="L1018" s="43"/>
      <c r="M1018" s="43"/>
    </row>
    <row r="1019" spans="1:13" x14ac:dyDescent="0.25">
      <c r="A1019" s="41"/>
      <c r="B1019" s="41"/>
      <c r="C1019" s="41"/>
      <c r="D1019" s="41"/>
      <c r="E1019" s="43"/>
      <c r="F1019" s="43"/>
      <c r="G1019" s="43"/>
      <c r="H1019" s="43"/>
      <c r="I1019" s="43"/>
      <c r="J1019" s="43"/>
      <c r="K1019" s="43"/>
      <c r="L1019" s="43"/>
      <c r="M1019" s="43"/>
    </row>
    <row r="1020" spans="1:13" x14ac:dyDescent="0.25">
      <c r="A1020" s="41"/>
      <c r="B1020" s="41"/>
      <c r="C1020" s="41"/>
      <c r="D1020" s="41"/>
      <c r="E1020" s="43"/>
      <c r="F1020" s="43"/>
      <c r="G1020" s="43"/>
      <c r="H1020" s="43"/>
      <c r="I1020" s="43"/>
      <c r="J1020" s="43"/>
      <c r="K1020" s="43"/>
      <c r="L1020" s="43"/>
      <c r="M1020" s="43"/>
    </row>
    <row r="1021" spans="1:13" x14ac:dyDescent="0.25">
      <c r="A1021" s="41"/>
      <c r="B1021" s="41"/>
      <c r="C1021" s="41"/>
      <c r="D1021" s="41"/>
      <c r="E1021" s="43"/>
      <c r="F1021" s="43"/>
      <c r="G1021" s="43"/>
      <c r="H1021" s="43"/>
      <c r="I1021" s="43"/>
      <c r="J1021" s="43"/>
      <c r="K1021" s="43"/>
      <c r="L1021" s="43"/>
      <c r="M1021" s="43"/>
    </row>
    <row r="1022" spans="1:13" x14ac:dyDescent="0.25">
      <c r="A1022" s="41"/>
      <c r="B1022" s="41"/>
      <c r="C1022" s="41"/>
      <c r="D1022" s="41"/>
      <c r="E1022" s="43"/>
      <c r="F1022" s="43"/>
      <c r="G1022" s="43"/>
      <c r="H1022" s="43"/>
      <c r="I1022" s="43"/>
      <c r="J1022" s="43"/>
      <c r="K1022" s="43"/>
      <c r="L1022" s="43"/>
      <c r="M1022" s="43"/>
    </row>
    <row r="1023" spans="1:13" x14ac:dyDescent="0.25">
      <c r="A1023" s="41"/>
      <c r="B1023" s="41"/>
      <c r="C1023" s="41"/>
      <c r="D1023" s="41"/>
      <c r="E1023" s="43"/>
      <c r="F1023" s="43"/>
      <c r="G1023" s="43"/>
      <c r="H1023" s="43"/>
      <c r="I1023" s="43"/>
      <c r="J1023" s="43"/>
      <c r="K1023" s="43"/>
      <c r="L1023" s="43"/>
      <c r="M1023" s="43"/>
    </row>
    <row r="1024" spans="1:13" x14ac:dyDescent="0.25">
      <c r="A1024" s="41"/>
      <c r="B1024" s="41"/>
      <c r="C1024" s="41"/>
      <c r="D1024" s="41"/>
      <c r="E1024" s="43"/>
      <c r="F1024" s="43"/>
      <c r="G1024" s="43"/>
      <c r="H1024" s="43"/>
      <c r="I1024" s="43"/>
      <c r="J1024" s="43"/>
      <c r="K1024" s="43"/>
      <c r="L1024" s="43"/>
      <c r="M1024" s="43"/>
    </row>
    <row r="1025" spans="1:13" x14ac:dyDescent="0.25">
      <c r="A1025" s="41"/>
      <c r="B1025" s="41"/>
      <c r="C1025" s="41"/>
      <c r="D1025" s="41"/>
      <c r="E1025" s="43"/>
      <c r="F1025" s="43"/>
      <c r="G1025" s="43"/>
      <c r="H1025" s="43"/>
      <c r="I1025" s="43"/>
      <c r="J1025" s="43"/>
      <c r="K1025" s="43"/>
      <c r="L1025" s="43"/>
      <c r="M1025" s="43"/>
    </row>
    <row r="1026" spans="1:13" x14ac:dyDescent="0.25">
      <c r="A1026" s="41"/>
      <c r="B1026" s="41"/>
      <c r="C1026" s="41"/>
      <c r="D1026" s="41"/>
      <c r="E1026" s="43"/>
      <c r="F1026" s="43"/>
      <c r="G1026" s="43"/>
      <c r="H1026" s="43"/>
      <c r="I1026" s="43"/>
      <c r="J1026" s="43"/>
      <c r="K1026" s="43"/>
      <c r="L1026" s="43"/>
      <c r="M1026" s="43"/>
    </row>
    <row r="1027" spans="1:13" x14ac:dyDescent="0.25">
      <c r="A1027" s="41"/>
      <c r="B1027" s="41"/>
      <c r="C1027" s="41"/>
      <c r="D1027" s="41"/>
      <c r="E1027" s="43"/>
      <c r="F1027" s="43"/>
      <c r="G1027" s="43"/>
      <c r="H1027" s="43"/>
      <c r="I1027" s="43"/>
      <c r="J1027" s="43"/>
      <c r="K1027" s="43"/>
      <c r="L1027" s="43"/>
      <c r="M1027" s="43"/>
    </row>
    <row r="1028" spans="1:13" x14ac:dyDescent="0.25">
      <c r="A1028" s="41"/>
      <c r="B1028" s="41"/>
      <c r="C1028" s="41"/>
      <c r="D1028" s="41"/>
      <c r="E1028" s="43"/>
      <c r="F1028" s="43"/>
      <c r="G1028" s="43"/>
      <c r="H1028" s="43"/>
      <c r="I1028" s="43"/>
      <c r="J1028" s="43"/>
      <c r="K1028" s="43"/>
      <c r="L1028" s="43"/>
      <c r="M1028" s="43"/>
    </row>
    <row r="1029" spans="1:13" x14ac:dyDescent="0.25">
      <c r="A1029" s="41"/>
      <c r="B1029" s="41"/>
      <c r="C1029" s="41"/>
      <c r="D1029" s="41"/>
      <c r="E1029" s="43"/>
      <c r="F1029" s="43"/>
      <c r="G1029" s="43"/>
      <c r="H1029" s="43"/>
      <c r="I1029" s="43"/>
      <c r="J1029" s="43"/>
      <c r="K1029" s="43"/>
      <c r="L1029" s="43"/>
      <c r="M1029" s="43"/>
    </row>
    <row r="1030" spans="1:13" x14ac:dyDescent="0.25">
      <c r="A1030" s="41"/>
      <c r="B1030" s="41"/>
      <c r="C1030" s="41"/>
      <c r="D1030" s="41"/>
      <c r="E1030" s="43"/>
      <c r="F1030" s="43"/>
      <c r="G1030" s="43"/>
      <c r="H1030" s="43"/>
      <c r="I1030" s="43"/>
      <c r="J1030" s="43"/>
      <c r="K1030" s="43"/>
      <c r="L1030" s="43"/>
      <c r="M1030" s="43"/>
    </row>
    <row r="1031" spans="1:13" x14ac:dyDescent="0.25">
      <c r="A1031" s="41"/>
      <c r="B1031" s="41"/>
      <c r="C1031" s="41"/>
      <c r="D1031" s="41"/>
      <c r="E1031" s="43"/>
      <c r="F1031" s="43"/>
      <c r="G1031" s="43"/>
      <c r="H1031" s="43"/>
      <c r="I1031" s="43"/>
      <c r="J1031" s="43"/>
      <c r="K1031" s="43"/>
      <c r="L1031" s="43"/>
      <c r="M1031" s="43"/>
    </row>
    <row r="1032" spans="1:13" x14ac:dyDescent="0.25">
      <c r="A1032" s="41"/>
      <c r="B1032" s="41"/>
      <c r="C1032" s="41"/>
      <c r="D1032" s="41"/>
      <c r="E1032" s="43"/>
      <c r="F1032" s="43"/>
      <c r="G1032" s="43"/>
      <c r="H1032" s="43"/>
      <c r="I1032" s="43"/>
      <c r="J1032" s="43"/>
      <c r="K1032" s="43"/>
      <c r="L1032" s="43"/>
      <c r="M1032" s="43"/>
    </row>
    <row r="1033" spans="1:13" x14ac:dyDescent="0.25">
      <c r="A1033" s="41"/>
      <c r="B1033" s="41"/>
      <c r="C1033" s="41"/>
      <c r="D1033" s="41"/>
      <c r="E1033" s="43"/>
      <c r="F1033" s="43"/>
      <c r="G1033" s="43"/>
      <c r="H1033" s="43"/>
      <c r="I1033" s="43"/>
      <c r="J1033" s="43"/>
      <c r="K1033" s="43"/>
      <c r="L1033" s="43"/>
      <c r="M1033" s="43"/>
    </row>
    <row r="1034" spans="1:13" x14ac:dyDescent="0.25">
      <c r="A1034" s="41"/>
      <c r="B1034" s="41"/>
      <c r="C1034" s="41"/>
      <c r="D1034" s="41"/>
      <c r="E1034" s="43"/>
      <c r="F1034" s="43"/>
      <c r="G1034" s="43"/>
      <c r="H1034" s="43"/>
      <c r="I1034" s="43"/>
      <c r="J1034" s="43"/>
      <c r="K1034" s="43"/>
      <c r="L1034" s="43"/>
      <c r="M1034" s="43"/>
    </row>
    <row r="1035" spans="1:13" x14ac:dyDescent="0.25">
      <c r="A1035" s="41"/>
      <c r="B1035" s="41"/>
      <c r="C1035" s="41"/>
      <c r="D1035" s="41"/>
      <c r="E1035" s="43"/>
      <c r="F1035" s="43"/>
      <c r="G1035" s="43"/>
      <c r="H1035" s="43"/>
      <c r="I1035" s="43"/>
      <c r="J1035" s="43"/>
      <c r="K1035" s="43"/>
      <c r="L1035" s="43"/>
      <c r="M1035" s="43"/>
    </row>
    <row r="1036" spans="1:13" x14ac:dyDescent="0.25">
      <c r="A1036" s="41"/>
      <c r="B1036" s="41"/>
      <c r="C1036" s="41"/>
      <c r="D1036" s="41"/>
      <c r="E1036" s="43"/>
      <c r="F1036" s="43"/>
      <c r="G1036" s="43"/>
      <c r="H1036" s="43"/>
      <c r="I1036" s="43"/>
      <c r="J1036" s="43"/>
      <c r="K1036" s="43"/>
      <c r="L1036" s="43"/>
      <c r="M1036" s="43"/>
    </row>
    <row r="1037" spans="1:13" x14ac:dyDescent="0.25">
      <c r="A1037" s="41"/>
      <c r="B1037" s="41"/>
      <c r="C1037" s="41"/>
      <c r="D1037" s="41"/>
      <c r="E1037" s="43"/>
      <c r="F1037" s="43"/>
      <c r="G1037" s="43"/>
      <c r="H1037" s="43"/>
      <c r="I1037" s="43"/>
      <c r="J1037" s="43"/>
      <c r="K1037" s="43"/>
      <c r="L1037" s="43"/>
      <c r="M1037" s="43"/>
    </row>
    <row r="1038" spans="1:13" x14ac:dyDescent="0.25">
      <c r="A1038" s="41"/>
      <c r="B1038" s="41"/>
      <c r="C1038" s="41"/>
      <c r="D1038" s="41"/>
      <c r="E1038" s="43"/>
      <c r="F1038" s="43"/>
      <c r="G1038" s="43"/>
      <c r="H1038" s="43"/>
      <c r="I1038" s="43"/>
      <c r="J1038" s="43"/>
      <c r="K1038" s="43"/>
      <c r="L1038" s="43"/>
      <c r="M1038" s="43"/>
    </row>
    <row r="1039" spans="1:13" x14ac:dyDescent="0.25">
      <c r="A1039" s="41"/>
      <c r="B1039" s="41"/>
      <c r="C1039" s="41"/>
      <c r="D1039" s="41"/>
      <c r="E1039" s="43"/>
      <c r="F1039" s="43"/>
      <c r="G1039" s="43"/>
      <c r="H1039" s="43"/>
      <c r="I1039" s="43"/>
      <c r="J1039" s="43"/>
      <c r="K1039" s="43"/>
      <c r="L1039" s="43"/>
      <c r="M1039" s="43"/>
    </row>
    <row r="1040" spans="1:13" x14ac:dyDescent="0.25">
      <c r="A1040" s="41"/>
      <c r="B1040" s="41"/>
      <c r="C1040" s="41"/>
      <c r="D1040" s="41"/>
      <c r="E1040" s="43"/>
      <c r="F1040" s="43"/>
      <c r="G1040" s="43"/>
      <c r="H1040" s="43"/>
      <c r="I1040" s="43"/>
      <c r="J1040" s="43"/>
      <c r="K1040" s="43"/>
      <c r="L1040" s="43"/>
      <c r="M1040" s="43"/>
    </row>
    <row r="1041" spans="1:13" x14ac:dyDescent="0.25">
      <c r="A1041" s="41"/>
      <c r="B1041" s="41"/>
      <c r="C1041" s="41"/>
      <c r="D1041" s="41"/>
      <c r="E1041" s="43"/>
      <c r="F1041" s="43"/>
      <c r="G1041" s="43"/>
      <c r="H1041" s="43"/>
      <c r="I1041" s="43"/>
      <c r="J1041" s="43"/>
      <c r="K1041" s="43"/>
      <c r="L1041" s="43"/>
      <c r="M1041" s="43"/>
    </row>
    <row r="1042" spans="1:13" x14ac:dyDescent="0.25">
      <c r="A1042" s="41"/>
      <c r="B1042" s="41"/>
      <c r="C1042" s="41"/>
      <c r="D1042" s="41"/>
      <c r="E1042" s="43"/>
      <c r="F1042" s="43"/>
      <c r="G1042" s="43"/>
      <c r="H1042" s="43"/>
      <c r="I1042" s="43"/>
      <c r="J1042" s="43"/>
      <c r="K1042" s="43"/>
      <c r="L1042" s="43"/>
      <c r="M1042" s="43"/>
    </row>
    <row r="1043" spans="1:13" x14ac:dyDescent="0.25">
      <c r="A1043" s="41"/>
      <c r="B1043" s="41"/>
      <c r="C1043" s="41"/>
      <c r="D1043" s="41"/>
      <c r="E1043" s="43"/>
      <c r="F1043" s="43"/>
      <c r="G1043" s="43"/>
      <c r="H1043" s="43"/>
      <c r="I1043" s="43"/>
      <c r="J1043" s="43"/>
      <c r="K1043" s="43"/>
      <c r="L1043" s="43"/>
      <c r="M1043" s="43"/>
    </row>
    <row r="1044" spans="1:13" x14ac:dyDescent="0.25">
      <c r="A1044" s="41"/>
      <c r="B1044" s="41"/>
      <c r="C1044" s="41"/>
      <c r="D1044" s="41"/>
      <c r="E1044" s="43"/>
      <c r="F1044" s="43"/>
      <c r="G1044" s="43"/>
      <c r="H1044" s="43"/>
      <c r="I1044" s="43"/>
      <c r="J1044" s="43"/>
      <c r="K1044" s="43"/>
      <c r="L1044" s="43"/>
      <c r="M1044" s="43"/>
    </row>
    <row r="1045" spans="1:13" x14ac:dyDescent="0.25">
      <c r="A1045" s="41"/>
      <c r="B1045" s="41"/>
      <c r="C1045" s="41"/>
      <c r="D1045" s="41"/>
      <c r="E1045" s="43"/>
      <c r="F1045" s="43"/>
      <c r="G1045" s="43"/>
      <c r="H1045" s="43"/>
      <c r="I1045" s="43"/>
      <c r="J1045" s="43"/>
      <c r="K1045" s="43"/>
      <c r="L1045" s="43"/>
      <c r="M1045" s="43"/>
    </row>
    <row r="1046" spans="1:13" x14ac:dyDescent="0.25">
      <c r="A1046" s="41"/>
      <c r="B1046" s="41"/>
      <c r="C1046" s="41"/>
      <c r="D1046" s="41"/>
      <c r="E1046" s="43"/>
      <c r="F1046" s="43"/>
      <c r="G1046" s="43"/>
      <c r="H1046" s="43"/>
      <c r="I1046" s="43"/>
      <c r="J1046" s="43"/>
      <c r="K1046" s="43"/>
      <c r="L1046" s="43"/>
      <c r="M1046" s="43"/>
    </row>
    <row r="1047" spans="1:13" x14ac:dyDescent="0.25">
      <c r="A1047" s="41"/>
      <c r="B1047" s="41"/>
      <c r="C1047" s="41"/>
      <c r="D1047" s="41"/>
      <c r="E1047" s="43"/>
      <c r="F1047" s="43"/>
      <c r="G1047" s="43"/>
      <c r="H1047" s="43"/>
      <c r="I1047" s="43"/>
      <c r="J1047" s="43"/>
      <c r="K1047" s="43"/>
      <c r="L1047" s="43"/>
      <c r="M1047" s="43"/>
    </row>
    <row r="1048" spans="1:13" x14ac:dyDescent="0.25">
      <c r="A1048" s="41"/>
      <c r="B1048" s="41"/>
      <c r="C1048" s="41"/>
      <c r="D1048" s="41"/>
      <c r="E1048" s="43"/>
      <c r="F1048" s="43"/>
      <c r="G1048" s="43"/>
      <c r="H1048" s="43"/>
      <c r="I1048" s="43"/>
      <c r="J1048" s="43"/>
      <c r="K1048" s="43"/>
      <c r="L1048" s="43"/>
      <c r="M1048" s="43"/>
    </row>
    <row r="1049" spans="1:13" x14ac:dyDescent="0.25">
      <c r="A1049" s="41"/>
      <c r="B1049" s="41"/>
      <c r="C1049" s="41"/>
      <c r="D1049" s="41"/>
      <c r="E1049" s="43"/>
      <c r="F1049" s="43"/>
      <c r="G1049" s="43"/>
      <c r="H1049" s="43"/>
      <c r="I1049" s="43"/>
      <c r="J1049" s="43"/>
      <c r="K1049" s="43"/>
      <c r="L1049" s="43"/>
      <c r="M1049" s="43"/>
    </row>
    <row r="1050" spans="1:13" x14ac:dyDescent="0.25">
      <c r="A1050" s="41"/>
      <c r="B1050" s="41"/>
      <c r="C1050" s="41"/>
      <c r="D1050" s="41"/>
      <c r="E1050" s="43"/>
      <c r="F1050" s="43"/>
      <c r="G1050" s="43"/>
      <c r="H1050" s="43"/>
      <c r="I1050" s="43"/>
      <c r="J1050" s="43"/>
      <c r="K1050" s="43"/>
      <c r="L1050" s="43"/>
      <c r="M1050" s="43"/>
    </row>
    <row r="1051" spans="1:13" x14ac:dyDescent="0.25">
      <c r="A1051" s="41"/>
      <c r="B1051" s="41"/>
      <c r="C1051" s="41"/>
      <c r="D1051" s="41"/>
      <c r="E1051" s="43"/>
      <c r="F1051" s="43"/>
      <c r="G1051" s="43"/>
      <c r="H1051" s="43"/>
      <c r="I1051" s="43"/>
      <c r="J1051" s="43"/>
      <c r="K1051" s="43"/>
      <c r="L1051" s="43"/>
      <c r="M1051" s="43"/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EY21"/>
  <sheetViews>
    <sheetView workbookViewId="0">
      <selection activeCell="A27" sqref="A27"/>
    </sheetView>
  </sheetViews>
  <sheetFormatPr defaultColWidth="10.88671875" defaultRowHeight="13.2" x14ac:dyDescent="0.25"/>
  <cols>
    <col min="1" max="1" width="37.21875" customWidth="1"/>
  </cols>
  <sheetData>
    <row r="2" spans="1:155" x14ac:dyDescent="0.25">
      <c r="A2" t="s">
        <v>30</v>
      </c>
    </row>
    <row r="3" spans="1:155" x14ac:dyDescent="0.25">
      <c r="A3" t="s">
        <v>31</v>
      </c>
      <c r="C3">
        <v>2</v>
      </c>
      <c r="D3">
        <v>3</v>
      </c>
      <c r="E3">
        <v>4</v>
      </c>
      <c r="F3">
        <v>5</v>
      </c>
      <c r="G3">
        <v>6</v>
      </c>
      <c r="H3">
        <v>7</v>
      </c>
      <c r="I3">
        <v>8</v>
      </c>
      <c r="J3">
        <v>9</v>
      </c>
      <c r="K3">
        <v>10</v>
      </c>
      <c r="L3">
        <v>11</v>
      </c>
      <c r="M3">
        <v>12</v>
      </c>
      <c r="N3">
        <v>13</v>
      </c>
      <c r="O3">
        <v>14</v>
      </c>
      <c r="P3">
        <v>15</v>
      </c>
      <c r="Q3">
        <v>16</v>
      </c>
      <c r="R3">
        <v>17</v>
      </c>
      <c r="S3">
        <v>18</v>
      </c>
      <c r="T3">
        <v>19</v>
      </c>
      <c r="U3">
        <v>20</v>
      </c>
      <c r="V3">
        <v>21</v>
      </c>
      <c r="W3">
        <v>22</v>
      </c>
      <c r="X3">
        <v>23</v>
      </c>
      <c r="Y3">
        <v>24</v>
      </c>
      <c r="Z3">
        <v>25</v>
      </c>
      <c r="AA3">
        <v>26</v>
      </c>
      <c r="AB3">
        <v>27</v>
      </c>
      <c r="AC3">
        <v>28</v>
      </c>
      <c r="AD3">
        <v>29</v>
      </c>
      <c r="AE3">
        <v>30</v>
      </c>
      <c r="AF3">
        <v>31</v>
      </c>
      <c r="AG3">
        <v>32</v>
      </c>
      <c r="AH3">
        <v>33</v>
      </c>
      <c r="AI3">
        <v>34</v>
      </c>
      <c r="AJ3">
        <v>35</v>
      </c>
      <c r="AK3">
        <v>36</v>
      </c>
      <c r="AL3">
        <v>37</v>
      </c>
      <c r="AM3">
        <v>38</v>
      </c>
      <c r="AN3">
        <v>39</v>
      </c>
      <c r="AO3">
        <v>40</v>
      </c>
      <c r="AP3">
        <v>41</v>
      </c>
      <c r="AQ3">
        <v>42</v>
      </c>
      <c r="AR3">
        <v>43</v>
      </c>
      <c r="AS3">
        <v>44</v>
      </c>
      <c r="AT3">
        <v>45</v>
      </c>
      <c r="AU3">
        <v>46</v>
      </c>
      <c r="AV3">
        <v>47</v>
      </c>
      <c r="AW3">
        <v>48</v>
      </c>
      <c r="AX3">
        <v>49</v>
      </c>
      <c r="AY3">
        <v>50</v>
      </c>
      <c r="AZ3">
        <v>51</v>
      </c>
      <c r="BA3">
        <v>52</v>
      </c>
      <c r="BB3">
        <v>53</v>
      </c>
      <c r="BC3">
        <v>54</v>
      </c>
      <c r="BD3">
        <v>55</v>
      </c>
      <c r="BE3">
        <v>56</v>
      </c>
      <c r="BF3">
        <v>57</v>
      </c>
      <c r="BG3">
        <v>58</v>
      </c>
      <c r="BH3">
        <v>59</v>
      </c>
      <c r="BI3">
        <v>60</v>
      </c>
      <c r="BJ3">
        <v>61</v>
      </c>
      <c r="BK3">
        <v>62</v>
      </c>
      <c r="BL3">
        <v>63</v>
      </c>
      <c r="BM3">
        <v>64</v>
      </c>
      <c r="BN3">
        <v>65</v>
      </c>
      <c r="BO3">
        <v>66</v>
      </c>
      <c r="BP3">
        <v>67</v>
      </c>
      <c r="BQ3">
        <v>68</v>
      </c>
      <c r="BR3">
        <v>69</v>
      </c>
      <c r="BS3">
        <v>70</v>
      </c>
      <c r="BT3">
        <v>71</v>
      </c>
      <c r="BU3">
        <v>72</v>
      </c>
      <c r="BV3">
        <v>73</v>
      </c>
      <c r="BW3">
        <v>74</v>
      </c>
      <c r="BX3">
        <v>75</v>
      </c>
      <c r="BY3">
        <v>76</v>
      </c>
      <c r="BZ3">
        <v>77</v>
      </c>
      <c r="CA3">
        <v>78</v>
      </c>
      <c r="CB3">
        <v>79</v>
      </c>
      <c r="CC3">
        <v>80</v>
      </c>
      <c r="CD3">
        <v>81</v>
      </c>
      <c r="CE3">
        <v>82</v>
      </c>
      <c r="CF3">
        <v>83</v>
      </c>
      <c r="CG3">
        <v>84</v>
      </c>
      <c r="CH3">
        <v>85</v>
      </c>
      <c r="CI3">
        <v>86</v>
      </c>
      <c r="CJ3">
        <v>87</v>
      </c>
      <c r="CK3">
        <v>88</v>
      </c>
      <c r="CL3">
        <v>89</v>
      </c>
      <c r="CM3">
        <v>90</v>
      </c>
      <c r="CN3">
        <v>91</v>
      </c>
      <c r="CO3">
        <v>92</v>
      </c>
      <c r="CP3">
        <v>93</v>
      </c>
      <c r="CQ3">
        <v>94</v>
      </c>
      <c r="CR3">
        <v>95</v>
      </c>
      <c r="CS3">
        <v>96</v>
      </c>
      <c r="CT3">
        <v>97</v>
      </c>
      <c r="CU3">
        <v>98</v>
      </c>
      <c r="CV3">
        <v>99</v>
      </c>
      <c r="CW3">
        <v>100</v>
      </c>
      <c r="CX3">
        <v>101</v>
      </c>
      <c r="CY3">
        <v>102</v>
      </c>
      <c r="CZ3">
        <v>103</v>
      </c>
      <c r="DA3">
        <v>104</v>
      </c>
      <c r="DB3">
        <v>105</v>
      </c>
      <c r="DC3">
        <v>106</v>
      </c>
      <c r="DD3">
        <v>107</v>
      </c>
      <c r="DE3">
        <v>108</v>
      </c>
      <c r="DF3">
        <v>109</v>
      </c>
      <c r="DG3">
        <v>110</v>
      </c>
      <c r="DH3">
        <v>111</v>
      </c>
      <c r="DI3">
        <v>112</v>
      </c>
      <c r="DJ3">
        <v>113</v>
      </c>
      <c r="DK3">
        <v>114</v>
      </c>
      <c r="DL3">
        <v>115</v>
      </c>
      <c r="DM3">
        <v>116</v>
      </c>
      <c r="DN3">
        <v>117</v>
      </c>
      <c r="DO3">
        <v>118</v>
      </c>
      <c r="DP3">
        <v>119</v>
      </c>
      <c r="DQ3">
        <v>120</v>
      </c>
      <c r="DR3">
        <v>121</v>
      </c>
      <c r="DS3">
        <v>122</v>
      </c>
      <c r="DT3">
        <v>123</v>
      </c>
      <c r="DU3">
        <v>124</v>
      </c>
      <c r="DV3">
        <v>125</v>
      </c>
      <c r="DW3">
        <v>126</v>
      </c>
      <c r="DX3">
        <v>127</v>
      </c>
      <c r="DY3">
        <v>128</v>
      </c>
      <c r="DZ3">
        <v>129</v>
      </c>
      <c r="EA3">
        <v>130</v>
      </c>
      <c r="EB3">
        <v>131</v>
      </c>
      <c r="EC3">
        <v>132</v>
      </c>
      <c r="ED3">
        <v>133</v>
      </c>
      <c r="EE3">
        <v>134</v>
      </c>
      <c r="EF3">
        <v>135</v>
      </c>
      <c r="EG3">
        <v>136</v>
      </c>
      <c r="EH3">
        <v>137</v>
      </c>
      <c r="EI3">
        <v>138</v>
      </c>
      <c r="EJ3">
        <v>139</v>
      </c>
      <c r="EK3">
        <v>140</v>
      </c>
      <c r="EL3">
        <v>141</v>
      </c>
      <c r="EM3">
        <v>142</v>
      </c>
      <c r="EN3">
        <v>143</v>
      </c>
      <c r="EO3">
        <v>144</v>
      </c>
      <c r="EP3">
        <v>145</v>
      </c>
      <c r="EQ3">
        <v>146</v>
      </c>
      <c r="ER3">
        <v>147</v>
      </c>
      <c r="ES3">
        <v>148</v>
      </c>
      <c r="ET3">
        <v>149</v>
      </c>
      <c r="EU3">
        <v>150</v>
      </c>
      <c r="EV3">
        <v>151</v>
      </c>
      <c r="EW3">
        <v>152</v>
      </c>
      <c r="EX3">
        <v>153</v>
      </c>
      <c r="EY3">
        <v>154</v>
      </c>
    </row>
    <row r="4" spans="1:155" x14ac:dyDescent="0.25">
      <c r="A4" t="s">
        <v>32</v>
      </c>
    </row>
    <row r="5" spans="1:155" x14ac:dyDescent="0.25">
      <c r="A5" t="s">
        <v>33</v>
      </c>
    </row>
    <row r="6" spans="1:155" x14ac:dyDescent="0.25">
      <c r="A6" t="s">
        <v>34</v>
      </c>
    </row>
    <row r="7" spans="1:155" x14ac:dyDescent="0.25">
      <c r="A7" t="s">
        <v>35</v>
      </c>
    </row>
    <row r="8" spans="1:155" x14ac:dyDescent="0.25">
      <c r="A8" t="s">
        <v>36</v>
      </c>
    </row>
    <row r="9" spans="1:155" x14ac:dyDescent="0.25">
      <c r="A9" t="s">
        <v>37</v>
      </c>
    </row>
    <row r="10" spans="1:155" x14ac:dyDescent="0.25">
      <c r="A10" t="s">
        <v>38</v>
      </c>
    </row>
    <row r="11" spans="1:155" x14ac:dyDescent="0.25">
      <c r="A11" t="s">
        <v>39</v>
      </c>
    </row>
    <row r="12" spans="1:155" x14ac:dyDescent="0.25">
      <c r="A12" t="s">
        <v>40</v>
      </c>
    </row>
    <row r="13" spans="1:155" x14ac:dyDescent="0.25">
      <c r="A13" t="s">
        <v>41</v>
      </c>
    </row>
    <row r="14" spans="1:155" x14ac:dyDescent="0.25">
      <c r="A14" t="s">
        <v>42</v>
      </c>
    </row>
    <row r="15" spans="1:155" x14ac:dyDescent="0.25">
      <c r="A15" t="s">
        <v>43</v>
      </c>
    </row>
    <row r="16" spans="1:155" x14ac:dyDescent="0.25">
      <c r="A16" t="s">
        <v>44</v>
      </c>
    </row>
    <row r="17" spans="1:1" x14ac:dyDescent="0.25">
      <c r="A17" t="s">
        <v>45</v>
      </c>
    </row>
    <row r="18" spans="1:1" x14ac:dyDescent="0.25">
      <c r="A18" t="s">
        <v>46</v>
      </c>
    </row>
    <row r="19" spans="1:1" x14ac:dyDescent="0.25">
      <c r="A19" t="s">
        <v>47</v>
      </c>
    </row>
    <row r="20" spans="1:1" x14ac:dyDescent="0.25">
      <c r="A20" t="s">
        <v>48</v>
      </c>
    </row>
    <row r="21" spans="1:1" x14ac:dyDescent="0.25">
      <c r="A21" t="s">
        <v>49</v>
      </c>
    </row>
  </sheetData>
  <pageMargins left="0.75" right="0.75" top="1" bottom="1" header="0.5" footer="0.5"/>
  <pageSetup paperSize="9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F90D9F6-D294-4CB0-8BB7-CB1937232546}"/>
</file>

<file path=customXml/itemProps2.xml><?xml version="1.0" encoding="utf-8"?>
<ds:datastoreItem xmlns:ds="http://schemas.openxmlformats.org/officeDocument/2006/customXml" ds:itemID="{33437C3D-7634-4CD7-8150-844F8058DBEC}"/>
</file>

<file path=customXml/itemProps3.xml><?xml version="1.0" encoding="utf-8"?>
<ds:datastoreItem xmlns:ds="http://schemas.openxmlformats.org/officeDocument/2006/customXml" ds:itemID="{E6BD4910-AB51-48AE-BB55-0D193AD06E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R046</vt:lpstr>
      <vt:lpstr>Data</vt:lpstr>
      <vt:lpstr>Lookup</vt:lpstr>
      <vt:lpstr>'R046'!Print_Titles</vt:lpstr>
      <vt:lpstr>Specgrp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peterh</dc:creator>
  <cp:lastModifiedBy>Martin McKenna</cp:lastModifiedBy>
  <cp:lastPrinted>2005-11-04T15:10:50Z</cp:lastPrinted>
  <dcterms:created xsi:type="dcterms:W3CDTF">2005-09-08T12:51:14Z</dcterms:created>
  <dcterms:modified xsi:type="dcterms:W3CDTF">2024-02-22T10:54:00Z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