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Reports\"/>
    </mc:Choice>
  </mc:AlternateContent>
  <xr:revisionPtr revIDLastSave="0" documentId="8_{3F85B56B-FE84-4C40-A9F7-AE2C910653E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40X" sheetId="1" r:id="rId1"/>
    <sheet name="Data" sheetId="2" r:id="rId2"/>
    <sheet name="Lookup" sheetId="3" state="hidden" r:id="rId3"/>
  </sheets>
  <definedNames>
    <definedName name="_xlnm.Print_Titles" localSheetId="0">'R040X'!$1:$12</definedName>
    <definedName name="Specgrp">Lookup!$A$2:$A$42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R28" i="1" s="1"/>
  <c r="B13" i="1" l="1"/>
  <c r="Q14" i="1"/>
  <c r="N17" i="1"/>
  <c r="D19" i="1"/>
  <c r="R21" i="1"/>
  <c r="P23" i="1"/>
  <c r="G24" i="1"/>
  <c r="O24" i="1"/>
  <c r="F25" i="1"/>
  <c r="N25" i="1"/>
  <c r="E26" i="1"/>
  <c r="M26" i="1"/>
  <c r="D27" i="1"/>
  <c r="L27" i="1"/>
  <c r="C28" i="1"/>
  <c r="K28" i="1"/>
  <c r="C13" i="1"/>
  <c r="K13" i="1"/>
  <c r="B14" i="1"/>
  <c r="J14" i="1"/>
  <c r="R14" i="1"/>
  <c r="I15" i="1"/>
  <c r="Q15" i="1"/>
  <c r="H16" i="1"/>
  <c r="P16" i="1"/>
  <c r="G17" i="1"/>
  <c r="O17" i="1"/>
  <c r="F18" i="1"/>
  <c r="N18" i="1"/>
  <c r="E19" i="1"/>
  <c r="M19" i="1"/>
  <c r="D20" i="1"/>
  <c r="L20" i="1"/>
  <c r="C21" i="1"/>
  <c r="K21" i="1"/>
  <c r="B22" i="1"/>
  <c r="J22" i="1"/>
  <c r="R22" i="1"/>
  <c r="I23" i="1"/>
  <c r="Q23" i="1"/>
  <c r="H24" i="1"/>
  <c r="P24" i="1"/>
  <c r="G25" i="1"/>
  <c r="O25" i="1"/>
  <c r="F26" i="1"/>
  <c r="N26" i="1"/>
  <c r="E27" i="1"/>
  <c r="M27" i="1"/>
  <c r="D28" i="1"/>
  <c r="L28" i="1"/>
  <c r="I14" i="1"/>
  <c r="G16" i="1"/>
  <c r="E18" i="1"/>
  <c r="B21" i="1"/>
  <c r="Q22" i="1"/>
  <c r="L13" i="1"/>
  <c r="J15" i="1"/>
  <c r="Q16" i="1"/>
  <c r="F19" i="1"/>
  <c r="L21" i="1"/>
  <c r="K22" i="1"/>
  <c r="I24" i="1"/>
  <c r="H25" i="1"/>
  <c r="E28" i="1"/>
  <c r="E13" i="1"/>
  <c r="M13" i="1"/>
  <c r="D14" i="1"/>
  <c r="L14" i="1"/>
  <c r="C15" i="1"/>
  <c r="K15" i="1"/>
  <c r="B16" i="1"/>
  <c r="J16" i="1"/>
  <c r="R16" i="1"/>
  <c r="I17" i="1"/>
  <c r="Q17" i="1"/>
  <c r="H18" i="1"/>
  <c r="P18" i="1"/>
  <c r="G19" i="1"/>
  <c r="O19" i="1"/>
  <c r="F20" i="1"/>
  <c r="N20" i="1"/>
  <c r="E21" i="1"/>
  <c r="M21" i="1"/>
  <c r="D22" i="1"/>
  <c r="L22" i="1"/>
  <c r="C23" i="1"/>
  <c r="K23" i="1"/>
  <c r="B24" i="1"/>
  <c r="J24" i="1"/>
  <c r="R24" i="1"/>
  <c r="I25" i="1"/>
  <c r="Q25" i="1"/>
  <c r="H26" i="1"/>
  <c r="P26" i="1"/>
  <c r="G27" i="1"/>
  <c r="O27" i="1"/>
  <c r="F28" i="1"/>
  <c r="N28" i="1"/>
  <c r="H15" i="1"/>
  <c r="M18" i="1"/>
  <c r="K20" i="1"/>
  <c r="I22" i="1"/>
  <c r="C14" i="1"/>
  <c r="B15" i="1"/>
  <c r="I16" i="1"/>
  <c r="G18" i="1"/>
  <c r="O18" i="1"/>
  <c r="D21" i="1"/>
  <c r="B23" i="1"/>
  <c r="R23" i="1"/>
  <c r="P25" i="1"/>
  <c r="M28" i="1"/>
  <c r="F13" i="1"/>
  <c r="N13" i="1"/>
  <c r="E14" i="1"/>
  <c r="M14" i="1"/>
  <c r="D15" i="1"/>
  <c r="L15" i="1"/>
  <c r="C16" i="1"/>
  <c r="K16" i="1"/>
  <c r="B17" i="1"/>
  <c r="J17" i="1"/>
  <c r="R17" i="1"/>
  <c r="I18" i="1"/>
  <c r="Q18" i="1"/>
  <c r="H19" i="1"/>
  <c r="P19" i="1"/>
  <c r="G20" i="1"/>
  <c r="O20" i="1"/>
  <c r="F21" i="1"/>
  <c r="N21" i="1"/>
  <c r="E22" i="1"/>
  <c r="M22" i="1"/>
  <c r="D23" i="1"/>
  <c r="L23" i="1"/>
  <c r="C24" i="1"/>
  <c r="K24" i="1"/>
  <c r="B25" i="1"/>
  <c r="J25" i="1"/>
  <c r="R25" i="1"/>
  <c r="I26" i="1"/>
  <c r="Q26" i="1"/>
  <c r="H27" i="1"/>
  <c r="P27" i="1"/>
  <c r="G28" i="1"/>
  <c r="O28" i="1"/>
  <c r="R13" i="1"/>
  <c r="O16" i="1"/>
  <c r="L19" i="1"/>
  <c r="J21" i="1"/>
  <c r="D13" i="1"/>
  <c r="R15" i="1"/>
  <c r="P17" i="1"/>
  <c r="N19" i="1"/>
  <c r="E20" i="1"/>
  <c r="C22" i="1"/>
  <c r="J23" i="1"/>
  <c r="Q24" i="1"/>
  <c r="G26" i="1"/>
  <c r="F27" i="1"/>
  <c r="N27" i="1"/>
  <c r="G13" i="1"/>
  <c r="O13" i="1"/>
  <c r="F14" i="1"/>
  <c r="N14" i="1"/>
  <c r="E15" i="1"/>
  <c r="M15" i="1"/>
  <c r="D16" i="1"/>
  <c r="L16" i="1"/>
  <c r="C17" i="1"/>
  <c r="K17" i="1"/>
  <c r="B18" i="1"/>
  <c r="J18" i="1"/>
  <c r="R18" i="1"/>
  <c r="I19" i="1"/>
  <c r="Q19" i="1"/>
  <c r="H20" i="1"/>
  <c r="P20" i="1"/>
  <c r="G21" i="1"/>
  <c r="O21" i="1"/>
  <c r="F22" i="1"/>
  <c r="N22" i="1"/>
  <c r="E23" i="1"/>
  <c r="M23" i="1"/>
  <c r="D24" i="1"/>
  <c r="L24" i="1"/>
  <c r="C25" i="1"/>
  <c r="K25" i="1"/>
  <c r="B26" i="1"/>
  <c r="J26" i="1"/>
  <c r="R26" i="1"/>
  <c r="I27" i="1"/>
  <c r="Q27" i="1"/>
  <c r="H28" i="1"/>
  <c r="P28" i="1"/>
  <c r="H13" i="1"/>
  <c r="P13" i="1"/>
  <c r="G14" i="1"/>
  <c r="O14" i="1"/>
  <c r="F15" i="1"/>
  <c r="N15" i="1"/>
  <c r="E16" i="1"/>
  <c r="M16" i="1"/>
  <c r="D17" i="1"/>
  <c r="L17" i="1"/>
  <c r="C18" i="1"/>
  <c r="K18" i="1"/>
  <c r="B19" i="1"/>
  <c r="J19" i="1"/>
  <c r="R19" i="1"/>
  <c r="I20" i="1"/>
  <c r="Q20" i="1"/>
  <c r="H21" i="1"/>
  <c r="P21" i="1"/>
  <c r="G22" i="1"/>
  <c r="O22" i="1"/>
  <c r="F23" i="1"/>
  <c r="N23" i="1"/>
  <c r="E24" i="1"/>
  <c r="M24" i="1"/>
  <c r="D25" i="1"/>
  <c r="L25" i="1"/>
  <c r="C26" i="1"/>
  <c r="K26" i="1"/>
  <c r="B27" i="1"/>
  <c r="J27" i="1"/>
  <c r="R27" i="1"/>
  <c r="I28" i="1"/>
  <c r="Q28" i="1"/>
  <c r="J13" i="1"/>
  <c r="P15" i="1"/>
  <c r="F17" i="1"/>
  <c r="C20" i="1"/>
  <c r="H23" i="1"/>
  <c r="K14" i="1"/>
  <c r="H17" i="1"/>
  <c r="M20" i="1"/>
  <c r="O26" i="1"/>
  <c r="B5" i="1"/>
  <c r="I13" i="1"/>
  <c r="Q13" i="1"/>
  <c r="H14" i="1"/>
  <c r="P14" i="1"/>
  <c r="G15" i="1"/>
  <c r="O15" i="1"/>
  <c r="F16" i="1"/>
  <c r="N16" i="1"/>
  <c r="E17" i="1"/>
  <c r="M17" i="1"/>
  <c r="D18" i="1"/>
  <c r="L18" i="1"/>
  <c r="C19" i="1"/>
  <c r="K19" i="1"/>
  <c r="B20" i="1"/>
  <c r="J20" i="1"/>
  <c r="R20" i="1"/>
  <c r="I21" i="1"/>
  <c r="Q21" i="1"/>
  <c r="H22" i="1"/>
  <c r="P22" i="1"/>
  <c r="G23" i="1"/>
  <c r="O23" i="1"/>
  <c r="F24" i="1"/>
  <c r="N24" i="1"/>
  <c r="E25" i="1"/>
  <c r="M25" i="1"/>
  <c r="D26" i="1"/>
  <c r="L26" i="1"/>
  <c r="C27" i="1"/>
  <c r="K27" i="1"/>
  <c r="B28" i="1"/>
  <c r="J28" i="1"/>
</calcChain>
</file>

<file path=xl/sharedStrings.xml><?xml version="1.0" encoding="utf-8"?>
<sst xmlns="http://schemas.openxmlformats.org/spreadsheetml/2006/main" count="2167" uniqueCount="574">
  <si>
    <t>Discharges</t>
  </si>
  <si>
    <t>Average</t>
  </si>
  <si>
    <t>Direct Cost per Case</t>
  </si>
  <si>
    <t>Total</t>
  </si>
  <si>
    <t>Total Costs</t>
  </si>
  <si>
    <t>Length</t>
  </si>
  <si>
    <t>Allocated</t>
  </si>
  <si>
    <t xml:space="preserve">of </t>
  </si>
  <si>
    <t>Medical</t>
  </si>
  <si>
    <t>Nursing</t>
  </si>
  <si>
    <t>Pharmacy</t>
  </si>
  <si>
    <t>AHP</t>
  </si>
  <si>
    <t>Other</t>
  </si>
  <si>
    <t>Theatre</t>
  </si>
  <si>
    <t>Laboratory</t>
  </si>
  <si>
    <t>Cost per</t>
  </si>
  <si>
    <t>Cost per Case</t>
  </si>
  <si>
    <t>Stay</t>
  </si>
  <si>
    <t>and</t>
  </si>
  <si>
    <t>Direct</t>
  </si>
  <si>
    <t>Case</t>
  </si>
  <si>
    <t>Gross</t>
  </si>
  <si>
    <t>Income</t>
  </si>
  <si>
    <t>Net</t>
  </si>
  <si>
    <t>Group</t>
  </si>
  <si>
    <t>Dental</t>
  </si>
  <si>
    <t>Care</t>
  </si>
  <si>
    <t>ACT</t>
  </si>
  <si>
    <t>Index</t>
  </si>
  <si>
    <t>£</t>
  </si>
  <si>
    <t>* Use drop-down menu to select specialties</t>
  </si>
  <si>
    <t>Board</t>
  </si>
  <si>
    <t>All Specialties (exc Long Stay)</t>
  </si>
  <si>
    <t>R040X: SPECIALTY GROUP COSTS - INPATIENTS IN ALL SPECIALTIES (EXC LONG STAY)</t>
  </si>
  <si>
    <t>←</t>
  </si>
  <si>
    <t/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</si>
  <si>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</si>
  <si>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</si>
  <si>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</si>
  <si>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</si>
  <si>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all specialties (exc long stay)</t>
  </si>
  <si>
    <t>A&amp;E</t>
  </si>
  <si>
    <t>Acute other</t>
  </si>
  <si>
    <t>Cardiac surgery</t>
  </si>
  <si>
    <t>Cardiology</t>
  </si>
  <si>
    <t>Communicable diseases</t>
  </si>
  <si>
    <t>Coronary care unit</t>
  </si>
  <si>
    <t>Dental</t>
  </si>
  <si>
    <t>Dermatology</t>
  </si>
  <si>
    <t>Ear, Nose &amp; Throat</t>
  </si>
  <si>
    <t>Gastroenterology</t>
  </si>
  <si>
    <t>General medicine</t>
  </si>
  <si>
    <t>General practice</t>
  </si>
  <si>
    <t>General surgery (exc vascular surgery)</t>
  </si>
  <si>
    <t>Geriatric assessment</t>
  </si>
  <si>
    <t>Gynaecology</t>
  </si>
  <si>
    <t>Haematology</t>
  </si>
  <si>
    <t>High dependency unit</t>
  </si>
  <si>
    <t>Intensive care unit</t>
  </si>
  <si>
    <t>Maxillofacial surgery</t>
  </si>
  <si>
    <t>Medical other</t>
  </si>
  <si>
    <t>Medical paediatrics</t>
  </si>
  <si>
    <t>Nephrology</t>
  </si>
  <si>
    <t>Neurology</t>
  </si>
  <si>
    <t>Neurosurgery</t>
  </si>
  <si>
    <t>Obstetrics GP</t>
  </si>
  <si>
    <t>Obstetrics specialist</t>
  </si>
  <si>
    <t>Oncology</t>
  </si>
  <si>
    <t>Ophthalmology</t>
  </si>
  <si>
    <t>Oral surgery &amp; medicine</t>
  </si>
  <si>
    <t>Orthopaedics</t>
  </si>
  <si>
    <t>Plastic surgery &amp; burns</t>
  </si>
  <si>
    <t>Rehabilitation medicine</t>
  </si>
  <si>
    <t>Respiratory medicine</t>
  </si>
  <si>
    <t>Rheumatology</t>
  </si>
  <si>
    <t>Special care baby unit</t>
  </si>
  <si>
    <t>Spinal paralysis</t>
  </si>
  <si>
    <t>Surgical paediatrics</t>
  </si>
  <si>
    <t>Thoracic surgery</t>
  </si>
  <si>
    <t>Urology</t>
  </si>
  <si>
    <t>Vascular surgery</t>
  </si>
  <si>
    <t>lookup</t>
  </si>
  <si>
    <t>org_loc</t>
  </si>
  <si>
    <t>hboard</t>
  </si>
  <si>
    <t>disch</t>
  </si>
  <si>
    <t>stay</t>
  </si>
  <si>
    <t>dcmd</t>
  </si>
  <si>
    <t>dcnurse</t>
  </si>
  <si>
    <t>dcphar</t>
  </si>
  <si>
    <t>dcpam</t>
  </si>
  <si>
    <t>dcother</t>
  </si>
  <si>
    <t>dctheat</t>
  </si>
  <si>
    <t>dclab</t>
  </si>
  <si>
    <t>tac</t>
  </si>
  <si>
    <t>gross</t>
  </si>
  <si>
    <t>incact</t>
  </si>
  <si>
    <t>incoth</t>
  </si>
  <si>
    <t>net</t>
  </si>
  <si>
    <t>tcindex</t>
  </si>
  <si>
    <t>1General surgery (exc vascular surgery)</t>
  </si>
  <si>
    <t>Number of Boards: 14</t>
  </si>
  <si>
    <t>2General surgery (exc vascular surgery)</t>
  </si>
  <si>
    <t>Totals or Averages</t>
  </si>
  <si>
    <t>3General surgery (exc vascular surgery)</t>
  </si>
  <si>
    <t>NHS Ayrshire &amp; Arran</t>
  </si>
  <si>
    <t>A</t>
  </si>
  <si>
    <t>4General surgery (exc vascular surgery)</t>
  </si>
  <si>
    <t>National Waiting Times Centre (Golden Jubilee)</t>
  </si>
  <si>
    <t>D</t>
  </si>
  <si>
    <t>5General surgery (exc vascular surgery)</t>
  </si>
  <si>
    <t>NHS Fife</t>
  </si>
  <si>
    <t>F</t>
  </si>
  <si>
    <t>6General surgery (exc vascular surgery)</t>
  </si>
  <si>
    <t>NHS Greater Glasgow &amp; Clyde</t>
  </si>
  <si>
    <t>G</t>
  </si>
  <si>
    <t>7General surgery (exc vascular surgery)</t>
  </si>
  <si>
    <t>NHS Highland</t>
  </si>
  <si>
    <t>H</t>
  </si>
  <si>
    <t>8General surgery (exc vascular surgery)</t>
  </si>
  <si>
    <t>NHS Lanarkshire</t>
  </si>
  <si>
    <t>L</t>
  </si>
  <si>
    <t>9General surgery (exc vascular surgery)</t>
  </si>
  <si>
    <t>NHS Grampian</t>
  </si>
  <si>
    <t>N</t>
  </si>
  <si>
    <t>10General surgery (exc vascular surgery)</t>
  </si>
  <si>
    <t>NHS Orkney</t>
  </si>
  <si>
    <t>R</t>
  </si>
  <si>
    <t>11General surgery (exc vascular surgery)</t>
  </si>
  <si>
    <t>NHS Lothian</t>
  </si>
  <si>
    <t>S</t>
  </si>
  <si>
    <t>12General surgery (exc vascular surgery)</t>
  </si>
  <si>
    <t>NHS Tayside</t>
  </si>
  <si>
    <t>T</t>
  </si>
  <si>
    <t>13General surgery (exc vascular surgery)</t>
  </si>
  <si>
    <t>NHS Forth Valley</t>
  </si>
  <si>
    <t>V</t>
  </si>
  <si>
    <t>14General surgery (exc vascular surgery)</t>
  </si>
  <si>
    <t>NHS Western Isles</t>
  </si>
  <si>
    <t>W</t>
  </si>
  <si>
    <t>15General surgery (exc vascular surgery)</t>
  </si>
  <si>
    <t>NHS Dumfries &amp; Galloway</t>
  </si>
  <si>
    <t>Y</t>
  </si>
  <si>
    <t>16General surgery (exc vascular surgery)</t>
  </si>
  <si>
    <t>NHS Shetland</t>
  </si>
  <si>
    <t>Z</t>
  </si>
  <si>
    <t>1Vascular surgery</t>
  </si>
  <si>
    <t>Number of Boards: 9</t>
  </si>
  <si>
    <t>2Vascular surgery</t>
  </si>
  <si>
    <t>3Vascular surgery</t>
  </si>
  <si>
    <t>4Vascular surgery</t>
  </si>
  <si>
    <t>5Vascular surgery</t>
  </si>
  <si>
    <t>6Vascular surgery</t>
  </si>
  <si>
    <t>7Vascular surgery</t>
  </si>
  <si>
    <t>8Vascular surgery</t>
  </si>
  <si>
    <t>9Vascular surgery</t>
  </si>
  <si>
    <t>10Vascular surgery</t>
  </si>
  <si>
    <t>11Vascular surgery</t>
  </si>
  <si>
    <t>1Orthopaedics</t>
  </si>
  <si>
    <t>2Orthopaedics</t>
  </si>
  <si>
    <t>3Orthopaedics</t>
  </si>
  <si>
    <t>4Orthopaedics</t>
  </si>
  <si>
    <t>5Orthopaedics</t>
  </si>
  <si>
    <t>6Orthopaedics</t>
  </si>
  <si>
    <t>7Orthopaedics</t>
  </si>
  <si>
    <t>8Orthopaedics</t>
  </si>
  <si>
    <t>9Orthopaedics</t>
  </si>
  <si>
    <t>10Orthopaedics</t>
  </si>
  <si>
    <t>11Orthopaedics</t>
  </si>
  <si>
    <t>12Orthopaedics</t>
  </si>
  <si>
    <t>13Orthopaedics</t>
  </si>
  <si>
    <t>14Orthopaedics</t>
  </si>
  <si>
    <t>15Orthopaedics</t>
  </si>
  <si>
    <t>16Orthopaedics</t>
  </si>
  <si>
    <t>1Ear, Nose &amp; Throat</t>
  </si>
  <si>
    <t>Number of Boards: 12</t>
  </si>
  <si>
    <t>2Ear, Nose &amp; Throat</t>
  </si>
  <si>
    <t>3Ear, Nose &amp; Throat</t>
  </si>
  <si>
    <t>4Ear, Nose &amp; Throat</t>
  </si>
  <si>
    <t>5Ear, Nose &amp; Throat</t>
  </si>
  <si>
    <t>6Ear, Nose &amp; Throat</t>
  </si>
  <si>
    <t>7Ear, Nose &amp; Throat</t>
  </si>
  <si>
    <t>8Ear, Nose &amp; Throat</t>
  </si>
  <si>
    <t>9Ear, Nose &amp; Throat</t>
  </si>
  <si>
    <t>10Ear, Nose &amp; Throat</t>
  </si>
  <si>
    <t>11Ear, Nose &amp; Throat</t>
  </si>
  <si>
    <t>12Ear, Nose &amp; Throat</t>
  </si>
  <si>
    <t>13Ear, Nose &amp; Throat</t>
  </si>
  <si>
    <t>14Ear, Nose &amp; Throat</t>
  </si>
  <si>
    <t>1Ophthalmology</t>
  </si>
  <si>
    <t>Number of Boards: 11</t>
  </si>
  <si>
    <t>2Ophthalmology</t>
  </si>
  <si>
    <t>3Ophthalmology</t>
  </si>
  <si>
    <t>4Ophthalmology</t>
  </si>
  <si>
    <t>5Ophthalmology</t>
  </si>
  <si>
    <t>6Ophthalmology</t>
  </si>
  <si>
    <t>7Ophthalmology</t>
  </si>
  <si>
    <t>8Ophthalmology</t>
  </si>
  <si>
    <t>9Ophthalmology</t>
  </si>
  <si>
    <t>10Ophthalmology</t>
  </si>
  <si>
    <t>11Ophthalmology</t>
  </si>
  <si>
    <t>12Ophthalmology</t>
  </si>
  <si>
    <t>13Ophthalmology</t>
  </si>
  <si>
    <t>1Urology</t>
  </si>
  <si>
    <t>2Urology</t>
  </si>
  <si>
    <t>3Urology</t>
  </si>
  <si>
    <t>4Urology</t>
  </si>
  <si>
    <t>5Urology</t>
  </si>
  <si>
    <t>6Urology</t>
  </si>
  <si>
    <t>7Urology</t>
  </si>
  <si>
    <t>8Urology</t>
  </si>
  <si>
    <t>9Urology</t>
  </si>
  <si>
    <t>10Urology</t>
  </si>
  <si>
    <t>11Urology</t>
  </si>
  <si>
    <t>12Urology</t>
  </si>
  <si>
    <t>13Urology</t>
  </si>
  <si>
    <t>1Neurosurgery</t>
  </si>
  <si>
    <t>Number of Boards: 4</t>
  </si>
  <si>
    <t>2Neurosurgery</t>
  </si>
  <si>
    <t>3Neurosurgery</t>
  </si>
  <si>
    <t>4Neurosurgery</t>
  </si>
  <si>
    <t>5Neurosurgery</t>
  </si>
  <si>
    <t>6Neurosurgery</t>
  </si>
  <si>
    <t>1Cardiac surgery</t>
  </si>
  <si>
    <t>2Cardiac surgery</t>
  </si>
  <si>
    <t>3Cardiac surgery</t>
  </si>
  <si>
    <t>4Cardiac surgery</t>
  </si>
  <si>
    <t>5Cardiac surgery</t>
  </si>
  <si>
    <t>6Cardiac surgery</t>
  </si>
  <si>
    <t>1Thoracic surgery</t>
  </si>
  <si>
    <t>Number of Boards: 3</t>
  </si>
  <si>
    <t>2Thoracic surgery</t>
  </si>
  <si>
    <t>3Thoracic surgery</t>
  </si>
  <si>
    <t>4Thoracic surgery</t>
  </si>
  <si>
    <t>5Thoracic surgery</t>
  </si>
  <si>
    <t>1Plastic surgery &amp; burns</t>
  </si>
  <si>
    <t>Number of Boards: 5</t>
  </si>
  <si>
    <t>2Plastic surgery &amp; burns</t>
  </si>
  <si>
    <t>3Plastic surgery &amp; burns</t>
  </si>
  <si>
    <t>4Plastic surgery &amp; burns</t>
  </si>
  <si>
    <t>5Plastic surgery &amp; burns</t>
  </si>
  <si>
    <t>6Plastic surgery &amp; burns</t>
  </si>
  <si>
    <t>7Plastic surgery &amp; burns</t>
  </si>
  <si>
    <t>1Surgical paediatrics</t>
  </si>
  <si>
    <t>Number of Boards: 6</t>
  </si>
  <si>
    <t>2Surgical paediatrics</t>
  </si>
  <si>
    <t>3Surgical paediatrics</t>
  </si>
  <si>
    <t>4Surgical paediatrics</t>
  </si>
  <si>
    <t>5Surgical paediatrics</t>
  </si>
  <si>
    <t>6Surgical paediatrics</t>
  </si>
  <si>
    <t>7Surgical paediatrics</t>
  </si>
  <si>
    <t>8Surgical paediatrics</t>
  </si>
  <si>
    <t>1A&amp;E</t>
  </si>
  <si>
    <t>Number of Boards: 7</t>
  </si>
  <si>
    <t>2A&amp;E</t>
  </si>
  <si>
    <t>3A&amp;E</t>
  </si>
  <si>
    <t>4A&amp;E</t>
  </si>
  <si>
    <t>5A&amp;E</t>
  </si>
  <si>
    <t>6A&amp;E</t>
  </si>
  <si>
    <t>7A&amp;E</t>
  </si>
  <si>
    <t>8A&amp;E</t>
  </si>
  <si>
    <t>9A&amp;E</t>
  </si>
  <si>
    <t>1General medicine</t>
  </si>
  <si>
    <t>Number of Boards: 13</t>
  </si>
  <si>
    <t>2General medicine</t>
  </si>
  <si>
    <t>3General medicine</t>
  </si>
  <si>
    <t>4General medicine</t>
  </si>
  <si>
    <t>5General medicine</t>
  </si>
  <si>
    <t>6General medicine</t>
  </si>
  <si>
    <t>7General medicine</t>
  </si>
  <si>
    <t>8General medicine</t>
  </si>
  <si>
    <t>9General medicine</t>
  </si>
  <si>
    <t>10General medicine</t>
  </si>
  <si>
    <t>11General medicine</t>
  </si>
  <si>
    <t>12General medicine</t>
  </si>
  <si>
    <t>13General medicine</t>
  </si>
  <si>
    <t>14General medicine</t>
  </si>
  <si>
    <t>15General medicine</t>
  </si>
  <si>
    <t>1Cardiology</t>
  </si>
  <si>
    <t>2Cardiology</t>
  </si>
  <si>
    <t>3Cardiology</t>
  </si>
  <si>
    <t>4Cardiology</t>
  </si>
  <si>
    <t>5Cardiology</t>
  </si>
  <si>
    <t>6Cardiology</t>
  </si>
  <si>
    <t>7Cardiology</t>
  </si>
  <si>
    <t>8Cardiology</t>
  </si>
  <si>
    <t>9Cardiology</t>
  </si>
  <si>
    <t>10Cardiology</t>
  </si>
  <si>
    <t>11Cardiology</t>
  </si>
  <si>
    <t>12Cardiology</t>
  </si>
  <si>
    <t>13Cardiology</t>
  </si>
  <si>
    <t>14Cardiology</t>
  </si>
  <si>
    <t>15Cardiology</t>
  </si>
  <si>
    <t>1Gastroenterology</t>
  </si>
  <si>
    <t>Number of Boards: 10</t>
  </si>
  <si>
    <t>2Gastroenterology</t>
  </si>
  <si>
    <t>3Gastroenterology</t>
  </si>
  <si>
    <t>4Gastroenterology</t>
  </si>
  <si>
    <t>5Gastroenterology</t>
  </si>
  <si>
    <t>6Gastroenterology</t>
  </si>
  <si>
    <t>7Gastroenterology</t>
  </si>
  <si>
    <t>8Gastroenterology</t>
  </si>
  <si>
    <t>9Gastroenterology</t>
  </si>
  <si>
    <t>10Gastroenterology</t>
  </si>
  <si>
    <t>11Gastroenterology</t>
  </si>
  <si>
    <t>12Gastroenterology</t>
  </si>
  <si>
    <t>1Oncology</t>
  </si>
  <si>
    <t>2Oncology</t>
  </si>
  <si>
    <t>3Oncology</t>
  </si>
  <si>
    <t>4Oncology</t>
  </si>
  <si>
    <t>5Oncology</t>
  </si>
  <si>
    <t>6Oncology</t>
  </si>
  <si>
    <t>7Oncology</t>
  </si>
  <si>
    <t>8Oncology</t>
  </si>
  <si>
    <t>1Haematology</t>
  </si>
  <si>
    <t>2Haematology</t>
  </si>
  <si>
    <t>3Haematology</t>
  </si>
  <si>
    <t>4Haematology</t>
  </si>
  <si>
    <t>5Haematology</t>
  </si>
  <si>
    <t>6Haematology</t>
  </si>
  <si>
    <t>7Haematology</t>
  </si>
  <si>
    <t>8Haematology</t>
  </si>
  <si>
    <t>9Haematology</t>
  </si>
  <si>
    <t>10Haematology</t>
  </si>
  <si>
    <t>11Haematology</t>
  </si>
  <si>
    <t>12Haematology</t>
  </si>
  <si>
    <t>1Neurology</t>
  </si>
  <si>
    <t>2Neurology</t>
  </si>
  <si>
    <t>3Neurology</t>
  </si>
  <si>
    <t>4Neurology</t>
  </si>
  <si>
    <t>5Neurology</t>
  </si>
  <si>
    <t>6Neurology</t>
  </si>
  <si>
    <t>1Rheumatology</t>
  </si>
  <si>
    <t>2Rheumatology</t>
  </si>
  <si>
    <t>3Rheumatology</t>
  </si>
  <si>
    <t>4Rheumatology</t>
  </si>
  <si>
    <t>5Rheumatology</t>
  </si>
  <si>
    <t>6Rheumatology</t>
  </si>
  <si>
    <t>7Rheumatology</t>
  </si>
  <si>
    <t>8Rheumatology</t>
  </si>
  <si>
    <t>1Dermatology</t>
  </si>
  <si>
    <t>2Dermatology</t>
  </si>
  <si>
    <t>3Dermatology</t>
  </si>
  <si>
    <t>4Dermatology</t>
  </si>
  <si>
    <t>5Dermatology</t>
  </si>
  <si>
    <t>6Dermatology</t>
  </si>
  <si>
    <t>1Nephrology</t>
  </si>
  <si>
    <t>Number of Boards: 8</t>
  </si>
  <si>
    <t>2Nephrology</t>
  </si>
  <si>
    <t>3Nephrology</t>
  </si>
  <si>
    <t>4Nephrology</t>
  </si>
  <si>
    <t>5Nephrology</t>
  </si>
  <si>
    <t>6Nephrology</t>
  </si>
  <si>
    <t>7Nephrology</t>
  </si>
  <si>
    <t>8Nephrology</t>
  </si>
  <si>
    <t>9Nephrology</t>
  </si>
  <si>
    <t>10Nephrology</t>
  </si>
  <si>
    <t>1Rehabilitation medicine</t>
  </si>
  <si>
    <t>2Rehabilitation medicine</t>
  </si>
  <si>
    <t>3Rehabilitation medicine</t>
  </si>
  <si>
    <t>4Rehabilitation medicine</t>
  </si>
  <si>
    <t>5Rehabilitation medicine</t>
  </si>
  <si>
    <t>6Rehabilitation medicine</t>
  </si>
  <si>
    <t>7Rehabilitation medicine</t>
  </si>
  <si>
    <t>8Rehabilitation medicine</t>
  </si>
  <si>
    <t>9Rehabilitation medicine</t>
  </si>
  <si>
    <t>10Rehabilitation medicine</t>
  </si>
  <si>
    <t>11Rehabilitation medicine</t>
  </si>
  <si>
    <t>12Rehabilitation medicine</t>
  </si>
  <si>
    <t>1Respiratory medicine</t>
  </si>
  <si>
    <t>2Respiratory medicine</t>
  </si>
  <si>
    <t>3Respiratory medicine</t>
  </si>
  <si>
    <t>4Respiratory medicine</t>
  </si>
  <si>
    <t>5Respiratory medicine</t>
  </si>
  <si>
    <t>6Respiratory medicine</t>
  </si>
  <si>
    <t>7Respiratory medicine</t>
  </si>
  <si>
    <t>8Respiratory medicine</t>
  </si>
  <si>
    <t>9Respiratory medicine</t>
  </si>
  <si>
    <t>10Respiratory medicine</t>
  </si>
  <si>
    <t>11Respiratory medicine</t>
  </si>
  <si>
    <t>12Respiratory medicine</t>
  </si>
  <si>
    <t>1Communicable diseases</t>
  </si>
  <si>
    <t>2Communicable diseases</t>
  </si>
  <si>
    <t>3Communicable diseases</t>
  </si>
  <si>
    <t>4Communicable diseases</t>
  </si>
  <si>
    <t>5Communicable diseases</t>
  </si>
  <si>
    <t>6Communicable diseases</t>
  </si>
  <si>
    <t>7Communicable diseases</t>
  </si>
  <si>
    <t>8Communicable diseases</t>
  </si>
  <si>
    <t>9Communicable diseases</t>
  </si>
  <si>
    <t>1Spinal paralysis</t>
  </si>
  <si>
    <t>Number of Boards: 1</t>
  </si>
  <si>
    <t>2Spinal paralysis</t>
  </si>
  <si>
    <t>3Spinal paralysis</t>
  </si>
  <si>
    <t>1Medical paediatrics</t>
  </si>
  <si>
    <t>2Medical paediatrics</t>
  </si>
  <si>
    <t>3Medical paediatrics</t>
  </si>
  <si>
    <t>4Medical paediatrics</t>
  </si>
  <si>
    <t>5Medical paediatrics</t>
  </si>
  <si>
    <t>6Medical paediatrics</t>
  </si>
  <si>
    <t>7Medical paediatrics</t>
  </si>
  <si>
    <t>8Medical paediatrics</t>
  </si>
  <si>
    <t>9Medical paediatrics</t>
  </si>
  <si>
    <t>10Medical paediatrics</t>
  </si>
  <si>
    <t>11Medical paediatrics</t>
  </si>
  <si>
    <t>12Medical paediatrics</t>
  </si>
  <si>
    <t>13Medical paediatrics</t>
  </si>
  <si>
    <t>1Geriatric assessment</t>
  </si>
  <si>
    <t>2Geriatric assessment</t>
  </si>
  <si>
    <t>3Geriatric assessment</t>
  </si>
  <si>
    <t>4Geriatric assessment</t>
  </si>
  <si>
    <t>5Geriatric assessment</t>
  </si>
  <si>
    <t>6Geriatric assessment</t>
  </si>
  <si>
    <t>7Geriatric assessment</t>
  </si>
  <si>
    <t>8Geriatric assessment</t>
  </si>
  <si>
    <t>9Geriatric assessment</t>
  </si>
  <si>
    <t>10Geriatric assessment</t>
  </si>
  <si>
    <t>11Geriatric assessment</t>
  </si>
  <si>
    <t>12Geriatric assessment</t>
  </si>
  <si>
    <t>1Medical other</t>
  </si>
  <si>
    <t>2Medical other</t>
  </si>
  <si>
    <t>3Medical other</t>
  </si>
  <si>
    <t>4Medical other</t>
  </si>
  <si>
    <t>5Medical other</t>
  </si>
  <si>
    <t>6Medical other</t>
  </si>
  <si>
    <t>7Medical other</t>
  </si>
  <si>
    <t>8Medical other</t>
  </si>
  <si>
    <t>9Medical other</t>
  </si>
  <si>
    <t>10Medical other</t>
  </si>
  <si>
    <t>11Medical other</t>
  </si>
  <si>
    <t>1Gynaecology</t>
  </si>
  <si>
    <t>2Gynaecology</t>
  </si>
  <si>
    <t>3Gynaecology</t>
  </si>
  <si>
    <t>4Gynaecology</t>
  </si>
  <si>
    <t>5Gynaecology</t>
  </si>
  <si>
    <t>6Gynaecology</t>
  </si>
  <si>
    <t>7Gynaecology</t>
  </si>
  <si>
    <t>8Gynaecology</t>
  </si>
  <si>
    <t>9Gynaecology</t>
  </si>
  <si>
    <t>10Gynaecology</t>
  </si>
  <si>
    <t>11Gynaecology</t>
  </si>
  <si>
    <t>12Gynaecology</t>
  </si>
  <si>
    <t>13Gynaecology</t>
  </si>
  <si>
    <t>14Gynaecology</t>
  </si>
  <si>
    <t>15Gynaecology</t>
  </si>
  <si>
    <t>16Gynaecology</t>
  </si>
  <si>
    <t>1Obstetrics specialist</t>
  </si>
  <si>
    <t>2Obstetrics specialist</t>
  </si>
  <si>
    <t>3Obstetrics specialist</t>
  </si>
  <si>
    <t>4Obstetrics specialist</t>
  </si>
  <si>
    <t>5Obstetrics specialist</t>
  </si>
  <si>
    <t>6Obstetrics specialist</t>
  </si>
  <si>
    <t>7Obstetrics specialist</t>
  </si>
  <si>
    <t>8Obstetrics specialist</t>
  </si>
  <si>
    <t>9Obstetrics specialist</t>
  </si>
  <si>
    <t>10Obstetrics specialist</t>
  </si>
  <si>
    <t>11Obstetrics specialist</t>
  </si>
  <si>
    <t>12Obstetrics specialist</t>
  </si>
  <si>
    <t>13Obstetrics specialist</t>
  </si>
  <si>
    <t>14Obstetrics specialist</t>
  </si>
  <si>
    <t>15Obstetrics specialist</t>
  </si>
  <si>
    <t>1Obstetrics GP</t>
  </si>
  <si>
    <t>2Obstetrics GP</t>
  </si>
  <si>
    <t>3Obstetrics GP</t>
  </si>
  <si>
    <t>4Obstetrics GP</t>
  </si>
  <si>
    <t>5Obstetrics GP</t>
  </si>
  <si>
    <t>1Oral surgery &amp; medicine</t>
  </si>
  <si>
    <t>2Oral surgery &amp; medicine</t>
  </si>
  <si>
    <t>3Oral surgery &amp; medicine</t>
  </si>
  <si>
    <t>4Oral surgery &amp; medicine</t>
  </si>
  <si>
    <t>5Oral surgery &amp; medicine</t>
  </si>
  <si>
    <t>6Oral surgery &amp; medicine</t>
  </si>
  <si>
    <t>7Oral surgery &amp; medicine</t>
  </si>
  <si>
    <t>1Maxillofacial surgery</t>
  </si>
  <si>
    <t>2Maxillofacial surgery</t>
  </si>
  <si>
    <t>3Maxillofacial surgery</t>
  </si>
  <si>
    <t>4Maxillofacial surgery</t>
  </si>
  <si>
    <t>5Maxillofacial surgery</t>
  </si>
  <si>
    <t>6Maxillofacial surgery</t>
  </si>
  <si>
    <t>7Maxillofacial surgery</t>
  </si>
  <si>
    <t>8Maxillofacial surgery</t>
  </si>
  <si>
    <t>9Maxillofacial surgery</t>
  </si>
  <si>
    <t>10Maxillofacial surgery</t>
  </si>
  <si>
    <t>11Maxillofacial surgery</t>
  </si>
  <si>
    <t>12Maxillofacial surgery</t>
  </si>
  <si>
    <t>1Dental</t>
  </si>
  <si>
    <t>Number of Boards: 2</t>
  </si>
  <si>
    <t>2Dental</t>
  </si>
  <si>
    <t>3Dental</t>
  </si>
  <si>
    <t>4Dental</t>
  </si>
  <si>
    <t>1Special care baby unit</t>
  </si>
  <si>
    <t>2Special care baby unit</t>
  </si>
  <si>
    <t>3Special care baby unit</t>
  </si>
  <si>
    <t>4Special care baby unit</t>
  </si>
  <si>
    <t>5Special care baby unit</t>
  </si>
  <si>
    <t>6Special care baby unit</t>
  </si>
  <si>
    <t>7Special care baby unit</t>
  </si>
  <si>
    <t>8Special care baby unit</t>
  </si>
  <si>
    <t>9Special care baby unit</t>
  </si>
  <si>
    <t>10Special care baby unit</t>
  </si>
  <si>
    <t>11Special care baby unit</t>
  </si>
  <si>
    <t>12Special care baby unit</t>
  </si>
  <si>
    <t>1High dependency unit</t>
  </si>
  <si>
    <t>2High dependency unit</t>
  </si>
  <si>
    <t>3High dependency unit</t>
  </si>
  <si>
    <t>4High dependency unit</t>
  </si>
  <si>
    <t>5High dependency unit</t>
  </si>
  <si>
    <t>6High dependency unit</t>
  </si>
  <si>
    <t>7High dependency unit</t>
  </si>
  <si>
    <t>8High dependency unit</t>
  </si>
  <si>
    <t>9High dependency unit</t>
  </si>
  <si>
    <t>10High dependency unit</t>
  </si>
  <si>
    <t>11High dependency unit</t>
  </si>
  <si>
    <t>12High dependency unit</t>
  </si>
  <si>
    <t>13High dependency unit</t>
  </si>
  <si>
    <t>14High dependency unit</t>
  </si>
  <si>
    <t>15High dependency unit</t>
  </si>
  <si>
    <t>1Intensive care unit</t>
  </si>
  <si>
    <t>2Intensive care unit</t>
  </si>
  <si>
    <t>3Intensive care unit</t>
  </si>
  <si>
    <t>4Intensive care unit</t>
  </si>
  <si>
    <t>5Intensive care unit</t>
  </si>
  <si>
    <t>6Intensive care unit</t>
  </si>
  <si>
    <t>7Intensive care unit</t>
  </si>
  <si>
    <t>8Intensive care unit</t>
  </si>
  <si>
    <t>9Intensive care unit</t>
  </si>
  <si>
    <t>10Intensive care unit</t>
  </si>
  <si>
    <t>11Intensive care unit</t>
  </si>
  <si>
    <t>12Intensive care unit</t>
  </si>
  <si>
    <t>13Intensive care unit</t>
  </si>
  <si>
    <t>1Coronary care unit</t>
  </si>
  <si>
    <t>2Coronary care unit</t>
  </si>
  <si>
    <t>3Coronary care unit</t>
  </si>
  <si>
    <t>4Coronary care unit</t>
  </si>
  <si>
    <t>5Coronary care unit</t>
  </si>
  <si>
    <t>6Coronary care unit</t>
  </si>
  <si>
    <t>7Coronary care unit</t>
  </si>
  <si>
    <t>8Coronary care unit</t>
  </si>
  <si>
    <t>9Coronary care unit</t>
  </si>
  <si>
    <t>10Coronary care unit</t>
  </si>
  <si>
    <t>11Coronary care unit</t>
  </si>
  <si>
    <t>12Coronary care unit</t>
  </si>
  <si>
    <t>1General practice</t>
  </si>
  <si>
    <t>2General practice</t>
  </si>
  <si>
    <t>3General practice</t>
  </si>
  <si>
    <t>4General practice</t>
  </si>
  <si>
    <t>5General practice</t>
  </si>
  <si>
    <t>6General practice</t>
  </si>
  <si>
    <t>7General practice</t>
  </si>
  <si>
    <t>8General practice</t>
  </si>
  <si>
    <t>9General practice</t>
  </si>
  <si>
    <t>10General practice</t>
  </si>
  <si>
    <t>11General practice</t>
  </si>
  <si>
    <t>1Acute other</t>
  </si>
  <si>
    <t>2Acute other</t>
  </si>
  <si>
    <t>3Acute other</t>
  </si>
  <si>
    <t>4Acute other</t>
  </si>
  <si>
    <t>5Acute other</t>
  </si>
  <si>
    <t>1all specialties (exc long stay)</t>
  </si>
  <si>
    <t>2all specialties (exc long stay)</t>
  </si>
  <si>
    <t>3all specialties (exc long stay)</t>
  </si>
  <si>
    <t>4all specialties (exc long stay)</t>
  </si>
  <si>
    <t>5all specialties (exc long stay)</t>
  </si>
  <si>
    <t>6all specialties (exc long stay)</t>
  </si>
  <si>
    <t>7all specialties (exc long stay)</t>
  </si>
  <si>
    <t>8all specialties (exc long stay)</t>
  </si>
  <si>
    <t>9all specialties (exc long stay)</t>
  </si>
  <si>
    <t>10all specialties (exc long stay)</t>
  </si>
  <si>
    <t>11all specialties (exc long stay)</t>
  </si>
  <si>
    <t>12all specialties (exc long stay)</t>
  </si>
  <si>
    <t>13all specialties (exc long stay)</t>
  </si>
  <si>
    <t>14all specialties (exc long stay)</t>
  </si>
  <si>
    <t>15all specialties (exc long stay)</t>
  </si>
  <si>
    <t>16all specialties (exc long stay)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</si>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</sst>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.0"/>
  </numFmts>
  <fonts count="8" x14ac:knownFonts="1">
    <font>
      <sz val="8"/>
      <name val="Courier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8"/>
      <color indexed="61"/>
      <name val="Arial"/>
      <family val="2"/>
    </font>
    <font>
      <sz val="8"/>
      <color rgb="FF000000"/>
      <name val="Arial"/>
      <family val="2"/>
    </font>
    <font>
      <b/>
      <sz val="11"/>
      <color rgb="FF000000"/>
      <name val="Calibri"/>
      <family val="2"/>
    </font>
    <font>
      <sz val="8"/>
      <color rgb="FF000000"/>
      <name val="Courier"/>
    </font>
    <font>
      <i/>
      <sz val="9"/>
      <color rgb="FF993366"/>
      <name val="Arial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2" xfId="0" applyFont="1" applyFill="1" applyBorder="1" applyAlignment="1" applyProtection="1">
      <alignment horizontal="centerContinuous" vertical="center"/>
      <protection locked="0"/>
    </xf>
    <xf numFmtId="0" fontId="1" fillId="2" borderId="0" xfId="0" applyFont="1" applyFill="1" applyAlignment="1" applyProtection="1">
      <alignment horizontal="centerContinuous" vertical="center"/>
      <protection locked="0"/>
    </xf>
    <xf numFmtId="0" fontId="1" fillId="2" borderId="0" xfId="0" applyFont="1" applyFill="1" applyAlignment="1" applyProtection="1">
      <alignment horizontal="center"/>
      <protection locked="0"/>
    </xf>
    <xf numFmtId="0" fontId="2" fillId="2" borderId="0" xfId="0" applyFont="1" applyFill="1"/>
    <xf numFmtId="0" fontId="1" fillId="2" borderId="3" xfId="0" applyFont="1" applyFill="1" applyBorder="1" applyAlignment="1">
      <alignment horizontal="center"/>
    </xf>
    <xf numFmtId="0" fontId="1" fillId="2" borderId="7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2" fillId="0" borderId="0" xfId="0" applyFont="1"/>
    <xf numFmtId="0" fontId="2" fillId="3" borderId="0" xfId="0" applyFont="1" applyFill="1"/>
    <xf numFmtId="0" fontId="1" fillId="3" borderId="0" xfId="0" applyFont="1" applyFill="1"/>
    <xf numFmtId="0" fontId="3" fillId="2" borderId="0" xfId="0" applyFont="1" applyFill="1"/>
    <xf numFmtId="0" fontId="4" fillId="2" borderId="0" xfId="0" applyFont="1" applyFill="1"/>
    <xf numFmtId="1" fontId="4" fillId="2" borderId="0" xfId="0" applyNumberFormat="1" applyFont="1" applyFill="1"/>
    <xf numFmtId="0" fontId="1" fillId="2" borderId="0" xfId="0" applyFont="1" applyFill="1"/>
    <xf numFmtId="0" fontId="2" fillId="2" borderId="0" xfId="0" applyFont="1" applyFill="1" applyAlignment="1" applyProtection="1">
      <alignment horizontal="left"/>
      <protection locked="0"/>
    </xf>
    <xf numFmtId="1" fontId="1" fillId="2" borderId="0" xfId="0" applyNumberFormat="1" applyFont="1" applyFill="1" applyAlignment="1">
      <alignment horizontal="right"/>
    </xf>
    <xf numFmtId="0" fontId="2" fillId="2" borderId="0" xfId="0" applyFont="1" applyFill="1" applyAlignment="1">
      <alignment horizontal="right"/>
    </xf>
    <xf numFmtId="0" fontId="1" fillId="4" borderId="0" xfId="0" applyFont="1" applyFill="1"/>
    <xf numFmtId="3" fontId="1" fillId="4" borderId="0" xfId="0" applyNumberFormat="1" applyFont="1" applyFill="1" applyAlignment="1">
      <alignment horizontal="right"/>
    </xf>
    <xf numFmtId="164" fontId="1" fillId="2" borderId="0" xfId="0" applyNumberFormat="1" applyFont="1" applyFill="1" applyAlignment="1">
      <alignment horizontal="right"/>
    </xf>
    <xf numFmtId="0" fontId="1" fillId="2" borderId="0" xfId="0" applyFont="1" applyFill="1" applyAlignment="1" applyProtection="1">
      <alignment horizontal="left"/>
      <protection locked="0"/>
    </xf>
    <xf numFmtId="3" fontId="1" fillId="2" borderId="0" xfId="0" applyNumberFormat="1" applyFont="1" applyFill="1" applyAlignment="1">
      <alignment horizontal="right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8" xfId="0" applyFont="1" applyBorder="1" applyAlignment="1">
      <alignment horizontal="center"/>
    </xf>
    <xf numFmtId="0" fontId="1" fillId="0" borderId="5" xfId="0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/>
      <protection locked="0"/>
    </xf>
    <xf numFmtId="3" fontId="2" fillId="4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right"/>
    </xf>
    <xf numFmtId="3" fontId="2" fillId="2" borderId="0" xfId="0" applyNumberFormat="1" applyFont="1" applyFill="1" applyAlignment="1">
      <alignment horizontal="right"/>
    </xf>
    <xf numFmtId="0" fontId="1" fillId="2" borderId="9" xfId="0" applyFont="1" applyFill="1" applyBorder="1" applyAlignment="1" applyProtection="1">
      <alignment horizontal="left"/>
      <protection locked="0"/>
    </xf>
    <xf numFmtId="0" fontId="5" fillId="2" borderId="0" xfId="0" applyFont="1" applyFill="1"/>
    <xf numFmtId="0" fontId="1" fillId="2" borderId="0" xfId="0" applyFont="1" applyFill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10" xfId="0" applyFont="1" applyFill="1" applyBorder="1" applyAlignment="1" applyProtection="1">
      <alignment horizontal="left"/>
      <protection locked="0"/>
    </xf>
    <xf numFmtId="0" fontId="1" fillId="2" borderId="15" xfId="0" applyFont="1" applyFill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left"/>
      <protection locked="0"/>
    </xf>
    <xf numFmtId="0" fontId="6" fillId="0" borderId="0" xfId="0" applyFont="1" applyAlignment="1" applyProtection="1">
      <alignment horizontal="right"/>
      <protection locked="0"/>
    </xf>
    <xf numFmtId="1" fontId="6" fillId="0" borderId="0" xfId="0" applyNumberFormat="1" applyFont="1" applyAlignment="1" applyProtection="1">
      <alignment horizontal="right"/>
      <protection locked="0"/>
    </xf>
    <xf numFmtId="165" fontId="6" fillId="0" borderId="0" xfId="0" applyNumberFormat="1" applyFont="1" applyAlignment="1" applyProtection="1">
      <alignment horizontal="right"/>
      <protection locked="0"/>
    </xf>
    <xf numFmtId="0" fontId="7" fillId="5" borderId="0" xfId="0" applyFont="1" applyFill="1" applyAlignment="1">
      <alignment horizontal="left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8"/>
  <sheetViews>
    <sheetView tabSelected="1" topLeftCell="B1" zoomScaleNormal="100" workbookViewId="0"/>
  </sheetViews>
  <sheetFormatPr defaultColWidth="11" defaultRowHeight="9.6" x14ac:dyDescent="0.15"/>
  <cols>
    <col min="1" max="1" width="16.75" hidden="1" customWidth="1"/>
    <col min="2" max="2" width="42.375" customWidth="1"/>
    <col min="3" max="3" width="4.625" customWidth="1"/>
    <col min="4" max="18" width="10.625" customWidth="1"/>
  </cols>
  <sheetData>
    <row r="1" spans="1:18" ht="15" customHeight="1" x14ac:dyDescent="0.25">
      <c r="A1" s="27"/>
      <c r="B1" s="18" t="s">
        <v>33</v>
      </c>
      <c r="C1" s="19"/>
      <c r="D1" s="19"/>
      <c r="E1" s="19"/>
      <c r="F1" s="19"/>
      <c r="G1" s="19"/>
      <c r="H1" s="23"/>
      <c r="I1" s="23"/>
      <c r="J1" s="23"/>
      <c r="K1" s="23"/>
      <c r="L1" s="23"/>
      <c r="M1" s="23"/>
      <c r="N1" s="23"/>
      <c r="O1" s="23"/>
      <c r="P1" s="21"/>
      <c r="Q1" s="22"/>
      <c r="R1" s="25" t="s">
        <v>37</v>
      </c>
    </row>
    <row r="2" spans="1:18" ht="15" customHeight="1" x14ac:dyDescent="0.25">
      <c r="B2" s="12" t="s">
        <v>36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1"/>
      <c r="Q2" s="21"/>
      <c r="R2" s="26" t="s">
        <v>38</v>
      </c>
    </row>
    <row r="3" spans="1:18" ht="15" customHeight="1" x14ac:dyDescent="0.3">
      <c r="B3" s="39" t="s">
        <v>32</v>
      </c>
      <c r="C3" s="40" t="s">
        <v>34</v>
      </c>
      <c r="D3" s="41"/>
      <c r="E3" s="20" t="s">
        <v>30</v>
      </c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</row>
    <row r="4" spans="1:18" ht="15" customHeight="1" x14ac:dyDescent="0.2">
      <c r="A4" s="1" t="str">
        <f>B3</f>
        <v>All Specialties (exc Long Stay)</v>
      </c>
      <c r="B4" s="30"/>
      <c r="C4" s="20"/>
      <c r="D4" s="41"/>
      <c r="E4" s="20" t="s">
        <v>35</v>
      </c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</row>
    <row r="5" spans="1:18" ht="15" customHeight="1" x14ac:dyDescent="0.25">
      <c r="A5" s="1">
        <v>1</v>
      </c>
      <c r="B5" s="24" t="str">
        <f>IF(ISNA(VLOOKUP(CONCATENATE($A5,$A$4),Data!$A$2:$R$808,2,FALSE)),"",VLOOKUP(CONCATENATE($A5,$A$4),Data!$A$2:$R$808,2,FALSE))</f>
        <v>Number of Boards: 14</v>
      </c>
      <c r="C5" s="30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</row>
    <row r="6" spans="1:18" ht="15" customHeight="1" x14ac:dyDescent="0.2">
      <c r="B6" s="50" t="s">
        <v>39</v>
      </c>
      <c r="C6" s="30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</row>
    <row r="7" spans="1:18" ht="15" customHeight="1" x14ac:dyDescent="0.2">
      <c r="B7" s="43"/>
      <c r="C7" s="44"/>
      <c r="D7" s="42" t="s">
        <v>0</v>
      </c>
      <c r="E7" s="45" t="s">
        <v>1</v>
      </c>
      <c r="F7" s="51" t="s">
        <v>2</v>
      </c>
      <c r="G7" s="51"/>
      <c r="H7" s="51"/>
      <c r="I7" s="51"/>
      <c r="J7" s="51"/>
      <c r="K7" s="51"/>
      <c r="L7" s="52"/>
      <c r="M7" s="45" t="s">
        <v>3</v>
      </c>
      <c r="N7" s="53" t="s">
        <v>4</v>
      </c>
      <c r="O7" s="51"/>
      <c r="P7" s="51"/>
      <c r="Q7" s="51"/>
      <c r="R7" s="52"/>
    </row>
    <row r="8" spans="1:18" ht="15" customHeight="1" x14ac:dyDescent="0.2">
      <c r="B8" s="3"/>
      <c r="C8" s="30"/>
      <c r="D8" s="4"/>
      <c r="E8" s="5" t="s">
        <v>5</v>
      </c>
      <c r="F8" s="6"/>
      <c r="G8" s="6"/>
      <c r="H8" s="6"/>
      <c r="I8" s="6"/>
      <c r="J8" s="6"/>
      <c r="K8" s="6"/>
      <c r="L8" s="7"/>
      <c r="M8" s="5" t="s">
        <v>6</v>
      </c>
      <c r="N8" s="8"/>
      <c r="O8" s="6"/>
      <c r="P8" s="6"/>
      <c r="Q8" s="6"/>
      <c r="R8" s="7"/>
    </row>
    <row r="9" spans="1:18" ht="15" customHeight="1" x14ac:dyDescent="0.2">
      <c r="B9" s="9" t="s">
        <v>31</v>
      </c>
      <c r="C9" s="10"/>
      <c r="D9" s="4"/>
      <c r="E9" s="5" t="s">
        <v>7</v>
      </c>
      <c r="F9" s="2" t="s">
        <v>8</v>
      </c>
      <c r="G9" s="45" t="s">
        <v>9</v>
      </c>
      <c r="H9" s="45" t="s">
        <v>10</v>
      </c>
      <c r="I9" s="45" t="s">
        <v>11</v>
      </c>
      <c r="J9" s="45" t="s">
        <v>12</v>
      </c>
      <c r="K9" s="45" t="s">
        <v>13</v>
      </c>
      <c r="L9" s="45" t="s">
        <v>14</v>
      </c>
      <c r="M9" s="5" t="s">
        <v>15</v>
      </c>
      <c r="N9" s="54" t="s">
        <v>16</v>
      </c>
      <c r="O9" s="55"/>
      <c r="P9" s="55"/>
      <c r="Q9" s="55"/>
      <c r="R9" s="56"/>
    </row>
    <row r="10" spans="1:18" ht="15" customHeight="1" x14ac:dyDescent="0.2">
      <c r="B10" s="4"/>
      <c r="C10" s="11"/>
      <c r="D10" s="4"/>
      <c r="E10" s="13" t="s">
        <v>17</v>
      </c>
      <c r="F10" s="14" t="s">
        <v>18</v>
      </c>
      <c r="G10" s="5"/>
      <c r="H10" s="5"/>
      <c r="I10" s="5"/>
      <c r="J10" s="5" t="s">
        <v>19</v>
      </c>
      <c r="K10" s="5"/>
      <c r="L10" s="5"/>
      <c r="M10" s="5" t="s">
        <v>20</v>
      </c>
      <c r="N10" s="45" t="s">
        <v>21</v>
      </c>
      <c r="O10" s="45" t="s">
        <v>22</v>
      </c>
      <c r="P10" s="45" t="s">
        <v>22</v>
      </c>
      <c r="Q10" s="45" t="s">
        <v>23</v>
      </c>
      <c r="R10" s="45" t="s">
        <v>24</v>
      </c>
    </row>
    <row r="11" spans="1:18" ht="15" customHeight="1" x14ac:dyDescent="0.2">
      <c r="B11" s="3"/>
      <c r="C11" s="30"/>
      <c r="D11" s="4"/>
      <c r="E11" s="13"/>
      <c r="F11" s="14" t="s">
        <v>25</v>
      </c>
      <c r="G11" s="5"/>
      <c r="H11" s="5"/>
      <c r="I11" s="5"/>
      <c r="J11" s="5" t="s">
        <v>26</v>
      </c>
      <c r="K11" s="5"/>
      <c r="L11" s="5"/>
      <c r="M11" s="5"/>
      <c r="N11" s="5"/>
      <c r="O11" s="5" t="s">
        <v>27</v>
      </c>
      <c r="P11" s="5" t="s">
        <v>12</v>
      </c>
      <c r="Q11" s="5"/>
      <c r="R11" s="5" t="s">
        <v>28</v>
      </c>
    </row>
    <row r="12" spans="1:18" ht="15" customHeight="1" x14ac:dyDescent="0.2">
      <c r="B12" s="15"/>
      <c r="C12" s="16"/>
      <c r="D12" s="32"/>
      <c r="E12" s="33"/>
      <c r="F12" s="34" t="s">
        <v>29</v>
      </c>
      <c r="G12" s="35" t="s">
        <v>29</v>
      </c>
      <c r="H12" s="35" t="s">
        <v>29</v>
      </c>
      <c r="I12" s="35" t="s">
        <v>29</v>
      </c>
      <c r="J12" s="35" t="s">
        <v>29</v>
      </c>
      <c r="K12" s="35" t="s">
        <v>29</v>
      </c>
      <c r="L12" s="35" t="s">
        <v>29</v>
      </c>
      <c r="M12" s="35" t="s">
        <v>29</v>
      </c>
      <c r="N12" s="35" t="s">
        <v>29</v>
      </c>
      <c r="O12" s="35" t="s">
        <v>29</v>
      </c>
      <c r="P12" s="35" t="s">
        <v>29</v>
      </c>
      <c r="Q12" s="35" t="s">
        <v>29</v>
      </c>
      <c r="R12" s="35"/>
    </row>
    <row r="13" spans="1:18" ht="15" customHeight="1" x14ac:dyDescent="0.25">
      <c r="A13" s="17">
        <v>2</v>
      </c>
      <c r="B13" s="12" t="str">
        <f>IF(ISNA(VLOOKUP(CONCATENATE($A13,$A$4),Data!$A$2:$R$600,Lookup!C$3,FALSE)),"",VLOOKUP(CONCATENATE($A13,$A$4),Data!$A$2:$R$600,Lookup!C$3,FALSE))</f>
        <v>Totals or Averages</v>
      </c>
      <c r="C13" s="12">
        <f>IF(ISNA(VLOOKUP(CONCATENATE($A13,$A$4),Data!$A$2:$R$600,Lookup!D$3,FALSE)),"",VLOOKUP(CONCATENATE($A13,$A$4),Data!$A$2:$R$600,Lookup!D$3,FALSE))</f>
        <v>0</v>
      </c>
      <c r="D13" s="36">
        <f>IF(ISNA(VLOOKUP(CONCATENATE($A13,$A$4),Data!$A$2:$R$600,Lookup!E$3,FALSE)),"",VLOOKUP(CONCATENATE($A13,$A$4),Data!$A$2:$R$600,Lookup!E$3,FALSE))</f>
        <v>1008190</v>
      </c>
      <c r="E13" s="37">
        <f>IF(ISNA(VLOOKUP(CONCATENATE($A13,$A$4),Data!$A$2:$R$600,Lookup!F$3,FALSE)),"",VLOOKUP(CONCATENATE($A13,$A$4),Data!$A$2:$R$600,Lookup!F$3,FALSE))</f>
        <v>4.8240500302522298</v>
      </c>
      <c r="F13" s="36">
        <f>IF(ISNA(VLOOKUP(CONCATENATE($A13,$A$4),Data!$A$2:$R$600,Lookup!G$3,FALSE)),"",VLOOKUP(CONCATENATE($A13,$A$4),Data!$A$2:$R$600,Lookup!G$3,FALSE))</f>
        <v>721.520252125095</v>
      </c>
      <c r="G13" s="38">
        <f>IF(ISNA(VLOOKUP(CONCATENATE($A13,$A$4),Data!$A$2:$R$600,Lookup!H$3,FALSE)),"",VLOOKUP(CONCATENATE($A13,$A$4),Data!$A$2:$R$600,Lookup!H$3,FALSE))</f>
        <v>1533.7602116862899</v>
      </c>
      <c r="H13" s="36">
        <f>IF(ISNA(VLOOKUP(CONCATENATE($A13,$A$4),Data!$A$2:$R$600,Lookup!I$3,FALSE)),"",VLOOKUP(CONCATENATE($A13,$A$4),Data!$A$2:$R$600,Lookup!I$3,FALSE))</f>
        <v>425.69221659607803</v>
      </c>
      <c r="I13" s="38">
        <f>IF(ISNA(VLOOKUP(CONCATENATE($A13,$A$4),Data!$A$2:$R$600,Lookup!J$3,FALSE)),"",VLOOKUP(CONCATENATE($A13,$A$4),Data!$A$2:$R$600,Lookup!J$3,FALSE))</f>
        <v>174.74560076969601</v>
      </c>
      <c r="J13" s="36">
        <f>IF(ISNA(VLOOKUP(CONCATENATE($A13,$A$4),Data!$A$2:$R$600,Lookup!K$3,FALSE)),"",VLOOKUP(CONCATENATE($A13,$A$4),Data!$A$2:$R$600,Lookup!K$3,FALSE))</f>
        <v>66.762118271357593</v>
      </c>
      <c r="K13" s="38">
        <f>IF(ISNA(VLOOKUP(CONCATENATE($A13,$A$4),Data!$A$2:$R$600,Lookup!L$3,FALSE)),"",VLOOKUP(CONCATENATE($A13,$A$4),Data!$A$2:$R$600,Lookup!L$3,FALSE))</f>
        <v>443.26295762703501</v>
      </c>
      <c r="L13" s="36">
        <f>IF(ISNA(VLOOKUP(CONCATENATE($A13,$A$4),Data!$A$2:$R$600,Lookup!M$3,FALSE)),"",VLOOKUP(CONCATENATE($A13,$A$4),Data!$A$2:$R$600,Lookup!M$3,FALSE))</f>
        <v>137.941188377191</v>
      </c>
      <c r="M13" s="38">
        <f>IF(ISNA(VLOOKUP(CONCATENATE($A13,$A$4),Data!$A$2:$R$600,Lookup!N$3,FALSE)),"",VLOOKUP(CONCATENATE($A13,$A$4),Data!$A$2:$R$600,Lookup!N$3,FALSE))</f>
        <v>1277.8285095071401</v>
      </c>
      <c r="N13" s="36">
        <f>IF(ISNA(VLOOKUP(CONCATENATE($A13,$A$4),Data!$A$2:$R$600,Lookup!O$3,FALSE)),"",VLOOKUP(CONCATENATE($A13,$A$4),Data!$A$2:$R$600,Lookup!O$3,FALSE))</f>
        <v>4781.5130549598798</v>
      </c>
      <c r="O13" s="38">
        <f>IF(ISNA(VLOOKUP(CONCATENATE($A13,$A$4),Data!$A$2:$R$600,Lookup!P$3,FALSE)),"",VLOOKUP(CONCATENATE($A13,$A$4),Data!$A$2:$R$600,Lookup!P$3,FALSE))</f>
        <v>-55.306462264057402</v>
      </c>
      <c r="P13" s="36">
        <f>IF(ISNA(VLOOKUP(CONCATENATE($A13,$A$4),Data!$A$2:$R$600,Lookup!Q$3,FALSE)),"",VLOOKUP(CONCATENATE($A13,$A$4),Data!$A$2:$R$600,Lookup!Q$3,FALSE))</f>
        <v>-194.160430166933</v>
      </c>
      <c r="Q13" s="38">
        <f>IF(ISNA(VLOOKUP(CONCATENATE($A13,$A$4),Data!$A$2:$R$600,Lookup!R$3,FALSE)),"",VLOOKUP(CONCATENATE($A13,$A$4),Data!$A$2:$R$600,Lookup!R$3,FALSE))</f>
        <v>4532.0461625288899</v>
      </c>
      <c r="R13" s="36">
        <f>IF(ISNA(VLOOKUP(CONCATENATE($A13,$A$4),Data!$A$2:$R$600,Lookup!S$3,FALSE)),"",VLOOKUP(CONCATENATE($A13,$A$4),Data!$A$2:$R$600,Lookup!S$3,FALSE))</f>
        <v>100</v>
      </c>
    </row>
    <row r="14" spans="1:18" ht="15" customHeight="1" x14ac:dyDescent="0.2">
      <c r="A14" s="1">
        <v>3</v>
      </c>
      <c r="B14" s="23" t="str">
        <f>IF(ISNA(VLOOKUP(CONCATENATE($A14,$A$4),Data!$A$2:$R$600,Lookup!C$3,FALSE)),"",VLOOKUP(CONCATENATE($A14,$A$4),Data!$A$2:$R$600,Lookup!C$3,FALSE))</f>
        <v>NHS Ayrshire &amp; Arran</v>
      </c>
      <c r="C14" s="23" t="str">
        <f>IF(ISNA(VLOOKUP(CONCATENATE($A14,$A$4),Data!$A$2:$R$600,Lookup!D$3,FALSE)),"",VLOOKUP(CONCATENATE($A14,$A$4),Data!$A$2:$R$600,Lookup!D$3,FALSE))</f>
        <v>A</v>
      </c>
      <c r="D14" s="28">
        <f>IF(ISNA(VLOOKUP(CONCATENATE($A14,$A$4),Data!$A$2:$R$600,Lookup!E$3,FALSE)),"",VLOOKUP(CONCATENATE($A14,$A$4),Data!$A$2:$R$600,Lookup!E$3,FALSE))</f>
        <v>71874</v>
      </c>
      <c r="E14" s="29">
        <f>IF(ISNA(VLOOKUP(CONCATENATE($A14,$A$4),Data!$A$2:$R$600,Lookup!F$3,FALSE)),"",VLOOKUP(CONCATENATE($A14,$A$4),Data!$A$2:$R$600,Lookup!F$3,FALSE))</f>
        <v>5.3764365417258002</v>
      </c>
      <c r="F14" s="28">
        <f>IF(ISNA(VLOOKUP(CONCATENATE($A14,$A$4),Data!$A$2:$R$600,Lookup!G$3,FALSE)),"",VLOOKUP(CONCATENATE($A14,$A$4),Data!$A$2:$R$600,Lookup!G$3,FALSE))</f>
        <v>529.01563152182996</v>
      </c>
      <c r="G14" s="31">
        <f>IF(ISNA(VLOOKUP(CONCATENATE($A14,$A$4),Data!$A$2:$R$600,Lookup!H$3,FALSE)),"",VLOOKUP(CONCATENATE($A14,$A$4),Data!$A$2:$R$600,Lookup!H$3,FALSE))</f>
        <v>1681.4733489161599</v>
      </c>
      <c r="H14" s="28">
        <f>IF(ISNA(VLOOKUP(CONCATENATE($A14,$A$4),Data!$A$2:$R$600,Lookup!I$3,FALSE)),"",VLOOKUP(CONCATENATE($A14,$A$4),Data!$A$2:$R$600,Lookup!I$3,FALSE))</f>
        <v>473.43061593900399</v>
      </c>
      <c r="I14" s="31">
        <f>IF(ISNA(VLOOKUP(CONCATENATE($A14,$A$4),Data!$A$2:$R$600,Lookup!J$3,FALSE)),"",VLOOKUP(CONCATENATE($A14,$A$4),Data!$A$2:$R$600,Lookup!J$3,FALSE))</f>
        <v>101.575440632217</v>
      </c>
      <c r="J14" s="28">
        <f>IF(ISNA(VLOOKUP(CONCATENATE($A14,$A$4),Data!$A$2:$R$600,Lookup!K$3,FALSE)),"",VLOOKUP(CONCATENATE($A14,$A$4),Data!$A$2:$R$600,Lookup!K$3,FALSE))</f>
        <v>56.673586832512399</v>
      </c>
      <c r="K14" s="31">
        <f>IF(ISNA(VLOOKUP(CONCATENATE($A14,$A$4),Data!$A$2:$R$600,Lookup!L$3,FALSE)),"",VLOOKUP(CONCATENATE($A14,$A$4),Data!$A$2:$R$600,Lookup!L$3,FALSE))</f>
        <v>380.07029579542001</v>
      </c>
      <c r="L14" s="28">
        <f>IF(ISNA(VLOOKUP(CONCATENATE($A14,$A$4),Data!$A$2:$R$600,Lookup!M$3,FALSE)),"",VLOOKUP(CONCATENATE($A14,$A$4),Data!$A$2:$R$600,Lookup!M$3,FALSE))</f>
        <v>120.10161950079301</v>
      </c>
      <c r="M14" s="31">
        <f>IF(ISNA(VLOOKUP(CONCATENATE($A14,$A$4),Data!$A$2:$R$600,Lookup!N$3,FALSE)),"",VLOOKUP(CONCATENATE($A14,$A$4),Data!$A$2:$R$600,Lookup!N$3,FALSE))</f>
        <v>1110.7728259175799</v>
      </c>
      <c r="N14" s="28">
        <f>IF(ISNA(VLOOKUP(CONCATENATE($A14,$A$4),Data!$A$2:$R$600,Lookup!O$3,FALSE)),"",VLOOKUP(CONCATENATE($A14,$A$4),Data!$A$2:$R$600,Lookup!O$3,FALSE))</f>
        <v>4453.1133650555103</v>
      </c>
      <c r="O14" s="31">
        <f>IF(ISNA(VLOOKUP(CONCATENATE($A14,$A$4),Data!$A$2:$R$600,Lookup!P$3,FALSE)),"",VLOOKUP(CONCATENATE($A14,$A$4),Data!$A$2:$R$600,Lookup!P$3,FALSE))</f>
        <v>-40.3620933856471</v>
      </c>
      <c r="P14" s="28">
        <f>IF(ISNA(VLOOKUP(CONCATENATE($A14,$A$4),Data!$A$2:$R$600,Lookup!Q$3,FALSE)),"",VLOOKUP(CONCATENATE($A14,$A$4),Data!$A$2:$R$600,Lookup!Q$3,FALSE))</f>
        <v>-119.001405515207</v>
      </c>
      <c r="Q14" s="31">
        <f>IF(ISNA(VLOOKUP(CONCATENATE($A14,$A$4),Data!$A$2:$R$600,Lookup!R$3,FALSE)),"",VLOOKUP(CONCATENATE($A14,$A$4),Data!$A$2:$R$600,Lookup!R$3,FALSE))</f>
        <v>4293.7498661546597</v>
      </c>
      <c r="R14" s="28">
        <f>IF(ISNA(VLOOKUP(CONCATENATE($A14,$A$4),Data!$A$2:$R$600,Lookup!S$3,FALSE)),"",VLOOKUP(CONCATENATE($A14,$A$4),Data!$A$2:$R$600,Lookup!S$3,FALSE))</f>
        <v>94.741971113523306</v>
      </c>
    </row>
    <row r="15" spans="1:18" ht="15" customHeight="1" x14ac:dyDescent="0.2">
      <c r="A15" s="1">
        <v>4</v>
      </c>
      <c r="B15" s="23" t="str">
        <f>IF(ISNA(VLOOKUP(CONCATENATE($A15,$A$4),Data!$A$2:$R$600,Lookup!C$3,FALSE)),"",VLOOKUP(CONCATENATE($A15,$A$4),Data!$A$2:$R$600,Lookup!C$3,FALSE))</f>
        <v>National Waiting Times Centre (Golden Jubilee)</v>
      </c>
      <c r="C15" s="23" t="str">
        <f>IF(ISNA(VLOOKUP(CONCATENATE($A15,$A$4),Data!$A$2:$R$600,Lookup!D$3,FALSE)),"",VLOOKUP(CONCATENATE($A15,$A$4),Data!$A$2:$R$600,Lookup!D$3,FALSE))</f>
        <v>D</v>
      </c>
      <c r="D15" s="28">
        <f>IF(ISNA(VLOOKUP(CONCATENATE($A15,$A$4),Data!$A$2:$R$600,Lookup!E$3,FALSE)),"",VLOOKUP(CONCATENATE($A15,$A$4),Data!$A$2:$R$600,Lookup!E$3,FALSE))</f>
        <v>16042</v>
      </c>
      <c r="E15" s="29">
        <f>IF(ISNA(VLOOKUP(CONCATENATE($A15,$A$4),Data!$A$2:$R$600,Lookup!F$3,FALSE)),"",VLOOKUP(CONCATENATE($A15,$A$4),Data!$A$2:$R$600,Lookup!F$3,FALSE))</f>
        <v>3.2047126293479602</v>
      </c>
      <c r="F15" s="28">
        <f>IF(ISNA(VLOOKUP(CONCATENATE($A15,$A$4),Data!$A$2:$R$600,Lookup!G$3,FALSE)),"",VLOOKUP(CONCATENATE($A15,$A$4),Data!$A$2:$R$600,Lookup!G$3,FALSE))</f>
        <v>1081.9804039396599</v>
      </c>
      <c r="G15" s="31">
        <f>IF(ISNA(VLOOKUP(CONCATENATE($A15,$A$4),Data!$A$2:$R$600,Lookup!H$3,FALSE)),"",VLOOKUP(CONCATENATE($A15,$A$4),Data!$A$2:$R$600,Lookup!H$3,FALSE))</f>
        <v>1750.3181236753501</v>
      </c>
      <c r="H15" s="28">
        <f>IF(ISNA(VLOOKUP(CONCATENATE($A15,$A$4),Data!$A$2:$R$600,Lookup!I$3,FALSE)),"",VLOOKUP(CONCATENATE($A15,$A$4),Data!$A$2:$R$600,Lookup!I$3,FALSE))</f>
        <v>899.15422765241203</v>
      </c>
      <c r="I15" s="31">
        <f>IF(ISNA(VLOOKUP(CONCATENATE($A15,$A$4),Data!$A$2:$R$600,Lookup!J$3,FALSE)),"",VLOOKUP(CONCATENATE($A15,$A$4),Data!$A$2:$R$600,Lookup!J$3,FALSE))</f>
        <v>513.50164006981697</v>
      </c>
      <c r="J15" s="28">
        <f>IF(ISNA(VLOOKUP(CONCATENATE($A15,$A$4),Data!$A$2:$R$600,Lookup!K$3,FALSE)),"",VLOOKUP(CONCATENATE($A15,$A$4),Data!$A$2:$R$600,Lookup!K$3,FALSE))</f>
        <v>126.226171300337</v>
      </c>
      <c r="K15" s="31">
        <f>IF(ISNA(VLOOKUP(CONCATENATE($A15,$A$4),Data!$A$2:$R$600,Lookup!L$3,FALSE)),"",VLOOKUP(CONCATENATE($A15,$A$4),Data!$A$2:$R$600,Lookup!L$3,FALSE))</f>
        <v>1916.8012567011599</v>
      </c>
      <c r="L15" s="28">
        <f>IF(ISNA(VLOOKUP(CONCATENATE($A15,$A$4),Data!$A$2:$R$600,Lookup!M$3,FALSE)),"",VLOOKUP(CONCATENATE($A15,$A$4),Data!$A$2:$R$600,Lookup!M$3,FALSE))</f>
        <v>82.2495436977933</v>
      </c>
      <c r="M15" s="31">
        <f>IF(ISNA(VLOOKUP(CONCATENATE($A15,$A$4),Data!$A$2:$R$600,Lookup!N$3,FALSE)),"",VLOOKUP(CONCATENATE($A15,$A$4),Data!$A$2:$R$600,Lookup!N$3,FALSE))</f>
        <v>2449.3733293853602</v>
      </c>
      <c r="N15" s="28">
        <f>IF(ISNA(VLOOKUP(CONCATENATE($A15,$A$4),Data!$A$2:$R$600,Lookup!O$3,FALSE)),"",VLOOKUP(CONCATENATE($A15,$A$4),Data!$A$2:$R$600,Lookup!O$3,FALSE))</f>
        <v>8819.6046964218895</v>
      </c>
      <c r="O15" s="31">
        <f>IF(ISNA(VLOOKUP(CONCATENATE($A15,$A$4),Data!$A$2:$R$600,Lookup!P$3,FALSE)),"",VLOOKUP(CONCATENATE($A15,$A$4),Data!$A$2:$R$600,Lookup!P$3,FALSE))</f>
        <v>-37.342600673232802</v>
      </c>
      <c r="P15" s="28">
        <f>IF(ISNA(VLOOKUP(CONCATENATE($A15,$A$4),Data!$A$2:$R$600,Lookup!Q$3,FALSE)),"",VLOOKUP(CONCATENATE($A15,$A$4),Data!$A$2:$R$600,Lookup!Q$3,FALSE))</f>
        <v>-46.089702032165597</v>
      </c>
      <c r="Q15" s="31">
        <f>IF(ISNA(VLOOKUP(CONCATENATE($A15,$A$4),Data!$A$2:$R$600,Lookup!R$3,FALSE)),"",VLOOKUP(CONCATENATE($A15,$A$4),Data!$A$2:$R$600,Lookup!R$3,FALSE))</f>
        <v>8736.1723937164898</v>
      </c>
      <c r="R15" s="28">
        <f>IF(ISNA(VLOOKUP(CONCATENATE($A15,$A$4),Data!$A$2:$R$600,Lookup!S$3,FALSE)),"",VLOOKUP(CONCATENATE($A15,$A$4),Data!$A$2:$R$600,Lookup!S$3,FALSE))</f>
        <v>192.764417669605</v>
      </c>
    </row>
    <row r="16" spans="1:18" ht="15" customHeight="1" x14ac:dyDescent="0.2">
      <c r="A16" s="1">
        <v>5</v>
      </c>
      <c r="B16" s="23" t="str">
        <f>IF(ISNA(VLOOKUP(CONCATENATE($A16,$A$4),Data!$A$2:$R$600,Lookup!C$3,FALSE)),"",VLOOKUP(CONCATENATE($A16,$A$4),Data!$A$2:$R$600,Lookup!C$3,FALSE))</f>
        <v>NHS Fife</v>
      </c>
      <c r="C16" s="23" t="str">
        <f>IF(ISNA(VLOOKUP(CONCATENATE($A16,$A$4),Data!$A$2:$R$600,Lookup!D$3,FALSE)),"",VLOOKUP(CONCATENATE($A16,$A$4),Data!$A$2:$R$600,Lookup!D$3,FALSE))</f>
        <v>F</v>
      </c>
      <c r="D16" s="28">
        <f>IF(ISNA(VLOOKUP(CONCATENATE($A16,$A$4),Data!$A$2:$R$600,Lookup!E$3,FALSE)),"",VLOOKUP(CONCATENATE($A16,$A$4),Data!$A$2:$R$600,Lookup!E$3,FALSE))</f>
        <v>73647</v>
      </c>
      <c r="E16" s="29">
        <f>IF(ISNA(VLOOKUP(CONCATENATE($A16,$A$4),Data!$A$2:$R$600,Lookup!F$3,FALSE)),"",VLOOKUP(CONCATENATE($A16,$A$4),Data!$A$2:$R$600,Lookup!F$3,FALSE))</f>
        <v>3.6739446277512999</v>
      </c>
      <c r="F16" s="28">
        <f>IF(ISNA(VLOOKUP(CONCATENATE($A16,$A$4),Data!$A$2:$R$600,Lookup!G$3,FALSE)),"",VLOOKUP(CONCATENATE($A16,$A$4),Data!$A$2:$R$600,Lookup!G$3,FALSE))</f>
        <v>334.24142191806902</v>
      </c>
      <c r="G16" s="31">
        <f>IF(ISNA(VLOOKUP(CONCATENATE($A16,$A$4),Data!$A$2:$R$600,Lookup!H$3,FALSE)),"",VLOOKUP(CONCATENATE($A16,$A$4),Data!$A$2:$R$600,Lookup!H$3,FALSE))</f>
        <v>1276.92620201773</v>
      </c>
      <c r="H16" s="28">
        <f>IF(ISNA(VLOOKUP(CONCATENATE($A16,$A$4),Data!$A$2:$R$600,Lookup!I$3,FALSE)),"",VLOOKUP(CONCATENATE($A16,$A$4),Data!$A$2:$R$600,Lookup!I$3,FALSE))</f>
        <v>510.80765000611001</v>
      </c>
      <c r="I16" s="31">
        <f>IF(ISNA(VLOOKUP(CONCATENATE($A16,$A$4),Data!$A$2:$R$600,Lookup!J$3,FALSE)),"",VLOOKUP(CONCATENATE($A16,$A$4),Data!$A$2:$R$600,Lookup!J$3,FALSE))</f>
        <v>171.12497454071399</v>
      </c>
      <c r="J16" s="28">
        <f>IF(ISNA(VLOOKUP(CONCATENATE($A16,$A$4),Data!$A$2:$R$600,Lookup!K$3,FALSE)),"",VLOOKUP(CONCATENATE($A16,$A$4),Data!$A$2:$R$600,Lookup!K$3,FALSE))</f>
        <v>81.7959183673469</v>
      </c>
      <c r="K16" s="31">
        <f>IF(ISNA(VLOOKUP(CONCATENATE($A16,$A$4),Data!$A$2:$R$600,Lookup!L$3,FALSE)),"",VLOOKUP(CONCATENATE($A16,$A$4),Data!$A$2:$R$600,Lookup!L$3,FALSE))</f>
        <v>232.82724347223899</v>
      </c>
      <c r="L16" s="28">
        <f>IF(ISNA(VLOOKUP(CONCATENATE($A16,$A$4),Data!$A$2:$R$600,Lookup!M$3,FALSE)),"",VLOOKUP(CONCATENATE($A16,$A$4),Data!$A$2:$R$600,Lookup!M$3,FALSE))</f>
        <v>71.116026450500399</v>
      </c>
      <c r="M16" s="31">
        <f>IF(ISNA(VLOOKUP(CONCATENATE($A16,$A$4),Data!$A$2:$R$600,Lookup!N$3,FALSE)),"",VLOOKUP(CONCATENATE($A16,$A$4),Data!$A$2:$R$600,Lookup!N$3,FALSE))</f>
        <v>1164.0437763927901</v>
      </c>
      <c r="N16" s="28">
        <f>IF(ISNA(VLOOKUP(CONCATENATE($A16,$A$4),Data!$A$2:$R$600,Lookup!O$3,FALSE)),"",VLOOKUP(CONCATENATE($A16,$A$4),Data!$A$2:$R$600,Lookup!O$3,FALSE))</f>
        <v>3842.8832131655099</v>
      </c>
      <c r="O16" s="31">
        <f>IF(ISNA(VLOOKUP(CONCATENATE($A16,$A$4),Data!$A$2:$R$600,Lookup!P$3,FALSE)),"",VLOOKUP(CONCATENATE($A16,$A$4),Data!$A$2:$R$600,Lookup!P$3,FALSE))</f>
        <v>-35.650807229079298</v>
      </c>
      <c r="P16" s="28">
        <f>IF(ISNA(VLOOKUP(CONCATENATE($A16,$A$4),Data!$A$2:$R$600,Lookup!Q$3,FALSE)),"",VLOOKUP(CONCATENATE($A16,$A$4),Data!$A$2:$R$600,Lookup!Q$3,FALSE))</f>
        <v>-139.880063003245</v>
      </c>
      <c r="Q16" s="31">
        <f>IF(ISNA(VLOOKUP(CONCATENATE($A16,$A$4),Data!$A$2:$R$600,Lookup!R$3,FALSE)),"",VLOOKUP(CONCATENATE($A16,$A$4),Data!$A$2:$R$600,Lookup!R$3,FALSE))</f>
        <v>3667.3523429331799</v>
      </c>
      <c r="R16" s="28">
        <f>IF(ISNA(VLOOKUP(CONCATENATE($A16,$A$4),Data!$A$2:$R$600,Lookup!S$3,FALSE)),"",VLOOKUP(CONCATENATE($A16,$A$4),Data!$A$2:$R$600,Lookup!S$3,FALSE))</f>
        <v>80.920454280783204</v>
      </c>
    </row>
    <row r="17" spans="1:18" ht="15" customHeight="1" x14ac:dyDescent="0.2">
      <c r="A17" s="1">
        <v>6</v>
      </c>
      <c r="B17" s="23" t="str">
        <f>IF(ISNA(VLOOKUP(CONCATENATE($A17,$A$4),Data!$A$2:$R$600,Lookup!C$3,FALSE)),"",VLOOKUP(CONCATENATE($A17,$A$4),Data!$A$2:$R$600,Lookup!C$3,FALSE))</f>
        <v>NHS Greater Glasgow &amp; Clyde</v>
      </c>
      <c r="C17" s="23" t="str">
        <f>IF(ISNA(VLOOKUP(CONCATENATE($A17,$A$4),Data!$A$2:$R$600,Lookup!D$3,FALSE)),"",VLOOKUP(CONCATENATE($A17,$A$4),Data!$A$2:$R$600,Lookup!D$3,FALSE))</f>
        <v>G</v>
      </c>
      <c r="D17" s="28">
        <f>IF(ISNA(VLOOKUP(CONCATENATE($A17,$A$4),Data!$A$2:$R$600,Lookup!E$3,FALSE)),"",VLOOKUP(CONCATENATE($A17,$A$4),Data!$A$2:$R$600,Lookup!E$3,FALSE))</f>
        <v>264999</v>
      </c>
      <c r="E17" s="29">
        <f>IF(ISNA(VLOOKUP(CONCATENATE($A17,$A$4),Data!$A$2:$R$600,Lookup!F$3,FALSE)),"",VLOOKUP(CONCATENATE($A17,$A$4),Data!$A$2:$R$600,Lookup!F$3,FALSE))</f>
        <v>5.3855222095177702</v>
      </c>
      <c r="F17" s="28">
        <f>IF(ISNA(VLOOKUP(CONCATENATE($A17,$A$4),Data!$A$2:$R$600,Lookup!G$3,FALSE)),"",VLOOKUP(CONCATENATE($A17,$A$4),Data!$A$2:$R$600,Lookup!G$3,FALSE))</f>
        <v>874.57115309869096</v>
      </c>
      <c r="G17" s="31">
        <f>IF(ISNA(VLOOKUP(CONCATENATE($A17,$A$4),Data!$A$2:$R$600,Lookup!H$3,FALSE)),"",VLOOKUP(CONCATENATE($A17,$A$4),Data!$A$2:$R$600,Lookup!H$3,FALSE))</f>
        <v>1652.04336242778</v>
      </c>
      <c r="H17" s="28">
        <f>IF(ISNA(VLOOKUP(CONCATENATE($A17,$A$4),Data!$A$2:$R$600,Lookup!I$3,FALSE)),"",VLOOKUP(CONCATENATE($A17,$A$4),Data!$A$2:$R$600,Lookup!I$3,FALSE))</f>
        <v>408.63358729655602</v>
      </c>
      <c r="I17" s="31">
        <f>IF(ISNA(VLOOKUP(CONCATENATE($A17,$A$4),Data!$A$2:$R$600,Lookup!J$3,FALSE)),"",VLOOKUP(CONCATENATE($A17,$A$4),Data!$A$2:$R$600,Lookup!J$3,FALSE))</f>
        <v>182.788882222197</v>
      </c>
      <c r="J17" s="28">
        <f>IF(ISNA(VLOOKUP(CONCATENATE($A17,$A$4),Data!$A$2:$R$600,Lookup!K$3,FALSE)),"",VLOOKUP(CONCATENATE($A17,$A$4),Data!$A$2:$R$600,Lookup!K$3,FALSE))</f>
        <v>80.9819357808897</v>
      </c>
      <c r="K17" s="31">
        <f>IF(ISNA(VLOOKUP(CONCATENATE($A17,$A$4),Data!$A$2:$R$600,Lookup!L$3,FALSE)),"",VLOOKUP(CONCATENATE($A17,$A$4),Data!$A$2:$R$600,Lookup!L$3,FALSE))</f>
        <v>484.81470118755198</v>
      </c>
      <c r="L17" s="28">
        <f>IF(ISNA(VLOOKUP(CONCATENATE($A17,$A$4),Data!$A$2:$R$600,Lookup!M$3,FALSE)),"",VLOOKUP(CONCATENATE($A17,$A$4),Data!$A$2:$R$600,Lookup!M$3,FALSE))</f>
        <v>159.56303231332899</v>
      </c>
      <c r="M17" s="31">
        <f>IF(ISNA(VLOOKUP(CONCATENATE($A17,$A$4),Data!$A$2:$R$600,Lookup!N$3,FALSE)),"",VLOOKUP(CONCATENATE($A17,$A$4),Data!$A$2:$R$600,Lookup!N$3,FALSE))</f>
        <v>1158.5025754814201</v>
      </c>
      <c r="N17" s="28">
        <f>IF(ISNA(VLOOKUP(CONCATENATE($A17,$A$4),Data!$A$2:$R$600,Lookup!O$3,FALSE)),"",VLOOKUP(CONCATENATE($A17,$A$4),Data!$A$2:$R$600,Lookup!O$3,FALSE))</f>
        <v>5001.8992298084104</v>
      </c>
      <c r="O17" s="31">
        <f>IF(ISNA(VLOOKUP(CONCATENATE($A17,$A$4),Data!$A$2:$R$600,Lookup!P$3,FALSE)),"",VLOOKUP(CONCATENATE($A17,$A$4),Data!$A$2:$R$600,Lookup!P$3,FALSE))</f>
        <v>-39.550843588089002</v>
      </c>
      <c r="P17" s="28">
        <f>IF(ISNA(VLOOKUP(CONCATENATE($A17,$A$4),Data!$A$2:$R$600,Lookup!Q$3,FALSE)),"",VLOOKUP(CONCATENATE($A17,$A$4),Data!$A$2:$R$600,Lookup!Q$3,FALSE))</f>
        <v>-222.17096290929399</v>
      </c>
      <c r="Q17" s="31">
        <f>IF(ISNA(VLOOKUP(CONCATENATE($A17,$A$4),Data!$A$2:$R$600,Lookup!R$3,FALSE)),"",VLOOKUP(CONCATENATE($A17,$A$4),Data!$A$2:$R$600,Lookup!R$3,FALSE))</f>
        <v>4740.17742331103</v>
      </c>
      <c r="R17" s="28">
        <f>IF(ISNA(VLOOKUP(CONCATENATE($A17,$A$4),Data!$A$2:$R$600,Lookup!S$3,FALSE)),"",VLOOKUP(CONCATENATE($A17,$A$4),Data!$A$2:$R$600,Lookup!S$3,FALSE))</f>
        <v>104.592434704284</v>
      </c>
    </row>
    <row r="18" spans="1:18" ht="15" customHeight="1" x14ac:dyDescent="0.2">
      <c r="A18" s="1">
        <v>7</v>
      </c>
      <c r="B18" s="23" t="str">
        <f>IF(ISNA(VLOOKUP(CONCATENATE($A18,$A$4),Data!$A$2:$R$600,Lookup!C$3,FALSE)),"",VLOOKUP(CONCATENATE($A18,$A$4),Data!$A$2:$R$600,Lookup!C$3,FALSE))</f>
        <v>NHS Highland</v>
      </c>
      <c r="C18" s="23" t="str">
        <f>IF(ISNA(VLOOKUP(CONCATENATE($A18,$A$4),Data!$A$2:$R$600,Lookup!D$3,FALSE)),"",VLOOKUP(CONCATENATE($A18,$A$4),Data!$A$2:$R$600,Lookup!D$3,FALSE))</f>
        <v>H</v>
      </c>
      <c r="D18" s="28">
        <f>IF(ISNA(VLOOKUP(CONCATENATE($A18,$A$4),Data!$A$2:$R$600,Lookup!E$3,FALSE)),"",VLOOKUP(CONCATENATE($A18,$A$4),Data!$A$2:$R$600,Lookup!E$3,FALSE))</f>
        <v>48715</v>
      </c>
      <c r="E18" s="29">
        <f>IF(ISNA(VLOOKUP(CONCATENATE($A18,$A$4),Data!$A$2:$R$600,Lookup!F$3,FALSE)),"",VLOOKUP(CONCATENATE($A18,$A$4),Data!$A$2:$R$600,Lookup!F$3,FALSE))</f>
        <v>5.3980704095247898</v>
      </c>
      <c r="F18" s="28">
        <f>IF(ISNA(VLOOKUP(CONCATENATE($A18,$A$4),Data!$A$2:$R$600,Lookup!G$3,FALSE)),"",VLOOKUP(CONCATENATE($A18,$A$4),Data!$A$2:$R$600,Lookup!G$3,FALSE))</f>
        <v>737.69621861849498</v>
      </c>
      <c r="G18" s="31">
        <f>IF(ISNA(VLOOKUP(CONCATENATE($A18,$A$4),Data!$A$2:$R$600,Lookup!H$3,FALSE)),"",VLOOKUP(CONCATENATE($A18,$A$4),Data!$A$2:$R$600,Lookup!H$3,FALSE))</f>
        <v>1797.01966601663</v>
      </c>
      <c r="H18" s="28">
        <f>IF(ISNA(VLOOKUP(CONCATENATE($A18,$A$4),Data!$A$2:$R$600,Lookup!I$3,FALSE)),"",VLOOKUP(CONCATENATE($A18,$A$4),Data!$A$2:$R$600,Lookup!I$3,FALSE))</f>
        <v>361.522139587396</v>
      </c>
      <c r="I18" s="31">
        <f>IF(ISNA(VLOOKUP(CONCATENATE($A18,$A$4),Data!$A$2:$R$600,Lookup!J$3,FALSE)),"",VLOOKUP(CONCATENATE($A18,$A$4),Data!$A$2:$R$600,Lookup!J$3,FALSE))</f>
        <v>204.03886872626501</v>
      </c>
      <c r="J18" s="28">
        <f>IF(ISNA(VLOOKUP(CONCATENATE($A18,$A$4),Data!$A$2:$R$600,Lookup!K$3,FALSE)),"",VLOOKUP(CONCATENATE($A18,$A$4),Data!$A$2:$R$600,Lookup!K$3,FALSE))</f>
        <v>98.514755003592299</v>
      </c>
      <c r="K18" s="31">
        <f>IF(ISNA(VLOOKUP(CONCATENATE($A18,$A$4),Data!$A$2:$R$600,Lookup!L$3,FALSE)),"",VLOOKUP(CONCATENATE($A18,$A$4),Data!$A$2:$R$600,Lookup!L$3,FALSE))</f>
        <v>375.175009134763</v>
      </c>
      <c r="L18" s="28">
        <f>IF(ISNA(VLOOKUP(CONCATENATE($A18,$A$4),Data!$A$2:$R$600,Lookup!M$3,FALSE)),"",VLOOKUP(CONCATENATE($A18,$A$4),Data!$A$2:$R$600,Lookup!M$3,FALSE))</f>
        <v>58.413100277121998</v>
      </c>
      <c r="M18" s="31">
        <f>IF(ISNA(VLOOKUP(CONCATENATE($A18,$A$4),Data!$A$2:$R$600,Lookup!N$3,FALSE)),"",VLOOKUP(CONCATENATE($A18,$A$4),Data!$A$2:$R$600,Lookup!N$3,FALSE))</f>
        <v>1720.9923116083301</v>
      </c>
      <c r="N18" s="28">
        <f>IF(ISNA(VLOOKUP(CONCATENATE($A18,$A$4),Data!$A$2:$R$600,Lookup!O$3,FALSE)),"",VLOOKUP(CONCATENATE($A18,$A$4),Data!$A$2:$R$600,Lookup!O$3,FALSE))</f>
        <v>5353.3720689725997</v>
      </c>
      <c r="O18" s="31">
        <f>IF(ISNA(VLOOKUP(CONCATENATE($A18,$A$4),Data!$A$2:$R$600,Lookup!P$3,FALSE)),"",VLOOKUP(CONCATENATE($A18,$A$4),Data!$A$2:$R$600,Lookup!P$3,FALSE))</f>
        <v>-50.039393410653801</v>
      </c>
      <c r="P18" s="28">
        <f>IF(ISNA(VLOOKUP(CONCATENATE($A18,$A$4),Data!$A$2:$R$600,Lookup!Q$3,FALSE)),"",VLOOKUP(CONCATENATE($A18,$A$4),Data!$A$2:$R$600,Lookup!Q$3,FALSE))</f>
        <v>-231.46227014266699</v>
      </c>
      <c r="Q18" s="31">
        <f>IF(ISNA(VLOOKUP(CONCATENATE($A18,$A$4),Data!$A$2:$R$600,Lookup!R$3,FALSE)),"",VLOOKUP(CONCATENATE($A18,$A$4),Data!$A$2:$R$600,Lookup!R$3,FALSE))</f>
        <v>5071.8704054192704</v>
      </c>
      <c r="R18" s="28">
        <f>IF(ISNA(VLOOKUP(CONCATENATE($A18,$A$4),Data!$A$2:$R$600,Lookup!S$3,FALSE)),"",VLOOKUP(CONCATENATE($A18,$A$4),Data!$A$2:$R$600,Lookup!S$3,FALSE))</f>
        <v>111.91126973404801</v>
      </c>
    </row>
    <row r="19" spans="1:18" ht="15" customHeight="1" x14ac:dyDescent="0.2">
      <c r="A19" s="1">
        <v>8</v>
      </c>
      <c r="B19" s="23" t="str">
        <f>IF(ISNA(VLOOKUP(CONCATENATE($A19,$A$4),Data!$A$2:$R$600,Lookup!C$3,FALSE)),"",VLOOKUP(CONCATENATE($A19,$A$4),Data!$A$2:$R$600,Lookup!C$3,FALSE))</f>
        <v>NHS Lanarkshire</v>
      </c>
      <c r="C19" s="23" t="str">
        <f>IF(ISNA(VLOOKUP(CONCATENATE($A19,$A$4),Data!$A$2:$R$600,Lookup!D$3,FALSE)),"",VLOOKUP(CONCATENATE($A19,$A$4),Data!$A$2:$R$600,Lookup!D$3,FALSE))</f>
        <v>L</v>
      </c>
      <c r="D19" s="28">
        <f>IF(ISNA(VLOOKUP(CONCATENATE($A19,$A$4),Data!$A$2:$R$600,Lookup!E$3,FALSE)),"",VLOOKUP(CONCATENATE($A19,$A$4),Data!$A$2:$R$600,Lookup!E$3,FALSE))</f>
        <v>120745</v>
      </c>
      <c r="E19" s="29">
        <f>IF(ISNA(VLOOKUP(CONCATENATE($A19,$A$4),Data!$A$2:$R$600,Lookup!F$3,FALSE)),"",VLOOKUP(CONCATENATE($A19,$A$4),Data!$A$2:$R$600,Lookup!F$3,FALSE))</f>
        <v>3.9070768975940999</v>
      </c>
      <c r="F19" s="28">
        <f>IF(ISNA(VLOOKUP(CONCATENATE($A19,$A$4),Data!$A$2:$R$600,Lookup!G$3,FALSE)),"",VLOOKUP(CONCATENATE($A19,$A$4),Data!$A$2:$R$600,Lookup!G$3,FALSE))</f>
        <v>472.68963518158102</v>
      </c>
      <c r="G19" s="31">
        <f>IF(ISNA(VLOOKUP(CONCATENATE($A19,$A$4),Data!$A$2:$R$600,Lookup!H$3,FALSE)),"",VLOOKUP(CONCATENATE($A19,$A$4),Data!$A$2:$R$600,Lookup!H$3,FALSE))</f>
        <v>1109.107631786</v>
      </c>
      <c r="H19" s="28">
        <f>IF(ISNA(VLOOKUP(CONCATENATE($A19,$A$4),Data!$A$2:$R$600,Lookup!I$3,FALSE)),"",VLOOKUP(CONCATENATE($A19,$A$4),Data!$A$2:$R$600,Lookup!I$3,FALSE))</f>
        <v>187.97208165969599</v>
      </c>
      <c r="I19" s="31">
        <f>IF(ISNA(VLOOKUP(CONCATENATE($A19,$A$4),Data!$A$2:$R$600,Lookup!J$3,FALSE)),"",VLOOKUP(CONCATENATE($A19,$A$4),Data!$A$2:$R$600,Lookup!J$3,FALSE))</f>
        <v>128.06138556462</v>
      </c>
      <c r="J19" s="28">
        <f>IF(ISNA(VLOOKUP(CONCATENATE($A19,$A$4),Data!$A$2:$R$600,Lookup!K$3,FALSE)),"",VLOOKUP(CONCATENATE($A19,$A$4),Data!$A$2:$R$600,Lookup!K$3,FALSE))</f>
        <v>25.778690629011599</v>
      </c>
      <c r="K19" s="31">
        <f>IF(ISNA(VLOOKUP(CONCATENATE($A19,$A$4),Data!$A$2:$R$600,Lookup!L$3,FALSE)),"",VLOOKUP(CONCATENATE($A19,$A$4),Data!$A$2:$R$600,Lookup!L$3,FALSE))</f>
        <v>300.91519317570101</v>
      </c>
      <c r="L19" s="28">
        <f>IF(ISNA(VLOOKUP(CONCATENATE($A19,$A$4),Data!$A$2:$R$600,Lookup!M$3,FALSE)),"",VLOOKUP(CONCATENATE($A19,$A$4),Data!$A$2:$R$600,Lookup!M$3,FALSE))</f>
        <v>174.047753530167</v>
      </c>
      <c r="M19" s="31">
        <f>IF(ISNA(VLOOKUP(CONCATENATE($A19,$A$4),Data!$A$2:$R$600,Lookup!N$3,FALSE)),"",VLOOKUP(CONCATENATE($A19,$A$4),Data!$A$2:$R$600,Lookup!N$3,FALSE))</f>
        <v>835.67907573812602</v>
      </c>
      <c r="N19" s="28">
        <f>IF(ISNA(VLOOKUP(CONCATENATE($A19,$A$4),Data!$A$2:$R$600,Lookup!O$3,FALSE)),"",VLOOKUP(CONCATENATE($A19,$A$4),Data!$A$2:$R$600,Lookup!O$3,FALSE))</f>
        <v>3234.2514472649</v>
      </c>
      <c r="O19" s="31">
        <f>IF(ISNA(VLOOKUP(CONCATENATE($A19,$A$4),Data!$A$2:$R$600,Lookup!P$3,FALSE)),"",VLOOKUP(CONCATENATE($A19,$A$4),Data!$A$2:$R$600,Lookup!P$3,FALSE))</f>
        <v>-23.0882769472856</v>
      </c>
      <c r="P19" s="28">
        <f>IF(ISNA(VLOOKUP(CONCATENATE($A19,$A$4),Data!$A$2:$R$600,Lookup!Q$3,FALSE)),"",VLOOKUP(CONCATENATE($A19,$A$4),Data!$A$2:$R$600,Lookup!Q$3,FALSE))</f>
        <v>-146.58179634767501</v>
      </c>
      <c r="Q19" s="31">
        <f>IF(ISNA(VLOOKUP(CONCATENATE($A19,$A$4),Data!$A$2:$R$600,Lookup!R$3,FALSE)),"",VLOOKUP(CONCATENATE($A19,$A$4),Data!$A$2:$R$600,Lookup!R$3,FALSE))</f>
        <v>3064.5813739699402</v>
      </c>
      <c r="R19" s="28">
        <f>IF(ISNA(VLOOKUP(CONCATENATE($A19,$A$4),Data!$A$2:$R$600,Lookup!S$3,FALSE)),"",VLOOKUP(CONCATENATE($A19,$A$4),Data!$A$2:$R$600,Lookup!S$3,FALSE))</f>
        <v>67.620259460461796</v>
      </c>
    </row>
    <row r="20" spans="1:18" ht="15" customHeight="1" x14ac:dyDescent="0.2">
      <c r="A20" s="1">
        <v>9</v>
      </c>
      <c r="B20" s="23" t="str">
        <f>IF(ISNA(VLOOKUP(CONCATENATE($A20,$A$4),Data!$A$2:$R$600,Lookup!C$3,FALSE)),"",VLOOKUP(CONCATENATE($A20,$A$4),Data!$A$2:$R$600,Lookup!C$3,FALSE))</f>
        <v>NHS Grampian</v>
      </c>
      <c r="C20" s="23" t="str">
        <f>IF(ISNA(VLOOKUP(CONCATENATE($A20,$A$4),Data!$A$2:$R$600,Lookup!D$3,FALSE)),"",VLOOKUP(CONCATENATE($A20,$A$4),Data!$A$2:$R$600,Lookup!D$3,FALSE))</f>
        <v>N</v>
      </c>
      <c r="D20" s="28">
        <f>IF(ISNA(VLOOKUP(CONCATENATE($A20,$A$4),Data!$A$2:$R$600,Lookup!E$3,FALSE)),"",VLOOKUP(CONCATENATE($A20,$A$4),Data!$A$2:$R$600,Lookup!E$3,FALSE))</f>
        <v>82931</v>
      </c>
      <c r="E20" s="29">
        <f>IF(ISNA(VLOOKUP(CONCATENATE($A20,$A$4),Data!$A$2:$R$600,Lookup!F$3,FALSE)),"",VLOOKUP(CONCATENATE($A20,$A$4),Data!$A$2:$R$600,Lookup!F$3,FALSE))</f>
        <v>5.2538857604514604</v>
      </c>
      <c r="F20" s="28">
        <f>IF(ISNA(VLOOKUP(CONCATENATE($A20,$A$4),Data!$A$2:$R$600,Lookup!G$3,FALSE)),"",VLOOKUP(CONCATENATE($A20,$A$4),Data!$A$2:$R$600,Lookup!G$3,FALSE))</f>
        <v>958.37561346179405</v>
      </c>
      <c r="G20" s="31">
        <f>IF(ISNA(VLOOKUP(CONCATENATE($A20,$A$4),Data!$A$2:$R$600,Lookup!H$3,FALSE)),"",VLOOKUP(CONCATENATE($A20,$A$4),Data!$A$2:$R$600,Lookup!H$3,FALSE))</f>
        <v>1797.29665625641</v>
      </c>
      <c r="H20" s="28">
        <f>IF(ISNA(VLOOKUP(CONCATENATE($A20,$A$4),Data!$A$2:$R$600,Lookup!I$3,FALSE)),"",VLOOKUP(CONCATENATE($A20,$A$4),Data!$A$2:$R$600,Lookup!I$3,FALSE))</f>
        <v>806.75813628196897</v>
      </c>
      <c r="I20" s="31">
        <f>IF(ISNA(VLOOKUP(CONCATENATE($A20,$A$4),Data!$A$2:$R$600,Lookup!J$3,FALSE)),"",VLOOKUP(CONCATENATE($A20,$A$4),Data!$A$2:$R$600,Lookup!J$3,FALSE))</f>
        <v>238.035752613619</v>
      </c>
      <c r="J20" s="28">
        <f>IF(ISNA(VLOOKUP(CONCATENATE($A20,$A$4),Data!$A$2:$R$600,Lookup!K$3,FALSE)),"",VLOOKUP(CONCATENATE($A20,$A$4),Data!$A$2:$R$600,Lookup!K$3,FALSE))</f>
        <v>60.101481954878203</v>
      </c>
      <c r="K20" s="31">
        <f>IF(ISNA(VLOOKUP(CONCATENATE($A20,$A$4),Data!$A$2:$R$600,Lookup!L$3,FALSE)),"",VLOOKUP(CONCATENATE($A20,$A$4),Data!$A$2:$R$600,Lookup!L$3,FALSE))</f>
        <v>617.12854059398796</v>
      </c>
      <c r="L20" s="28">
        <f>IF(ISNA(VLOOKUP(CONCATENATE($A20,$A$4),Data!$A$2:$R$600,Lookup!M$3,FALSE)),"",VLOOKUP(CONCATENATE($A20,$A$4),Data!$A$2:$R$600,Lookup!M$3,FALSE))</f>
        <v>179.97175965561701</v>
      </c>
      <c r="M20" s="31">
        <f>IF(ISNA(VLOOKUP(CONCATENATE($A20,$A$4),Data!$A$2:$R$600,Lookup!N$3,FALSE)),"",VLOOKUP(CONCATENATE($A20,$A$4),Data!$A$2:$R$600,Lookup!N$3,FALSE))</f>
        <v>1558.3624941216201</v>
      </c>
      <c r="N20" s="28">
        <f>IF(ISNA(VLOOKUP(CONCATENATE($A20,$A$4),Data!$A$2:$R$600,Lookup!O$3,FALSE)),"",VLOOKUP(CONCATENATE($A20,$A$4),Data!$A$2:$R$600,Lookup!O$3,FALSE))</f>
        <v>6216.0304349398903</v>
      </c>
      <c r="O20" s="31">
        <f>IF(ISNA(VLOOKUP(CONCATENATE($A20,$A$4),Data!$A$2:$R$600,Lookup!P$3,FALSE)),"",VLOOKUP(CONCATENATE($A20,$A$4),Data!$A$2:$R$600,Lookup!P$3,FALSE))</f>
        <v>-126.987953841145</v>
      </c>
      <c r="P20" s="28">
        <f>IF(ISNA(VLOOKUP(CONCATENATE($A20,$A$4),Data!$A$2:$R$600,Lookup!Q$3,FALSE)),"",VLOOKUP(CONCATENATE($A20,$A$4),Data!$A$2:$R$600,Lookup!Q$3,FALSE))</f>
        <v>-257.841892657752</v>
      </c>
      <c r="Q20" s="31">
        <f>IF(ISNA(VLOOKUP(CONCATENATE($A20,$A$4),Data!$A$2:$R$600,Lookup!R$3,FALSE)),"",VLOOKUP(CONCATENATE($A20,$A$4),Data!$A$2:$R$600,Lookup!R$3,FALSE))</f>
        <v>5831.20058844099</v>
      </c>
      <c r="R20" s="28">
        <f>IF(ISNA(VLOOKUP(CONCATENATE($A20,$A$4),Data!$A$2:$R$600,Lookup!S$3,FALSE)),"",VLOOKUP(CONCATENATE($A20,$A$4),Data!$A$2:$R$600,Lookup!S$3,FALSE))</f>
        <v>128.66595747972599</v>
      </c>
    </row>
    <row r="21" spans="1:18" ht="15" customHeight="1" x14ac:dyDescent="0.2">
      <c r="A21" s="1">
        <v>10</v>
      </c>
      <c r="B21" s="23" t="str">
        <f>IF(ISNA(VLOOKUP(CONCATENATE($A21,$A$4),Data!$A$2:$R$600,Lookup!C$3,FALSE)),"",VLOOKUP(CONCATENATE($A21,$A$4),Data!$A$2:$R$600,Lookup!C$3,FALSE))</f>
        <v>NHS Orkney</v>
      </c>
      <c r="C21" s="23" t="str">
        <f>IF(ISNA(VLOOKUP(CONCATENATE($A21,$A$4),Data!$A$2:$R$600,Lookup!D$3,FALSE)),"",VLOOKUP(CONCATENATE($A21,$A$4),Data!$A$2:$R$600,Lookup!D$3,FALSE))</f>
        <v>R</v>
      </c>
      <c r="D21" s="28">
        <f>IF(ISNA(VLOOKUP(CONCATENATE($A21,$A$4),Data!$A$2:$R$600,Lookup!E$3,FALSE)),"",VLOOKUP(CONCATENATE($A21,$A$4),Data!$A$2:$R$600,Lookup!E$3,FALSE))</f>
        <v>1907</v>
      </c>
      <c r="E21" s="29">
        <f>IF(ISNA(VLOOKUP(CONCATENATE($A21,$A$4),Data!$A$2:$R$600,Lookup!F$3,FALSE)),"",VLOOKUP(CONCATENATE($A21,$A$4),Data!$A$2:$R$600,Lookup!F$3,FALSE))</f>
        <v>6.8589407446250696</v>
      </c>
      <c r="F21" s="28">
        <f>IF(ISNA(VLOOKUP(CONCATENATE($A21,$A$4),Data!$A$2:$R$600,Lookup!G$3,FALSE)),"",VLOOKUP(CONCATENATE($A21,$A$4),Data!$A$2:$R$600,Lookup!G$3,FALSE))</f>
        <v>1669.06663345569</v>
      </c>
      <c r="G21" s="31">
        <f>IF(ISNA(VLOOKUP(CONCATENATE($A21,$A$4),Data!$A$2:$R$600,Lookup!H$3,FALSE)),"",VLOOKUP(CONCATENATE($A21,$A$4),Data!$A$2:$R$600,Lookup!H$3,FALSE))</f>
        <v>2519.9595018353398</v>
      </c>
      <c r="H21" s="28">
        <f>IF(ISNA(VLOOKUP(CONCATENATE($A21,$A$4),Data!$A$2:$R$600,Lookup!I$3,FALSE)),"",VLOOKUP(CONCATENATE($A21,$A$4),Data!$A$2:$R$600,Lookup!I$3,FALSE))</f>
        <v>934.34753539590997</v>
      </c>
      <c r="I21" s="31">
        <f>IF(ISNA(VLOOKUP(CONCATENATE($A21,$A$4),Data!$A$2:$R$600,Lookup!J$3,FALSE)),"",VLOOKUP(CONCATENATE($A21,$A$4),Data!$A$2:$R$600,Lookup!J$3,FALSE))</f>
        <v>515.76355532249602</v>
      </c>
      <c r="J21" s="28">
        <f>IF(ISNA(VLOOKUP(CONCATENATE($A21,$A$4),Data!$A$2:$R$600,Lookup!K$3,FALSE)),"",VLOOKUP(CONCATENATE($A21,$A$4),Data!$A$2:$R$600,Lookup!K$3,FALSE))</f>
        <v>27.859680125852101</v>
      </c>
      <c r="K21" s="31">
        <f>IF(ISNA(VLOOKUP(CONCATENATE($A21,$A$4),Data!$A$2:$R$600,Lookup!L$3,FALSE)),"",VLOOKUP(CONCATENATE($A21,$A$4),Data!$A$2:$R$600,Lookup!L$3,FALSE))</f>
        <v>53.7842999475616</v>
      </c>
      <c r="L21" s="28">
        <f>IF(ISNA(VLOOKUP(CONCATENATE($A21,$A$4),Data!$A$2:$R$600,Lookup!M$3,FALSE)),"",VLOOKUP(CONCATENATE($A21,$A$4),Data!$A$2:$R$600,Lookup!M$3,FALSE))</f>
        <v>195.47473518615601</v>
      </c>
      <c r="M21" s="31">
        <f>IF(ISNA(VLOOKUP(CONCATENATE($A21,$A$4),Data!$A$2:$R$600,Lookup!N$3,FALSE)),"",VLOOKUP(CONCATENATE($A21,$A$4),Data!$A$2:$R$600,Lookup!N$3,FALSE))</f>
        <v>4363.31949134767</v>
      </c>
      <c r="N21" s="28">
        <f>IF(ISNA(VLOOKUP(CONCATENATE($A21,$A$4),Data!$A$2:$R$600,Lookup!O$3,FALSE)),"",VLOOKUP(CONCATENATE($A21,$A$4),Data!$A$2:$R$600,Lookup!O$3,FALSE))</f>
        <v>10279.575432616701</v>
      </c>
      <c r="O21" s="31" t="str">
        <f>IF(ISNA(VLOOKUP(CONCATENATE($A21,$A$4),Data!$A$2:$R$600,Lookup!P$3,FALSE)),"",VLOOKUP(CONCATENATE($A21,$A$4),Data!$A$2:$R$600,Lookup!P$3,FALSE))</f>
        <v>-</v>
      </c>
      <c r="P21" s="28">
        <f>IF(ISNA(VLOOKUP(CONCATENATE($A21,$A$4),Data!$A$2:$R$600,Lookup!Q$3,FALSE)),"",VLOOKUP(CONCATENATE($A21,$A$4),Data!$A$2:$R$600,Lookup!Q$3,FALSE))</f>
        <v>-201.69772417409499</v>
      </c>
      <c r="Q21" s="31">
        <f>IF(ISNA(VLOOKUP(CONCATENATE($A21,$A$4),Data!$A$2:$R$600,Lookup!R$3,FALSE)),"",VLOOKUP(CONCATENATE($A21,$A$4),Data!$A$2:$R$600,Lookup!R$3,FALSE))</f>
        <v>10077.8777084426</v>
      </c>
      <c r="R21" s="28">
        <f>IF(ISNA(VLOOKUP(CONCATENATE($A21,$A$4),Data!$A$2:$R$600,Lookup!S$3,FALSE)),"",VLOOKUP(CONCATENATE($A21,$A$4),Data!$A$2:$R$600,Lookup!S$3,FALSE))</f>
        <v>222.369264279936</v>
      </c>
    </row>
    <row r="22" spans="1:18" ht="15" customHeight="1" x14ac:dyDescent="0.2">
      <c r="A22" s="1">
        <v>11</v>
      </c>
      <c r="B22" s="23" t="str">
        <f>IF(ISNA(VLOOKUP(CONCATENATE($A22,$A$4),Data!$A$2:$R$600,Lookup!C$3,FALSE)),"",VLOOKUP(CONCATENATE($A22,$A$4),Data!$A$2:$R$600,Lookup!C$3,FALSE))</f>
        <v>NHS Lothian</v>
      </c>
      <c r="C22" s="23" t="str">
        <f>IF(ISNA(VLOOKUP(CONCATENATE($A22,$A$4),Data!$A$2:$R$600,Lookup!D$3,FALSE)),"",VLOOKUP(CONCATENATE($A22,$A$4),Data!$A$2:$R$600,Lookup!D$3,FALSE))</f>
        <v>S</v>
      </c>
      <c r="D22" s="28">
        <f>IF(ISNA(VLOOKUP(CONCATENATE($A22,$A$4),Data!$A$2:$R$600,Lookup!E$3,FALSE)),"",VLOOKUP(CONCATENATE($A22,$A$4),Data!$A$2:$R$600,Lookup!E$3,FALSE))</f>
        <v>137624</v>
      </c>
      <c r="E22" s="29">
        <f>IF(ISNA(VLOOKUP(CONCATENATE($A22,$A$4),Data!$A$2:$R$600,Lookup!F$3,FALSE)),"",VLOOKUP(CONCATENATE($A22,$A$4),Data!$A$2:$R$600,Lookup!F$3,FALSE))</f>
        <v>5.4299032145556003</v>
      </c>
      <c r="F22" s="28">
        <f>IF(ISNA(VLOOKUP(CONCATENATE($A22,$A$4),Data!$A$2:$R$600,Lookup!G$3,FALSE)),"",VLOOKUP(CONCATENATE($A22,$A$4),Data!$A$2:$R$600,Lookup!G$3,FALSE))</f>
        <v>854.59634220775399</v>
      </c>
      <c r="G22" s="31">
        <f>IF(ISNA(VLOOKUP(CONCATENATE($A22,$A$4),Data!$A$2:$R$600,Lookup!H$3,FALSE)),"",VLOOKUP(CONCATENATE($A22,$A$4),Data!$A$2:$R$600,Lookup!H$3,FALSE))</f>
        <v>1832.57986252398</v>
      </c>
      <c r="H22" s="28">
        <f>IF(ISNA(VLOOKUP(CONCATENATE($A22,$A$4),Data!$A$2:$R$600,Lookup!I$3,FALSE)),"",VLOOKUP(CONCATENATE($A22,$A$4),Data!$A$2:$R$600,Lookup!I$3,FALSE))</f>
        <v>500.05510666744198</v>
      </c>
      <c r="I22" s="31">
        <f>IF(ISNA(VLOOKUP(CONCATENATE($A22,$A$4),Data!$A$2:$R$600,Lookup!J$3,FALSE)),"",VLOOKUP(CONCATENATE($A22,$A$4),Data!$A$2:$R$600,Lookup!J$3,FALSE))</f>
        <v>235.33434575364799</v>
      </c>
      <c r="J22" s="28">
        <f>IF(ISNA(VLOOKUP(CONCATENATE($A22,$A$4),Data!$A$2:$R$600,Lookup!K$3,FALSE)),"",VLOOKUP(CONCATENATE($A22,$A$4),Data!$A$2:$R$600,Lookup!K$3,FALSE))</f>
        <v>112.3533685985</v>
      </c>
      <c r="K22" s="31">
        <f>IF(ISNA(VLOOKUP(CONCATENATE($A22,$A$4),Data!$A$2:$R$600,Lookup!L$3,FALSE)),"",VLOOKUP(CONCATENATE($A22,$A$4),Data!$A$2:$R$600,Lookup!L$3,FALSE))</f>
        <v>568.306051270127</v>
      </c>
      <c r="L22" s="28">
        <f>IF(ISNA(VLOOKUP(CONCATENATE($A22,$A$4),Data!$A$2:$R$600,Lookup!M$3,FALSE)),"",VLOOKUP(CONCATENATE($A22,$A$4),Data!$A$2:$R$600,Lookup!M$3,FALSE))</f>
        <v>96.316361971749103</v>
      </c>
      <c r="M22" s="31">
        <f>IF(ISNA(VLOOKUP(CONCATENATE($A22,$A$4),Data!$A$2:$R$600,Lookup!N$3,FALSE)),"",VLOOKUP(CONCATENATE($A22,$A$4),Data!$A$2:$R$600,Lookup!N$3,FALSE))</f>
        <v>1540.67199035052</v>
      </c>
      <c r="N22" s="28">
        <f>IF(ISNA(VLOOKUP(CONCATENATE($A22,$A$4),Data!$A$2:$R$600,Lookup!O$3,FALSE)),"",VLOOKUP(CONCATENATE($A22,$A$4),Data!$A$2:$R$600,Lookup!O$3,FALSE))</f>
        <v>5740.2134293437202</v>
      </c>
      <c r="O22" s="31">
        <f>IF(ISNA(VLOOKUP(CONCATENATE($A22,$A$4),Data!$A$2:$R$600,Lookup!P$3,FALSE)),"",VLOOKUP(CONCATENATE($A22,$A$4),Data!$A$2:$R$600,Lookup!P$3,FALSE))</f>
        <v>-82.774283555193904</v>
      </c>
      <c r="P22" s="28">
        <f>IF(ISNA(VLOOKUP(CONCATENATE($A22,$A$4),Data!$A$2:$R$600,Lookup!Q$3,FALSE)),"",VLOOKUP(CONCATENATE($A22,$A$4),Data!$A$2:$R$600,Lookup!Q$3,FALSE))</f>
        <v>-229.98062111259699</v>
      </c>
      <c r="Q22" s="31">
        <f>IF(ISNA(VLOOKUP(CONCATENATE($A22,$A$4),Data!$A$2:$R$600,Lookup!R$3,FALSE)),"",VLOOKUP(CONCATENATE($A22,$A$4),Data!$A$2:$R$600,Lookup!R$3,FALSE))</f>
        <v>5427.4585246759298</v>
      </c>
      <c r="R22" s="28">
        <f>IF(ISNA(VLOOKUP(CONCATENATE($A22,$A$4),Data!$A$2:$R$600,Lookup!S$3,FALSE)),"",VLOOKUP(CONCATENATE($A22,$A$4),Data!$A$2:$R$600,Lookup!S$3,FALSE))</f>
        <v>119.757353081492</v>
      </c>
    </row>
    <row r="23" spans="1:18" ht="15" customHeight="1" x14ac:dyDescent="0.2">
      <c r="A23" s="1">
        <v>12</v>
      </c>
      <c r="B23" s="23" t="str">
        <f>IF(ISNA(VLOOKUP(CONCATENATE($A23,$A$4),Data!$A$2:$R$600,Lookup!C$3,FALSE)),"",VLOOKUP(CONCATENATE($A23,$A$4),Data!$A$2:$R$600,Lookup!C$3,FALSE))</f>
        <v>NHS Tayside</v>
      </c>
      <c r="C23" s="23" t="str">
        <f>IF(ISNA(VLOOKUP(CONCATENATE($A23,$A$4),Data!$A$2:$R$600,Lookup!D$3,FALSE)),"",VLOOKUP(CONCATENATE($A23,$A$4),Data!$A$2:$R$600,Lookup!D$3,FALSE))</f>
        <v>T</v>
      </c>
      <c r="D23" s="28">
        <f>IF(ISNA(VLOOKUP(CONCATENATE($A23,$A$4),Data!$A$2:$R$600,Lookup!E$3,FALSE)),"",VLOOKUP(CONCATENATE($A23,$A$4),Data!$A$2:$R$600,Lookup!E$3,FALSE))</f>
        <v>94465</v>
      </c>
      <c r="E23" s="29">
        <f>IF(ISNA(VLOOKUP(CONCATENATE($A23,$A$4),Data!$A$2:$R$600,Lookup!F$3,FALSE)),"",VLOOKUP(CONCATENATE($A23,$A$4),Data!$A$2:$R$600,Lookup!F$3,FALSE))</f>
        <v>3.9617847880167298</v>
      </c>
      <c r="F23" s="28">
        <f>IF(ISNA(VLOOKUP(CONCATENATE($A23,$A$4),Data!$A$2:$R$600,Lookup!G$3,FALSE)),"",VLOOKUP(CONCATENATE($A23,$A$4),Data!$A$2:$R$600,Lookup!G$3,FALSE))</f>
        <v>740.48960493304401</v>
      </c>
      <c r="G23" s="31">
        <f>IF(ISNA(VLOOKUP(CONCATENATE($A23,$A$4),Data!$A$2:$R$600,Lookup!H$3,FALSE)),"",VLOOKUP(CONCATENATE($A23,$A$4),Data!$A$2:$R$600,Lookup!H$3,FALSE))</f>
        <v>1256.92797544064</v>
      </c>
      <c r="H23" s="28">
        <f>IF(ISNA(VLOOKUP(CONCATENATE($A23,$A$4),Data!$A$2:$R$600,Lookup!I$3,FALSE)),"",VLOOKUP(CONCATENATE($A23,$A$4),Data!$A$2:$R$600,Lookup!I$3,FALSE))</f>
        <v>409.26479680304902</v>
      </c>
      <c r="I23" s="31">
        <f>IF(ISNA(VLOOKUP(CONCATENATE($A23,$A$4),Data!$A$2:$R$600,Lookup!J$3,FALSE)),"",VLOOKUP(CONCATENATE($A23,$A$4),Data!$A$2:$R$600,Lookup!J$3,FALSE))</f>
        <v>103.946876409252</v>
      </c>
      <c r="J23" s="28">
        <f>IF(ISNA(VLOOKUP(CONCATENATE($A23,$A$4),Data!$A$2:$R$600,Lookup!K$3,FALSE)),"",VLOOKUP(CONCATENATE($A23,$A$4),Data!$A$2:$R$600,Lookup!K$3,FALSE))</f>
        <v>23.748222516275899</v>
      </c>
      <c r="K23" s="31">
        <f>IF(ISNA(VLOOKUP(CONCATENATE($A23,$A$4),Data!$A$2:$R$600,Lookup!L$3,FALSE)),"",VLOOKUP(CONCATENATE($A23,$A$4),Data!$A$2:$R$600,Lookup!L$3,FALSE))</f>
        <v>401.73244397395899</v>
      </c>
      <c r="L23" s="28">
        <f>IF(ISNA(VLOOKUP(CONCATENATE($A23,$A$4),Data!$A$2:$R$600,Lookup!M$3,FALSE)),"",VLOOKUP(CONCATENATE($A23,$A$4),Data!$A$2:$R$600,Lookup!M$3,FALSE))</f>
        <v>214.31578108294099</v>
      </c>
      <c r="M23" s="31">
        <f>IF(ISNA(VLOOKUP(CONCATENATE($A23,$A$4),Data!$A$2:$R$600,Lookup!N$3,FALSE)),"",VLOOKUP(CONCATENATE($A23,$A$4),Data!$A$2:$R$600,Lookup!N$3,FALSE))</f>
        <v>1371.52160059281</v>
      </c>
      <c r="N23" s="28">
        <f>IF(ISNA(VLOOKUP(CONCATENATE($A23,$A$4),Data!$A$2:$R$600,Lookup!O$3,FALSE)),"",VLOOKUP(CONCATENATE($A23,$A$4),Data!$A$2:$R$600,Lookup!O$3,FALSE))</f>
        <v>4521.9473017519704</v>
      </c>
      <c r="O23" s="31">
        <f>IF(ISNA(VLOOKUP(CONCATENATE($A23,$A$4),Data!$A$2:$R$600,Lookup!P$3,FALSE)),"",VLOOKUP(CONCATENATE($A23,$A$4),Data!$A$2:$R$600,Lookup!P$3,FALSE))</f>
        <v>-108.021695019319</v>
      </c>
      <c r="P23" s="28">
        <f>IF(ISNA(VLOOKUP(CONCATENATE($A23,$A$4),Data!$A$2:$R$600,Lookup!Q$3,FALSE)),"",VLOOKUP(CONCATENATE($A23,$A$4),Data!$A$2:$R$600,Lookup!Q$3,FALSE))</f>
        <v>-238.32469687185699</v>
      </c>
      <c r="Q23" s="31">
        <f>IF(ISNA(VLOOKUP(CONCATENATE($A23,$A$4),Data!$A$2:$R$600,Lookup!R$3,FALSE)),"",VLOOKUP(CONCATENATE($A23,$A$4),Data!$A$2:$R$600,Lookup!R$3,FALSE))</f>
        <v>4175.6009098608001</v>
      </c>
      <c r="R23" s="28">
        <f>IF(ISNA(VLOOKUP(CONCATENATE($A23,$A$4),Data!$A$2:$R$600,Lookup!S$3,FALSE)),"",VLOOKUP(CONCATENATE($A23,$A$4),Data!$A$2:$R$600,Lookup!S$3,FALSE))</f>
        <v>92.135003927912393</v>
      </c>
    </row>
    <row r="24" spans="1:18" ht="15" customHeight="1" x14ac:dyDescent="0.2">
      <c r="A24" s="1">
        <v>13</v>
      </c>
      <c r="B24" s="23" t="str">
        <f>IF(ISNA(VLOOKUP(CONCATENATE($A24,$A$4),Data!$A$2:$R$600,Lookup!C$3,FALSE)),"",VLOOKUP(CONCATENATE($A24,$A$4),Data!$A$2:$R$600,Lookup!C$3,FALSE))</f>
        <v>NHS Forth Valley</v>
      </c>
      <c r="C24" s="23" t="str">
        <f>IF(ISNA(VLOOKUP(CONCATENATE($A24,$A$4),Data!$A$2:$R$600,Lookup!D$3,FALSE)),"",VLOOKUP(CONCATENATE($A24,$A$4),Data!$A$2:$R$600,Lookup!D$3,FALSE))</f>
        <v>V</v>
      </c>
      <c r="D24" s="28">
        <f>IF(ISNA(VLOOKUP(CONCATENATE($A24,$A$4),Data!$A$2:$R$600,Lookup!E$3,FALSE)),"",VLOOKUP(CONCATENATE($A24,$A$4),Data!$A$2:$R$600,Lookup!E$3,FALSE))</f>
        <v>58337</v>
      </c>
      <c r="E24" s="29">
        <f>IF(ISNA(VLOOKUP(CONCATENATE($A24,$A$4),Data!$A$2:$R$600,Lookup!F$3,FALSE)),"",VLOOKUP(CONCATENATE($A24,$A$4),Data!$A$2:$R$600,Lookup!F$3,FALSE))</f>
        <v>4.4426178925896096</v>
      </c>
      <c r="F24" s="28">
        <f>IF(ISNA(VLOOKUP(CONCATENATE($A24,$A$4),Data!$A$2:$R$600,Lookup!G$3,FALSE)),"",VLOOKUP(CONCATENATE($A24,$A$4),Data!$A$2:$R$600,Lookup!G$3,FALSE))</f>
        <v>414.48754855409101</v>
      </c>
      <c r="G24" s="31">
        <f>IF(ISNA(VLOOKUP(CONCATENATE($A24,$A$4),Data!$A$2:$R$600,Lookup!H$3,FALSE)),"",VLOOKUP(CONCATENATE($A24,$A$4),Data!$A$2:$R$600,Lookup!H$3,FALSE))</f>
        <v>1121.5234580112101</v>
      </c>
      <c r="H24" s="28">
        <f>IF(ISNA(VLOOKUP(CONCATENATE($A24,$A$4),Data!$A$2:$R$600,Lookup!I$3,FALSE)),"",VLOOKUP(CONCATENATE($A24,$A$4),Data!$A$2:$R$600,Lookup!I$3,FALSE))</f>
        <v>210.10243087577399</v>
      </c>
      <c r="I24" s="31">
        <f>IF(ISNA(VLOOKUP(CONCATENATE($A24,$A$4),Data!$A$2:$R$600,Lookup!J$3,FALSE)),"",VLOOKUP(CONCATENATE($A24,$A$4),Data!$A$2:$R$600,Lookup!J$3,FALSE))</f>
        <v>115.42947957557</v>
      </c>
      <c r="J24" s="28">
        <f>IF(ISNA(VLOOKUP(CONCATENATE($A24,$A$4),Data!$A$2:$R$600,Lookup!K$3,FALSE)),"",VLOOKUP(CONCATENATE($A24,$A$4),Data!$A$2:$R$600,Lookup!K$3,FALSE))</f>
        <v>36.369828925039002</v>
      </c>
      <c r="K24" s="31">
        <f>IF(ISNA(VLOOKUP(CONCATENATE($A24,$A$4),Data!$A$2:$R$600,Lookup!L$3,FALSE)),"",VLOOKUP(CONCATENATE($A24,$A$4),Data!$A$2:$R$600,Lookup!L$3,FALSE))</f>
        <v>210.078190513739</v>
      </c>
      <c r="L24" s="28">
        <f>IF(ISNA(VLOOKUP(CONCATENATE($A24,$A$4),Data!$A$2:$R$600,Lookup!M$3,FALSE)),"",VLOOKUP(CONCATENATE($A24,$A$4),Data!$A$2:$R$600,Lookup!M$3,FALSE))</f>
        <v>81.152995697413303</v>
      </c>
      <c r="M24" s="31">
        <f>IF(ISNA(VLOOKUP(CONCATENATE($A24,$A$4),Data!$A$2:$R$600,Lookup!N$3,FALSE)),"",VLOOKUP(CONCATENATE($A24,$A$4),Data!$A$2:$R$600,Lookup!N$3,FALSE))</f>
        <v>971.83662924044802</v>
      </c>
      <c r="N24" s="28">
        <f>IF(ISNA(VLOOKUP(CONCATENATE($A24,$A$4),Data!$A$2:$R$600,Lookup!O$3,FALSE)),"",VLOOKUP(CONCATENATE($A24,$A$4),Data!$A$2:$R$600,Lookup!O$3,FALSE))</f>
        <v>3160.9805613932799</v>
      </c>
      <c r="O24" s="31">
        <f>IF(ISNA(VLOOKUP(CONCATENATE($A24,$A$4),Data!$A$2:$R$600,Lookup!P$3,FALSE)),"",VLOOKUP(CONCATENATE($A24,$A$4),Data!$A$2:$R$600,Lookup!P$3,FALSE))</f>
        <v>-15.272150093422701</v>
      </c>
      <c r="P24" s="28">
        <f>IF(ISNA(VLOOKUP(CONCATENATE($A24,$A$4),Data!$A$2:$R$600,Lookup!Q$3,FALSE)),"",VLOOKUP(CONCATENATE($A24,$A$4),Data!$A$2:$R$600,Lookup!Q$3,FALSE))</f>
        <v>-113.45595882544499</v>
      </c>
      <c r="Q24" s="31">
        <f>IF(ISNA(VLOOKUP(CONCATENATE($A24,$A$4),Data!$A$2:$R$600,Lookup!R$3,FALSE)),"",VLOOKUP(CONCATENATE($A24,$A$4),Data!$A$2:$R$600,Lookup!R$3,FALSE))</f>
        <v>3032.2524524744199</v>
      </c>
      <c r="R24" s="28">
        <f>IF(ISNA(VLOOKUP(CONCATENATE($A24,$A$4),Data!$A$2:$R$600,Lookup!S$3,FALSE)),"",VLOOKUP(CONCATENATE($A24,$A$4),Data!$A$2:$R$600,Lookup!S$3,FALSE))</f>
        <v>66.906918944144493</v>
      </c>
    </row>
    <row r="25" spans="1:18" ht="15" customHeight="1" x14ac:dyDescent="0.2">
      <c r="A25" s="1">
        <v>14</v>
      </c>
      <c r="B25" s="23" t="str">
        <f>IF(ISNA(VLOOKUP(CONCATENATE($A25,$A$4),Data!$A$2:$R$600,Lookup!C$3,FALSE)),"",VLOOKUP(CONCATENATE($A25,$A$4),Data!$A$2:$R$600,Lookup!C$3,FALSE))</f>
        <v>NHS Western Isles</v>
      </c>
      <c r="C25" s="23" t="str">
        <f>IF(ISNA(VLOOKUP(CONCATENATE($A25,$A$4),Data!$A$2:$R$600,Lookup!D$3,FALSE)),"",VLOOKUP(CONCATENATE($A25,$A$4),Data!$A$2:$R$600,Lookup!D$3,FALSE))</f>
        <v>W</v>
      </c>
      <c r="D25" s="28">
        <f>IF(ISNA(VLOOKUP(CONCATENATE($A25,$A$4),Data!$A$2:$R$600,Lookup!E$3,FALSE)),"",VLOOKUP(CONCATENATE($A25,$A$4),Data!$A$2:$R$600,Lookup!E$3,FALSE))</f>
        <v>4457</v>
      </c>
      <c r="E25" s="29">
        <f>IF(ISNA(VLOOKUP(CONCATENATE($A25,$A$4),Data!$A$2:$R$600,Lookup!F$3,FALSE)),"",VLOOKUP(CONCATENATE($A25,$A$4),Data!$A$2:$R$600,Lookup!F$3,FALSE))</f>
        <v>5.28090643930895</v>
      </c>
      <c r="F25" s="28">
        <f>IF(ISNA(VLOOKUP(CONCATENATE($A25,$A$4),Data!$A$2:$R$600,Lookup!G$3,FALSE)),"",VLOOKUP(CONCATENATE($A25,$A$4),Data!$A$2:$R$600,Lookup!G$3,FALSE))</f>
        <v>758.93428988108599</v>
      </c>
      <c r="G25" s="31">
        <f>IF(ISNA(VLOOKUP(CONCATENATE($A25,$A$4),Data!$A$2:$R$600,Lookup!H$3,FALSE)),"",VLOOKUP(CONCATENATE($A25,$A$4),Data!$A$2:$R$600,Lookup!H$3,FALSE))</f>
        <v>2199.2755373569698</v>
      </c>
      <c r="H25" s="28">
        <f>IF(ISNA(VLOOKUP(CONCATENATE($A25,$A$4),Data!$A$2:$R$600,Lookup!I$3,FALSE)),"",VLOOKUP(CONCATENATE($A25,$A$4),Data!$A$2:$R$600,Lookup!I$3,FALSE))</f>
        <v>311.03897015929999</v>
      </c>
      <c r="I25" s="31">
        <f>IF(ISNA(VLOOKUP(CONCATENATE($A25,$A$4),Data!$A$2:$R$600,Lookup!J$3,FALSE)),"",VLOOKUP(CONCATENATE($A25,$A$4),Data!$A$2:$R$600,Lookup!J$3,FALSE))</f>
        <v>83.208505721337204</v>
      </c>
      <c r="J25" s="28">
        <f>IF(ISNA(VLOOKUP(CONCATENATE($A25,$A$4),Data!$A$2:$R$600,Lookup!K$3,FALSE)),"",VLOOKUP(CONCATENATE($A25,$A$4),Data!$A$2:$R$600,Lookup!K$3,FALSE))</f>
        <v>122.569656719767</v>
      </c>
      <c r="K25" s="31">
        <f>IF(ISNA(VLOOKUP(CONCATENATE($A25,$A$4),Data!$A$2:$R$600,Lookup!L$3,FALSE)),"",VLOOKUP(CONCATENATE($A25,$A$4),Data!$A$2:$R$600,Lookup!L$3,FALSE))</f>
        <v>260.06252411936299</v>
      </c>
      <c r="L25" s="28">
        <f>IF(ISNA(VLOOKUP(CONCATENATE($A25,$A$4),Data!$A$2:$R$600,Lookup!M$3,FALSE)),"",VLOOKUP(CONCATENATE($A25,$A$4),Data!$A$2:$R$600,Lookup!M$3,FALSE))</f>
        <v>77.380670854835103</v>
      </c>
      <c r="M25" s="31">
        <f>IF(ISNA(VLOOKUP(CONCATENATE($A25,$A$4),Data!$A$2:$R$600,Lookup!N$3,FALSE)),"",VLOOKUP(CONCATENATE($A25,$A$4),Data!$A$2:$R$600,Lookup!N$3,FALSE))</f>
        <v>1550.7822144940501</v>
      </c>
      <c r="N25" s="28">
        <f>IF(ISNA(VLOOKUP(CONCATENATE($A25,$A$4),Data!$A$2:$R$600,Lookup!O$3,FALSE)),"",VLOOKUP(CONCATENATE($A25,$A$4),Data!$A$2:$R$600,Lookup!O$3,FALSE))</f>
        <v>5363.2523693067096</v>
      </c>
      <c r="O25" s="31">
        <f>IF(ISNA(VLOOKUP(CONCATENATE($A25,$A$4),Data!$A$2:$R$600,Lookup!P$3,FALSE)),"",VLOOKUP(CONCATENATE($A25,$A$4),Data!$A$2:$R$600,Lookup!P$3,FALSE))</f>
        <v>-21.881732106798299</v>
      </c>
      <c r="P25" s="28">
        <f>IF(ISNA(VLOOKUP(CONCATENATE($A25,$A$4),Data!$A$2:$R$600,Lookup!Q$3,FALSE)),"",VLOOKUP(CONCATENATE($A25,$A$4),Data!$A$2:$R$600,Lookup!Q$3,FALSE))</f>
        <v>-102.381909356069</v>
      </c>
      <c r="Q25" s="31">
        <f>IF(ISNA(VLOOKUP(CONCATENATE($A25,$A$4),Data!$A$2:$R$600,Lookup!R$3,FALSE)),"",VLOOKUP(CONCATENATE($A25,$A$4),Data!$A$2:$R$600,Lookup!R$3,FALSE))</f>
        <v>5238.98872784384</v>
      </c>
      <c r="R25" s="28">
        <f>IF(ISNA(VLOOKUP(CONCATENATE($A25,$A$4),Data!$A$2:$R$600,Lookup!S$3,FALSE)),"",VLOOKUP(CONCATENATE($A25,$A$4),Data!$A$2:$R$600,Lookup!S$3,FALSE))</f>
        <v>115.598750320771</v>
      </c>
    </row>
    <row r="26" spans="1:18" ht="15" customHeight="1" x14ac:dyDescent="0.2">
      <c r="A26" s="1">
        <v>15</v>
      </c>
      <c r="B26" s="23" t="str">
        <f>IF(ISNA(VLOOKUP(CONCATENATE($A26,$A$4),Data!$A$2:$R$600,Lookup!C$3,FALSE)),"",VLOOKUP(CONCATENATE($A26,$A$4),Data!$A$2:$R$600,Lookup!C$3,FALSE))</f>
        <v>NHS Dumfries &amp; Galloway</v>
      </c>
      <c r="C26" s="23" t="str">
        <f>IF(ISNA(VLOOKUP(CONCATENATE($A26,$A$4),Data!$A$2:$R$600,Lookup!D$3,FALSE)),"",VLOOKUP(CONCATENATE($A26,$A$4),Data!$A$2:$R$600,Lookup!D$3,FALSE))</f>
        <v>Y</v>
      </c>
      <c r="D26" s="28">
        <f>IF(ISNA(VLOOKUP(CONCATENATE($A26,$A$4),Data!$A$2:$R$600,Lookup!E$3,FALSE)),"",VLOOKUP(CONCATENATE($A26,$A$4),Data!$A$2:$R$600,Lookup!E$3,FALSE))</f>
        <v>30155</v>
      </c>
      <c r="E26" s="29">
        <f>IF(ISNA(VLOOKUP(CONCATENATE($A26,$A$4),Data!$A$2:$R$600,Lookup!F$3,FALSE)),"",VLOOKUP(CONCATENATE($A26,$A$4),Data!$A$2:$R$600,Lookup!F$3,FALSE))</f>
        <v>4.3014757088376703</v>
      </c>
      <c r="F26" s="28">
        <f>IF(ISNA(VLOOKUP(CONCATENATE($A26,$A$4),Data!$A$2:$R$600,Lookup!G$3,FALSE)),"",VLOOKUP(CONCATENATE($A26,$A$4),Data!$A$2:$R$600,Lookup!G$3,FALSE))</f>
        <v>747.64830741170601</v>
      </c>
      <c r="G26" s="31">
        <f>IF(ISNA(VLOOKUP(CONCATENATE($A26,$A$4),Data!$A$2:$R$600,Lookup!H$3,FALSE)),"",VLOOKUP(CONCATENATE($A26,$A$4),Data!$A$2:$R$600,Lookup!H$3,FALSE))</f>
        <v>1320.2660573702501</v>
      </c>
      <c r="H26" s="28">
        <f>IF(ISNA(VLOOKUP(CONCATENATE($A26,$A$4),Data!$A$2:$R$600,Lookup!I$3,FALSE)),"",VLOOKUP(CONCATENATE($A26,$A$4),Data!$A$2:$R$600,Lookup!I$3,FALSE))</f>
        <v>139.95996120046399</v>
      </c>
      <c r="I26" s="31">
        <f>IF(ISNA(VLOOKUP(CONCATENATE($A26,$A$4),Data!$A$2:$R$600,Lookup!J$3,FALSE)),"",VLOOKUP(CONCATENATE($A26,$A$4),Data!$A$2:$R$600,Lookup!J$3,FALSE))</f>
        <v>126.521126844636</v>
      </c>
      <c r="J26" s="28">
        <f>IF(ISNA(VLOOKUP(CONCATENATE($A26,$A$4),Data!$A$2:$R$600,Lookup!K$3,FALSE)),"",VLOOKUP(CONCATENATE($A26,$A$4),Data!$A$2:$R$600,Lookup!K$3,FALSE))</f>
        <v>8.1923458796219499</v>
      </c>
      <c r="K26" s="31">
        <f>IF(ISNA(VLOOKUP(CONCATENATE($A26,$A$4),Data!$A$2:$R$600,Lookup!L$3,FALSE)),"",VLOOKUP(CONCATENATE($A26,$A$4),Data!$A$2:$R$600,Lookup!L$3,FALSE))</f>
        <v>217.00714408887401</v>
      </c>
      <c r="L26" s="28">
        <f>IF(ISNA(VLOOKUP(CONCATENATE($A26,$A$4),Data!$A$2:$R$600,Lookup!M$3,FALSE)),"",VLOOKUP(CONCATENATE($A26,$A$4),Data!$A$2:$R$600,Lookup!M$3,FALSE))</f>
        <v>112.10203979439601</v>
      </c>
      <c r="M26" s="31">
        <f>IF(ISNA(VLOOKUP(CONCATENATE($A26,$A$4),Data!$A$2:$R$600,Lookup!N$3,FALSE)),"",VLOOKUP(CONCATENATE($A26,$A$4),Data!$A$2:$R$600,Lookup!N$3,FALSE))</f>
        <v>1411.3562745813299</v>
      </c>
      <c r="N26" s="28">
        <f>IF(ISNA(VLOOKUP(CONCATENATE($A26,$A$4),Data!$A$2:$R$600,Lookup!O$3,FALSE)),"",VLOOKUP(CONCATENATE($A26,$A$4),Data!$A$2:$R$600,Lookup!O$3,FALSE))</f>
        <v>4083.0532571712802</v>
      </c>
      <c r="O26" s="31">
        <f>IF(ISNA(VLOOKUP(CONCATENATE($A26,$A$4),Data!$A$2:$R$600,Lookup!P$3,FALSE)),"",VLOOKUP(CONCATENATE($A26,$A$4),Data!$A$2:$R$600,Lookup!P$3,FALSE))</f>
        <v>-23.624782623113902</v>
      </c>
      <c r="P26" s="28">
        <f>IF(ISNA(VLOOKUP(CONCATENATE($A26,$A$4),Data!$A$2:$R$600,Lookup!Q$3,FALSE)),"",VLOOKUP(CONCATENATE($A26,$A$4),Data!$A$2:$R$600,Lookup!Q$3,FALSE))</f>
        <v>-163.411974465263</v>
      </c>
      <c r="Q26" s="31">
        <f>IF(ISNA(VLOOKUP(CONCATENATE($A26,$A$4),Data!$A$2:$R$600,Lookup!R$3,FALSE)),"",VLOOKUP(CONCATENATE($A26,$A$4),Data!$A$2:$R$600,Lookup!R$3,FALSE))</f>
        <v>3896.0165000829102</v>
      </c>
      <c r="R26" s="28">
        <f>IF(ISNA(VLOOKUP(CONCATENATE($A26,$A$4),Data!$A$2:$R$600,Lookup!S$3,FALSE)),"",VLOOKUP(CONCATENATE($A26,$A$4),Data!$A$2:$R$600,Lookup!S$3,FALSE))</f>
        <v>85.965949162109197</v>
      </c>
    </row>
    <row r="27" spans="1:18" ht="15" customHeight="1" x14ac:dyDescent="0.2">
      <c r="A27" s="1">
        <v>16</v>
      </c>
      <c r="B27" s="23" t="str">
        <f>IF(ISNA(VLOOKUP(CONCATENATE($A27,$A$4),Data!$A$2:$R$600,Lookup!C$3,FALSE)),"",VLOOKUP(CONCATENATE($A27,$A$4),Data!$A$2:$R$600,Lookup!C$3,FALSE))</f>
        <v>NHS Shetland</v>
      </c>
      <c r="C27" s="23" t="str">
        <f>IF(ISNA(VLOOKUP(CONCATENATE($A27,$A$4),Data!$A$2:$R$600,Lookup!D$3,FALSE)),"",VLOOKUP(CONCATENATE($A27,$A$4),Data!$A$2:$R$600,Lookup!D$3,FALSE))</f>
        <v>Z</v>
      </c>
      <c r="D27" s="28">
        <f>IF(ISNA(VLOOKUP(CONCATENATE($A27,$A$4),Data!$A$2:$R$600,Lookup!E$3,FALSE)),"",VLOOKUP(CONCATENATE($A27,$A$4),Data!$A$2:$R$600,Lookup!E$3,FALSE))</f>
        <v>2292</v>
      </c>
      <c r="E27" s="29">
        <f>IF(ISNA(VLOOKUP(CONCATENATE($A27,$A$4),Data!$A$2:$R$600,Lookup!F$3,FALSE)),"",VLOOKUP(CONCATENATE($A27,$A$4),Data!$A$2:$R$600,Lookup!F$3,FALSE))</f>
        <v>4.5903141361256496</v>
      </c>
      <c r="F27" s="28">
        <f>IF(ISNA(VLOOKUP(CONCATENATE($A27,$A$4),Data!$A$2:$R$600,Lookup!G$3,FALSE)),"",VLOOKUP(CONCATENATE($A27,$A$4),Data!$A$2:$R$600,Lookup!G$3,FALSE))</f>
        <v>1015.9786212914501</v>
      </c>
      <c r="G27" s="31">
        <f>IF(ISNA(VLOOKUP(CONCATENATE($A27,$A$4),Data!$A$2:$R$600,Lookup!H$3,FALSE)),"",VLOOKUP(CONCATENATE($A27,$A$4),Data!$A$2:$R$600,Lookup!H$3,FALSE))</f>
        <v>1856.5881326352501</v>
      </c>
      <c r="H27" s="28">
        <f>IF(ISNA(VLOOKUP(CONCATENATE($A27,$A$4),Data!$A$2:$R$600,Lookup!I$3,FALSE)),"",VLOOKUP(CONCATENATE($A27,$A$4),Data!$A$2:$R$600,Lookup!I$3,FALSE))</f>
        <v>209.63656195462499</v>
      </c>
      <c r="I27" s="31">
        <f>IF(ISNA(VLOOKUP(CONCATENATE($A27,$A$4),Data!$A$2:$R$600,Lookup!J$3,FALSE)),"",VLOOKUP(CONCATENATE($A27,$A$4),Data!$A$2:$R$600,Lookup!J$3,FALSE))</f>
        <v>149.77705061082</v>
      </c>
      <c r="J27" s="28">
        <f>IF(ISNA(VLOOKUP(CONCATENATE($A27,$A$4),Data!$A$2:$R$600,Lookup!K$3,FALSE)),"",VLOOKUP(CONCATENATE($A27,$A$4),Data!$A$2:$R$600,Lookup!K$3,FALSE))</f>
        <v>68.207678883071594</v>
      </c>
      <c r="K27" s="31">
        <f>IF(ISNA(VLOOKUP(CONCATENATE($A27,$A$4),Data!$A$2:$R$600,Lookup!L$3,FALSE)),"",VLOOKUP(CONCATENATE($A27,$A$4),Data!$A$2:$R$600,Lookup!L$3,FALSE))</f>
        <v>519.87216404886601</v>
      </c>
      <c r="L27" s="28">
        <f>IF(ISNA(VLOOKUP(CONCATENATE($A27,$A$4),Data!$A$2:$R$600,Lookup!M$3,FALSE)),"",VLOOKUP(CONCATENATE($A27,$A$4),Data!$A$2:$R$600,Lookup!M$3,FALSE))</f>
        <v>208.74476439790601</v>
      </c>
      <c r="M27" s="31">
        <f>IF(ISNA(VLOOKUP(CONCATENATE($A27,$A$4),Data!$A$2:$R$600,Lookup!N$3,FALSE)),"",VLOOKUP(CONCATENATE($A27,$A$4),Data!$A$2:$R$600,Lookup!N$3,FALSE))</f>
        <v>2781.7918848167501</v>
      </c>
      <c r="N27" s="28">
        <f>IF(ISNA(VLOOKUP(CONCATENATE($A27,$A$4),Data!$A$2:$R$600,Lookup!O$3,FALSE)),"",VLOOKUP(CONCATENATE($A27,$A$4),Data!$A$2:$R$600,Lookup!O$3,FALSE))</f>
        <v>6810.5968586387398</v>
      </c>
      <c r="O27" s="31">
        <f>IF(ISNA(VLOOKUP(CONCATENATE($A27,$A$4),Data!$A$2:$R$600,Lookup!P$3,FALSE)),"",VLOOKUP(CONCATENATE($A27,$A$4),Data!$A$2:$R$600,Lookup!P$3,FALSE))</f>
        <v>-43.331588132635297</v>
      </c>
      <c r="P27" s="28">
        <f>IF(ISNA(VLOOKUP(CONCATENATE($A27,$A$4),Data!$A$2:$R$600,Lookup!Q$3,FALSE)),"",VLOOKUP(CONCATENATE($A27,$A$4),Data!$A$2:$R$600,Lookup!Q$3,FALSE))</f>
        <v>-162.29886561954601</v>
      </c>
      <c r="Q27" s="31">
        <f>IF(ISNA(VLOOKUP(CONCATENATE($A27,$A$4),Data!$A$2:$R$600,Lookup!R$3,FALSE)),"",VLOOKUP(CONCATENATE($A27,$A$4),Data!$A$2:$R$600,Lookup!R$3,FALSE))</f>
        <v>6604.9664048865598</v>
      </c>
      <c r="R27" s="28">
        <f>IF(ISNA(VLOOKUP(CONCATENATE($A27,$A$4),Data!$A$2:$R$600,Lookup!S$3,FALSE)),"",VLOOKUP(CONCATENATE($A27,$A$4),Data!$A$2:$R$600,Lookup!S$3,FALSE))</f>
        <v>145.73916875553101</v>
      </c>
    </row>
    <row r="28" spans="1:18" ht="15" customHeight="1" x14ac:dyDescent="0.2">
      <c r="A28" s="1">
        <v>17</v>
      </c>
      <c r="B28" s="23" t="str">
        <f>IF(ISNA(VLOOKUP(CONCATENATE($A28,$A$4),Data!$A$2:$R$600,Lookup!C$3,FALSE)),"",VLOOKUP(CONCATENATE($A28,$A$4),Data!$A$2:$R$600,Lookup!C$3,FALSE))</f>
        <v/>
      </c>
      <c r="C28" s="23" t="str">
        <f>IF(ISNA(VLOOKUP(CONCATENATE($A28,$A$4),Data!$A$2:$R$600,Lookup!D$3,FALSE)),"",VLOOKUP(CONCATENATE($A28,$A$4),Data!$A$2:$R$600,Lookup!D$3,FALSE))</f>
        <v/>
      </c>
      <c r="D28" s="28" t="str">
        <f>IF(ISNA(VLOOKUP(CONCATENATE($A28,$A$4),Data!$A$2:$R$600,Lookup!E$3,FALSE)),"",VLOOKUP(CONCATENATE($A28,$A$4),Data!$A$2:$R$600,Lookup!E$3,FALSE))</f>
        <v/>
      </c>
      <c r="E28" s="29" t="str">
        <f>IF(ISNA(VLOOKUP(CONCATENATE($A28,$A$4),Data!$A$2:$R$600,Lookup!F$3,FALSE)),"",VLOOKUP(CONCATENATE($A28,$A$4),Data!$A$2:$R$600,Lookup!F$3,FALSE))</f>
        <v/>
      </c>
      <c r="F28" s="28" t="str">
        <f>IF(ISNA(VLOOKUP(CONCATENATE($A28,$A$4),Data!$A$2:$R$600,Lookup!G$3,FALSE)),"",VLOOKUP(CONCATENATE($A28,$A$4),Data!$A$2:$R$600,Lookup!G$3,FALSE))</f>
        <v/>
      </c>
      <c r="G28" s="31" t="str">
        <f>IF(ISNA(VLOOKUP(CONCATENATE($A28,$A$4),Data!$A$2:$R$600,Lookup!H$3,FALSE)),"",VLOOKUP(CONCATENATE($A28,$A$4),Data!$A$2:$R$600,Lookup!H$3,FALSE))</f>
        <v/>
      </c>
      <c r="H28" s="28" t="str">
        <f>IF(ISNA(VLOOKUP(CONCATENATE($A28,$A$4),Data!$A$2:$R$600,Lookup!I$3,FALSE)),"",VLOOKUP(CONCATENATE($A28,$A$4),Data!$A$2:$R$600,Lookup!I$3,FALSE))</f>
        <v/>
      </c>
      <c r="I28" s="31" t="str">
        <f>IF(ISNA(VLOOKUP(CONCATENATE($A28,$A$4),Data!$A$2:$R$600,Lookup!J$3,FALSE)),"",VLOOKUP(CONCATENATE($A28,$A$4),Data!$A$2:$R$600,Lookup!J$3,FALSE))</f>
        <v/>
      </c>
      <c r="J28" s="28" t="str">
        <f>IF(ISNA(VLOOKUP(CONCATENATE($A28,$A$4),Data!$A$2:$R$600,Lookup!K$3,FALSE)),"",VLOOKUP(CONCATENATE($A28,$A$4),Data!$A$2:$R$600,Lookup!K$3,FALSE))</f>
        <v/>
      </c>
      <c r="K28" s="31" t="str">
        <f>IF(ISNA(VLOOKUP(CONCATENATE($A28,$A$4),Data!$A$2:$R$600,Lookup!L$3,FALSE)),"",VLOOKUP(CONCATENATE($A28,$A$4),Data!$A$2:$R$600,Lookup!L$3,FALSE))</f>
        <v/>
      </c>
      <c r="L28" s="28" t="str">
        <f>IF(ISNA(VLOOKUP(CONCATENATE($A28,$A$4),Data!$A$2:$R$600,Lookup!M$3,FALSE)),"",VLOOKUP(CONCATENATE($A28,$A$4),Data!$A$2:$R$600,Lookup!M$3,FALSE))</f>
        <v/>
      </c>
      <c r="M28" s="31" t="str">
        <f>IF(ISNA(VLOOKUP(CONCATENATE($A28,$A$4),Data!$A$2:$R$600,Lookup!N$3,FALSE)),"",VLOOKUP(CONCATENATE($A28,$A$4),Data!$A$2:$R$600,Lookup!N$3,FALSE))</f>
        <v/>
      </c>
      <c r="N28" s="28" t="str">
        <f>IF(ISNA(VLOOKUP(CONCATENATE($A28,$A$4),Data!$A$2:$R$600,Lookup!O$3,FALSE)),"",VLOOKUP(CONCATENATE($A28,$A$4),Data!$A$2:$R$600,Lookup!O$3,FALSE))</f>
        <v/>
      </c>
      <c r="O28" s="31" t="str">
        <f>IF(ISNA(VLOOKUP(CONCATENATE($A28,$A$4),Data!$A$2:$R$600,Lookup!P$3,FALSE)),"",VLOOKUP(CONCATENATE($A28,$A$4),Data!$A$2:$R$600,Lookup!P$3,FALSE))</f>
        <v/>
      </c>
      <c r="P28" s="28" t="str">
        <f>IF(ISNA(VLOOKUP(CONCATENATE($A28,$A$4),Data!$A$2:$R$600,Lookup!Q$3,FALSE)),"",VLOOKUP(CONCATENATE($A28,$A$4),Data!$A$2:$R$600,Lookup!Q$3,FALSE))</f>
        <v/>
      </c>
      <c r="Q28" s="31" t="str">
        <f>IF(ISNA(VLOOKUP(CONCATENATE($A28,$A$4),Data!$A$2:$R$600,Lookup!R$3,FALSE)),"",VLOOKUP(CONCATENATE($A28,$A$4),Data!$A$2:$R$600,Lookup!R$3,FALSE))</f>
        <v/>
      </c>
      <c r="R28" s="28" t="str">
        <f>IF(ISNA(VLOOKUP(CONCATENATE($A28,$A$4),Data!$A$2:$R$600,Lookup!S$3,FALSE)),"",VLOOKUP(CONCATENATE($A28,$A$4),Data!$A$2:$R$600,Lookup!S$3,FALSE))</f>
        <v/>
      </c>
    </row>
  </sheetData>
  <mergeCells count="3">
    <mergeCell ref="F7:L7"/>
    <mergeCell ref="N7:R7"/>
    <mergeCell ref="N9:R9"/>
  </mergeCells>
  <dataValidations count="1">
    <dataValidation type="list" allowBlank="1" showInputMessage="1" showErrorMessage="1" sqref="B3" xr:uid="{00000000-0002-0000-0000-000000000000}">
      <formula1>Specgrp</formula1>
    </dataValidation>
  </dataValidations>
  <pageMargins left="0.74803149606299213" right="0.74803149606299213" top="0.98425196850393704" bottom="0.98425196850393704" header="0.51181102362204722" footer="0.51181102362204722"/>
  <pageSetup paperSize="9" scale="83" fitToHeight="0" orientation="landscape"/>
  <headerFooter scaleWithDoc="0" alignWithMargins="0">
    <oddFooter>&amp;L&amp;"Arial,Regular"&amp;R&amp;"Arial,Regular"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32"/>
  <sheetViews>
    <sheetView workbookViewId="0">
      <selection sqref="A1:R432"/>
    </sheetView>
  </sheetViews>
  <sheetFormatPr defaultColWidth="11" defaultRowHeight="9.6" x14ac:dyDescent="0.15"/>
  <cols>
    <col min="1" max="1" width="43.625" customWidth="1"/>
    <col min="2" max="2" width="33.625" customWidth="1"/>
    <col min="3" max="3" width="6.625" customWidth="1"/>
    <col min="4" max="18" width="8.625" customWidth="1"/>
  </cols>
  <sheetData>
    <row r="1" spans="1:18" x14ac:dyDescent="0.15">
      <c r="A1" s="46" t="s">
        <v>81</v>
      </c>
      <c r="B1" s="46" t="s">
        <v>82</v>
      </c>
      <c r="C1" s="46" t="s">
        <v>83</v>
      </c>
      <c r="D1" s="47" t="s">
        <v>84</v>
      </c>
      <c r="E1" s="47" t="s">
        <v>85</v>
      </c>
      <c r="F1" s="47" t="s">
        <v>86</v>
      </c>
      <c r="G1" s="47" t="s">
        <v>87</v>
      </c>
      <c r="H1" s="47" t="s">
        <v>88</v>
      </c>
      <c r="I1" s="47" t="s">
        <v>89</v>
      </c>
      <c r="J1" s="47" t="s">
        <v>90</v>
      </c>
      <c r="K1" s="47" t="s">
        <v>91</v>
      </c>
      <c r="L1" s="47" t="s">
        <v>92</v>
      </c>
      <c r="M1" s="47" t="s">
        <v>93</v>
      </c>
      <c r="N1" s="47" t="s">
        <v>94</v>
      </c>
      <c r="O1" s="47" t="s">
        <v>95</v>
      </c>
      <c r="P1" s="47" t="s">
        <v>96</v>
      </c>
      <c r="Q1" s="47" t="s">
        <v>97</v>
      </c>
      <c r="R1" s="47" t="s">
        <v>98</v>
      </c>
    </row>
    <row r="2" spans="1:18" x14ac:dyDescent="0.15">
      <c r="A2" s="46" t="s">
        <v>99</v>
      </c>
      <c r="B2" s="46" t="s">
        <v>100</v>
      </c>
      <c r="C2" s="46"/>
      <c r="D2" s="48" t="s">
        <v>573</v>
      </c>
      <c r="E2" s="49" t="s">
        <v>573</v>
      </c>
      <c r="F2" s="48" t="s">
        <v>573</v>
      </c>
      <c r="G2" s="48" t="s">
        <v>573</v>
      </c>
      <c r="H2" s="48" t="s">
        <v>573</v>
      </c>
      <c r="I2" s="48" t="s">
        <v>573</v>
      </c>
      <c r="J2" s="48" t="s">
        <v>573</v>
      </c>
      <c r="K2" s="48" t="s">
        <v>573</v>
      </c>
      <c r="L2" s="48" t="s">
        <v>573</v>
      </c>
      <c r="M2" s="48" t="s">
        <v>573</v>
      </c>
      <c r="N2" s="48" t="s">
        <v>573</v>
      </c>
      <c r="O2" s="48" t="s">
        <v>573</v>
      </c>
      <c r="P2" s="48" t="s">
        <v>573</v>
      </c>
      <c r="Q2" s="48" t="s">
        <v>573</v>
      </c>
      <c r="R2" s="48" t="s">
        <v>573</v>
      </c>
    </row>
    <row r="3" spans="1:18" x14ac:dyDescent="0.15">
      <c r="A3" s="46" t="s">
        <v>101</v>
      </c>
      <c r="B3" s="46" t="s">
        <v>102</v>
      </c>
      <c r="C3" s="46"/>
      <c r="D3" s="48">
        <v>105416</v>
      </c>
      <c r="E3" s="49">
        <v>3.50172649313197</v>
      </c>
      <c r="F3" s="48">
        <v>753.78576809971901</v>
      </c>
      <c r="G3" s="48">
        <v>979.82361282917202</v>
      </c>
      <c r="H3" s="48">
        <v>245.18933055703101</v>
      </c>
      <c r="I3" s="48">
        <v>119.631186726873</v>
      </c>
      <c r="J3" s="48">
        <v>55.332574751460903</v>
      </c>
      <c r="K3" s="48">
        <v>935.84945292934697</v>
      </c>
      <c r="L3" s="48">
        <v>150.17310740305101</v>
      </c>
      <c r="M3" s="48">
        <v>1160.95374127267</v>
      </c>
      <c r="N3" s="48">
        <v>4400.7387745693204</v>
      </c>
      <c r="O3" s="48">
        <v>-70.132257247476701</v>
      </c>
      <c r="P3" s="48">
        <v>-220.67017938453401</v>
      </c>
      <c r="Q3" s="48">
        <v>4109.9363379373199</v>
      </c>
      <c r="R3" s="48">
        <v>100</v>
      </c>
    </row>
    <row r="4" spans="1:18" x14ac:dyDescent="0.15">
      <c r="A4" s="46" t="s">
        <v>103</v>
      </c>
      <c r="B4" s="46" t="s">
        <v>104</v>
      </c>
      <c r="C4" s="46" t="s">
        <v>105</v>
      </c>
      <c r="D4" s="48">
        <v>7848</v>
      </c>
      <c r="E4" s="49">
        <v>3.5489296636085599</v>
      </c>
      <c r="F4" s="48">
        <v>783.79088939857297</v>
      </c>
      <c r="G4" s="48">
        <v>694.04445718654404</v>
      </c>
      <c r="H4" s="48">
        <v>324.55039882772701</v>
      </c>
      <c r="I4" s="48">
        <v>43.471241080530099</v>
      </c>
      <c r="J4" s="48">
        <v>61.026089449541303</v>
      </c>
      <c r="K4" s="48">
        <v>1226.31654179409</v>
      </c>
      <c r="L4" s="48">
        <v>68.355532619775701</v>
      </c>
      <c r="M4" s="48">
        <v>956.78411060142696</v>
      </c>
      <c r="N4" s="48">
        <v>4158.3392609582097</v>
      </c>
      <c r="O4" s="48">
        <v>-129.91417558613699</v>
      </c>
      <c r="P4" s="48">
        <v>-168.579824159021</v>
      </c>
      <c r="Q4" s="48">
        <v>3859.84526121305</v>
      </c>
      <c r="R4" s="48">
        <v>93.914964706003602</v>
      </c>
    </row>
    <row r="5" spans="1:18" x14ac:dyDescent="0.15">
      <c r="A5" s="46" t="s">
        <v>106</v>
      </c>
      <c r="B5" s="46" t="s">
        <v>107</v>
      </c>
      <c r="C5" s="46" t="s">
        <v>108</v>
      </c>
      <c r="D5" s="48">
        <v>486</v>
      </c>
      <c r="E5" s="49">
        <v>2.5967078189300401</v>
      </c>
      <c r="F5" s="48">
        <v>1081.19907407407</v>
      </c>
      <c r="G5" s="48">
        <v>1721.55606995885</v>
      </c>
      <c r="H5" s="48">
        <v>91.834279835391001</v>
      </c>
      <c r="I5" s="48">
        <v>956.093374485597</v>
      </c>
      <c r="J5" s="48">
        <v>75.837304526748994</v>
      </c>
      <c r="K5" s="48">
        <v>2221.81430041152</v>
      </c>
      <c r="L5" s="48">
        <v>3.8906378600822999</v>
      </c>
      <c r="M5" s="48">
        <v>3314.5380658436202</v>
      </c>
      <c r="N5" s="48">
        <v>9466.7631069958807</v>
      </c>
      <c r="O5" s="48" t="s">
        <v>573</v>
      </c>
      <c r="P5" s="48" t="s">
        <v>573</v>
      </c>
      <c r="Q5" s="48">
        <v>9466.7631069958807</v>
      </c>
      <c r="R5" s="48">
        <v>230.338436622769</v>
      </c>
    </row>
    <row r="6" spans="1:18" x14ac:dyDescent="0.15">
      <c r="A6" s="46" t="s">
        <v>109</v>
      </c>
      <c r="B6" s="46" t="s">
        <v>110</v>
      </c>
      <c r="C6" s="46" t="s">
        <v>111</v>
      </c>
      <c r="D6" s="48">
        <v>9616</v>
      </c>
      <c r="E6" s="49">
        <v>1.8812396006655601</v>
      </c>
      <c r="F6" s="48">
        <v>192.44956322795301</v>
      </c>
      <c r="G6" s="48">
        <v>472.001351913478</v>
      </c>
      <c r="H6" s="48">
        <v>294.23731281198002</v>
      </c>
      <c r="I6" s="48">
        <v>87.336626455906796</v>
      </c>
      <c r="J6" s="48">
        <v>79.380407653910197</v>
      </c>
      <c r="K6" s="48">
        <v>332.92668469218</v>
      </c>
      <c r="L6" s="48">
        <v>53.433964226289497</v>
      </c>
      <c r="M6" s="48">
        <v>731.59421797004995</v>
      </c>
      <c r="N6" s="48">
        <v>2243.3601289517501</v>
      </c>
      <c r="O6" s="48">
        <v>-26.238040765390998</v>
      </c>
      <c r="P6" s="48">
        <v>-97.903702163061595</v>
      </c>
      <c r="Q6" s="48">
        <v>2119.2183860232899</v>
      </c>
      <c r="R6" s="48">
        <v>51.563289836427998</v>
      </c>
    </row>
    <row r="7" spans="1:18" x14ac:dyDescent="0.15">
      <c r="A7" s="46" t="s">
        <v>112</v>
      </c>
      <c r="B7" s="46" t="s">
        <v>113</v>
      </c>
      <c r="C7" s="46" t="s">
        <v>114</v>
      </c>
      <c r="D7" s="48">
        <v>24950</v>
      </c>
      <c r="E7" s="49">
        <v>4.6189979959919798</v>
      </c>
      <c r="F7" s="48">
        <v>820.10549098196395</v>
      </c>
      <c r="G7" s="48">
        <v>1239.1032464929899</v>
      </c>
      <c r="H7" s="48">
        <v>304.64128256512998</v>
      </c>
      <c r="I7" s="48">
        <v>122.219679358717</v>
      </c>
      <c r="J7" s="48">
        <v>54.959559118236498</v>
      </c>
      <c r="K7" s="48">
        <v>922.778036072144</v>
      </c>
      <c r="L7" s="48">
        <v>212.31827655310599</v>
      </c>
      <c r="M7" s="48">
        <v>1155.17210420842</v>
      </c>
      <c r="N7" s="48">
        <v>4831.2976753507</v>
      </c>
      <c r="O7" s="48">
        <v>-45.061803607214401</v>
      </c>
      <c r="P7" s="48">
        <v>-253.39935871743501</v>
      </c>
      <c r="Q7" s="48">
        <v>4532.8365130260499</v>
      </c>
      <c r="R7" s="48">
        <v>110.289701355836</v>
      </c>
    </row>
    <row r="8" spans="1:18" x14ac:dyDescent="0.15">
      <c r="A8" s="46" t="s">
        <v>115</v>
      </c>
      <c r="B8" s="46" t="s">
        <v>116</v>
      </c>
      <c r="C8" s="46" t="s">
        <v>117</v>
      </c>
      <c r="D8" s="48">
        <v>5900</v>
      </c>
      <c r="E8" s="49">
        <v>3.3691525423728801</v>
      </c>
      <c r="F8" s="48">
        <v>1003.46189322034</v>
      </c>
      <c r="G8" s="48">
        <v>958.45410508474595</v>
      </c>
      <c r="H8" s="48">
        <v>248.16191186440699</v>
      </c>
      <c r="I8" s="48">
        <v>129.76108644067801</v>
      </c>
      <c r="J8" s="48">
        <v>110.07079830508501</v>
      </c>
      <c r="K8" s="48">
        <v>962.02120677966104</v>
      </c>
      <c r="L8" s="48">
        <v>50.903152542372901</v>
      </c>
      <c r="M8" s="48">
        <v>1203.04062542373</v>
      </c>
      <c r="N8" s="48">
        <v>4665.8747796610196</v>
      </c>
      <c r="O8" s="48">
        <v>-73.711979661016997</v>
      </c>
      <c r="P8" s="48">
        <v>-290.351593220339</v>
      </c>
      <c r="Q8" s="48">
        <v>4301.8112067796601</v>
      </c>
      <c r="R8" s="48">
        <v>104.66856060691801</v>
      </c>
    </row>
    <row r="9" spans="1:18" x14ac:dyDescent="0.15">
      <c r="A9" s="46" t="s">
        <v>118</v>
      </c>
      <c r="B9" s="46" t="s">
        <v>119</v>
      </c>
      <c r="C9" s="46" t="s">
        <v>120</v>
      </c>
      <c r="D9" s="48">
        <v>12300</v>
      </c>
      <c r="E9" s="49">
        <v>3.3522764227642301</v>
      </c>
      <c r="F9" s="48">
        <v>657.72243902439004</v>
      </c>
      <c r="G9" s="48">
        <v>1050.79723577236</v>
      </c>
      <c r="H9" s="48">
        <v>174.932520325203</v>
      </c>
      <c r="I9" s="48">
        <v>173.60520325203299</v>
      </c>
      <c r="J9" s="48">
        <v>41.190975609756102</v>
      </c>
      <c r="K9" s="48">
        <v>1078.60918699187</v>
      </c>
      <c r="L9" s="48">
        <v>196.78910569105699</v>
      </c>
      <c r="M9" s="48">
        <v>1028.9501626016299</v>
      </c>
      <c r="N9" s="48">
        <v>4402.5968292682901</v>
      </c>
      <c r="O9" s="48">
        <v>-39.180813008130102</v>
      </c>
      <c r="P9" s="48">
        <v>-339.09382113821101</v>
      </c>
      <c r="Q9" s="48">
        <v>4024.3221951219498</v>
      </c>
      <c r="R9" s="48">
        <v>97.916898565433002</v>
      </c>
    </row>
    <row r="10" spans="1:18" x14ac:dyDescent="0.15">
      <c r="A10" s="46" t="s">
        <v>121</v>
      </c>
      <c r="B10" s="46" t="s">
        <v>122</v>
      </c>
      <c r="C10" s="46" t="s">
        <v>123</v>
      </c>
      <c r="D10" s="48">
        <v>8964</v>
      </c>
      <c r="E10" s="49">
        <v>3.36813922356091</v>
      </c>
      <c r="F10" s="48">
        <v>910.28558679161097</v>
      </c>
      <c r="G10" s="48">
        <v>996.627956269523</v>
      </c>
      <c r="H10" s="48">
        <v>188.80901383310999</v>
      </c>
      <c r="I10" s="48">
        <v>189.40517626059801</v>
      </c>
      <c r="J10" s="48">
        <v>24.163096831771501</v>
      </c>
      <c r="K10" s="48">
        <v>1072.9081883087899</v>
      </c>
      <c r="L10" s="48">
        <v>187.53491744756801</v>
      </c>
      <c r="M10" s="48">
        <v>1318.3763944667601</v>
      </c>
      <c r="N10" s="48">
        <v>4888.1103302097299</v>
      </c>
      <c r="O10" s="48">
        <v>-118.12974118696999</v>
      </c>
      <c r="P10" s="48">
        <v>-257.36657742079399</v>
      </c>
      <c r="Q10" s="48">
        <v>4512.6140116019596</v>
      </c>
      <c r="R10" s="48">
        <v>109.797662069548</v>
      </c>
    </row>
    <row r="11" spans="1:18" x14ac:dyDescent="0.15">
      <c r="A11" s="46" t="s">
        <v>124</v>
      </c>
      <c r="B11" s="46" t="s">
        <v>125</v>
      </c>
      <c r="C11" s="46" t="s">
        <v>126</v>
      </c>
      <c r="D11" s="48">
        <v>462</v>
      </c>
      <c r="E11" s="49">
        <v>4.1753246753246804</v>
      </c>
      <c r="F11" s="48">
        <v>1523.0216450216501</v>
      </c>
      <c r="G11" s="48">
        <v>1242.43082251082</v>
      </c>
      <c r="H11" s="48">
        <v>568.77649350649301</v>
      </c>
      <c r="I11" s="48">
        <v>313.96688311688303</v>
      </c>
      <c r="J11" s="48">
        <v>16.9593506493507</v>
      </c>
      <c r="K11" s="48">
        <v>134.425519480519</v>
      </c>
      <c r="L11" s="48">
        <v>118.993658008658</v>
      </c>
      <c r="M11" s="48">
        <v>2656.1354329004298</v>
      </c>
      <c r="N11" s="48">
        <v>6574.7098051947996</v>
      </c>
      <c r="O11" s="48" t="s">
        <v>573</v>
      </c>
      <c r="P11" s="48">
        <v>-122.78186147186101</v>
      </c>
      <c r="Q11" s="48">
        <v>6451.9279437229397</v>
      </c>
      <c r="R11" s="48">
        <v>156.98364678225201</v>
      </c>
    </row>
    <row r="12" spans="1:18" x14ac:dyDescent="0.15">
      <c r="A12" s="46" t="s">
        <v>127</v>
      </c>
      <c r="B12" s="46" t="s">
        <v>128</v>
      </c>
      <c r="C12" s="46" t="s">
        <v>129</v>
      </c>
      <c r="D12" s="48">
        <v>13640</v>
      </c>
      <c r="E12" s="49">
        <v>3.6038856304985298</v>
      </c>
      <c r="F12" s="48">
        <v>996.99589442815204</v>
      </c>
      <c r="G12" s="48">
        <v>1083.9453812316699</v>
      </c>
      <c r="H12" s="48">
        <v>264.75813782991202</v>
      </c>
      <c r="I12" s="48">
        <v>145.23233137829899</v>
      </c>
      <c r="J12" s="48">
        <v>100.379838709677</v>
      </c>
      <c r="K12" s="48">
        <v>1332.2645894428199</v>
      </c>
      <c r="L12" s="48">
        <v>140.19010263929599</v>
      </c>
      <c r="M12" s="48">
        <v>1352.7416422287399</v>
      </c>
      <c r="N12" s="48">
        <v>5416.5079178885599</v>
      </c>
      <c r="O12" s="48">
        <v>-121.199706744868</v>
      </c>
      <c r="P12" s="48">
        <v>-222.30447214076199</v>
      </c>
      <c r="Q12" s="48">
        <v>5073.0037390029302</v>
      </c>
      <c r="R12" s="48">
        <v>123.432659824336</v>
      </c>
    </row>
    <row r="13" spans="1:18" x14ac:dyDescent="0.15">
      <c r="A13" s="46" t="s">
        <v>130</v>
      </c>
      <c r="B13" s="46" t="s">
        <v>131</v>
      </c>
      <c r="C13" s="46" t="s">
        <v>132</v>
      </c>
      <c r="D13" s="48">
        <v>9768</v>
      </c>
      <c r="E13" s="49">
        <v>2.99785012285012</v>
      </c>
      <c r="F13" s="48">
        <v>747.99764537264502</v>
      </c>
      <c r="G13" s="48">
        <v>855.79995393120396</v>
      </c>
      <c r="H13" s="48">
        <v>187.11697686322699</v>
      </c>
      <c r="I13" s="48">
        <v>19.881136363636401</v>
      </c>
      <c r="J13" s="48">
        <v>8.1510462735462692</v>
      </c>
      <c r="K13" s="48">
        <v>986.76806203931199</v>
      </c>
      <c r="L13" s="48">
        <v>180.41415745290701</v>
      </c>
      <c r="M13" s="48">
        <v>1324.3748321048299</v>
      </c>
      <c r="N13" s="48">
        <v>4310.5038104013101</v>
      </c>
      <c r="O13" s="48">
        <v>-112.523712121212</v>
      </c>
      <c r="P13" s="48">
        <v>-237.062527641278</v>
      </c>
      <c r="Q13" s="48">
        <v>3960.9175706388201</v>
      </c>
      <c r="R13" s="48">
        <v>96.374183076196204</v>
      </c>
    </row>
    <row r="14" spans="1:18" x14ac:dyDescent="0.15">
      <c r="A14" s="46" t="s">
        <v>133</v>
      </c>
      <c r="B14" s="46" t="s">
        <v>134</v>
      </c>
      <c r="C14" s="46" t="s">
        <v>135</v>
      </c>
      <c r="D14" s="48">
        <v>4776</v>
      </c>
      <c r="E14" s="49">
        <v>3.3706030150753801</v>
      </c>
      <c r="F14" s="48">
        <v>552.87063232830803</v>
      </c>
      <c r="G14" s="48">
        <v>712.95712102177504</v>
      </c>
      <c r="H14" s="48">
        <v>172.36592336683401</v>
      </c>
      <c r="I14" s="48">
        <v>74.737066582914593</v>
      </c>
      <c r="J14" s="48">
        <v>26.759520519262999</v>
      </c>
      <c r="K14" s="48">
        <v>448.04822445561098</v>
      </c>
      <c r="L14" s="48">
        <v>129.292816164154</v>
      </c>
      <c r="M14" s="48">
        <v>823.34589195979902</v>
      </c>
      <c r="N14" s="48">
        <v>2940.3771963986601</v>
      </c>
      <c r="O14" s="48">
        <v>-16.713513400335</v>
      </c>
      <c r="P14" s="48">
        <v>-51.203444304857598</v>
      </c>
      <c r="Q14" s="48">
        <v>2872.4602386934698</v>
      </c>
      <c r="R14" s="48">
        <v>69.890626095076996</v>
      </c>
    </row>
    <row r="15" spans="1:18" x14ac:dyDescent="0.15">
      <c r="A15" s="46" t="s">
        <v>136</v>
      </c>
      <c r="B15" s="46" t="s">
        <v>137</v>
      </c>
      <c r="C15" s="46" t="s">
        <v>138</v>
      </c>
      <c r="D15" s="48">
        <v>603</v>
      </c>
      <c r="E15" s="49">
        <v>3.8142620232172502</v>
      </c>
      <c r="F15" s="48">
        <v>1384.40641791045</v>
      </c>
      <c r="G15" s="48">
        <v>3288.2315920398</v>
      </c>
      <c r="H15" s="48">
        <v>513.02235489220595</v>
      </c>
      <c r="I15" s="48">
        <v>165.572404643449</v>
      </c>
      <c r="J15" s="48">
        <v>178.235854063018</v>
      </c>
      <c r="K15" s="48">
        <v>367.79645107794403</v>
      </c>
      <c r="L15" s="48">
        <v>111.329883913765</v>
      </c>
      <c r="M15" s="48">
        <v>2312.9535655057998</v>
      </c>
      <c r="N15" s="48">
        <v>8321.5485240464295</v>
      </c>
      <c r="O15" s="48">
        <v>-42.271940298507502</v>
      </c>
      <c r="P15" s="48">
        <v>-111.473432835821</v>
      </c>
      <c r="Q15" s="48">
        <v>8167.8031509121001</v>
      </c>
      <c r="R15" s="48">
        <v>198.733081958426</v>
      </c>
    </row>
    <row r="16" spans="1:18" x14ac:dyDescent="0.15">
      <c r="A16" s="46" t="s">
        <v>139</v>
      </c>
      <c r="B16" s="46" t="s">
        <v>140</v>
      </c>
      <c r="C16" s="46" t="s">
        <v>141</v>
      </c>
      <c r="D16" s="48">
        <v>5228</v>
      </c>
      <c r="E16" s="49">
        <v>2.42674062739097</v>
      </c>
      <c r="F16" s="48">
        <v>498.779169854629</v>
      </c>
      <c r="G16" s="48">
        <v>647.08851377199699</v>
      </c>
      <c r="H16" s="48">
        <v>81.3400344299924</v>
      </c>
      <c r="I16" s="48">
        <v>66.213668706962494</v>
      </c>
      <c r="J16" s="48">
        <v>3.7662547819433798</v>
      </c>
      <c r="K16" s="48">
        <v>386.21064269318998</v>
      </c>
      <c r="L16" s="48">
        <v>80.454791507268595</v>
      </c>
      <c r="M16" s="48">
        <v>961.30887337413901</v>
      </c>
      <c r="N16" s="48">
        <v>2725.16194912012</v>
      </c>
      <c r="O16" s="48">
        <v>-22.541996939556199</v>
      </c>
      <c r="P16" s="48">
        <v>-118.380001912777</v>
      </c>
      <c r="Q16" s="48">
        <v>2584.2399502677899</v>
      </c>
      <c r="R16" s="48">
        <v>62.877858384657102</v>
      </c>
    </row>
    <row r="17" spans="1:18" x14ac:dyDescent="0.15">
      <c r="A17" s="46" t="s">
        <v>142</v>
      </c>
      <c r="B17" s="46" t="s">
        <v>143</v>
      </c>
      <c r="C17" s="46" t="s">
        <v>144</v>
      </c>
      <c r="D17" s="48">
        <v>875</v>
      </c>
      <c r="E17" s="49">
        <v>4.49485714285714</v>
      </c>
      <c r="F17" s="48">
        <v>697.10057142857102</v>
      </c>
      <c r="G17" s="48">
        <v>1769.5565714285699</v>
      </c>
      <c r="H17" s="48">
        <v>293.74628571428599</v>
      </c>
      <c r="I17" s="48">
        <v>221.8</v>
      </c>
      <c r="J17" s="48">
        <v>112.36114285714299</v>
      </c>
      <c r="K17" s="48">
        <v>1040.86514285714</v>
      </c>
      <c r="L17" s="48">
        <v>279.47199999999998</v>
      </c>
      <c r="M17" s="48">
        <v>3276.7177142857099</v>
      </c>
      <c r="N17" s="48">
        <v>7691.61942857143</v>
      </c>
      <c r="O17" s="48">
        <v>-52.228571428571399</v>
      </c>
      <c r="P17" s="48">
        <v>-170.50628571428601</v>
      </c>
      <c r="Q17" s="48">
        <v>7468.8845714285699</v>
      </c>
      <c r="R17" s="48">
        <v>181.72750031396001</v>
      </c>
    </row>
    <row r="18" spans="1:18" x14ac:dyDescent="0.15">
      <c r="A18" s="46" t="s">
        <v>145</v>
      </c>
      <c r="B18" s="46" t="s">
        <v>146</v>
      </c>
      <c r="C18" s="46"/>
      <c r="D18" s="48" t="s">
        <v>573</v>
      </c>
      <c r="E18" s="49" t="s">
        <v>573</v>
      </c>
      <c r="F18" s="48" t="s">
        <v>573</v>
      </c>
      <c r="G18" s="48" t="s">
        <v>573</v>
      </c>
      <c r="H18" s="48" t="s">
        <v>573</v>
      </c>
      <c r="I18" s="48" t="s">
        <v>573</v>
      </c>
      <c r="J18" s="48" t="s">
        <v>573</v>
      </c>
      <c r="K18" s="48" t="s">
        <v>573</v>
      </c>
      <c r="L18" s="48" t="s">
        <v>573</v>
      </c>
      <c r="M18" s="48" t="s">
        <v>573</v>
      </c>
      <c r="N18" s="48" t="s">
        <v>573</v>
      </c>
      <c r="O18" s="48" t="s">
        <v>573</v>
      </c>
      <c r="P18" s="48" t="s">
        <v>573</v>
      </c>
      <c r="Q18" s="48" t="s">
        <v>573</v>
      </c>
      <c r="R18" s="48" t="s">
        <v>573</v>
      </c>
    </row>
    <row r="19" spans="1:18" x14ac:dyDescent="0.15">
      <c r="A19" s="46" t="s">
        <v>147</v>
      </c>
      <c r="B19" s="46" t="s">
        <v>102</v>
      </c>
      <c r="C19" s="46"/>
      <c r="D19" s="48">
        <v>7577</v>
      </c>
      <c r="E19" s="49">
        <v>8.0463244027979393</v>
      </c>
      <c r="F19" s="48">
        <v>1125.31640754916</v>
      </c>
      <c r="G19" s="48">
        <v>1944.11303946153</v>
      </c>
      <c r="H19" s="48">
        <v>518.07863534380397</v>
      </c>
      <c r="I19" s="48">
        <v>246.635157714135</v>
      </c>
      <c r="J19" s="48">
        <v>121.715671109938</v>
      </c>
      <c r="K19" s="48">
        <v>2128.4989230566198</v>
      </c>
      <c r="L19" s="48">
        <v>212.5077207338</v>
      </c>
      <c r="M19" s="48">
        <v>2074.86578065197</v>
      </c>
      <c r="N19" s="48">
        <v>8371.7313356209597</v>
      </c>
      <c r="O19" s="48">
        <v>-126.27899168536401</v>
      </c>
      <c r="P19" s="48">
        <v>-711.17083278342398</v>
      </c>
      <c r="Q19" s="48">
        <v>7534.2815111521704</v>
      </c>
      <c r="R19" s="48">
        <v>100</v>
      </c>
    </row>
    <row r="20" spans="1:18" x14ac:dyDescent="0.15">
      <c r="A20" s="46" t="s">
        <v>148</v>
      </c>
      <c r="B20" s="46" t="s">
        <v>104</v>
      </c>
      <c r="C20" s="46" t="s">
        <v>105</v>
      </c>
      <c r="D20" s="48">
        <v>190</v>
      </c>
      <c r="E20" s="49">
        <v>9.1052631578947398</v>
      </c>
      <c r="F20" s="48">
        <v>859.80610526315797</v>
      </c>
      <c r="G20" s="48">
        <v>1496.73336842105</v>
      </c>
      <c r="H20" s="48">
        <v>1082.66631578947</v>
      </c>
      <c r="I20" s="48">
        <v>236.059315789474</v>
      </c>
      <c r="J20" s="48">
        <v>98.769157894736793</v>
      </c>
      <c r="K20" s="48">
        <v>3733.7308947368401</v>
      </c>
      <c r="L20" s="48">
        <v>788.79184210526296</v>
      </c>
      <c r="M20" s="48">
        <v>2155.9463157894702</v>
      </c>
      <c r="N20" s="48">
        <v>10452.5033157895</v>
      </c>
      <c r="O20" s="48" t="s">
        <v>573</v>
      </c>
      <c r="P20" s="48">
        <v>-286.62700000000001</v>
      </c>
      <c r="Q20" s="48">
        <v>10165.876315789499</v>
      </c>
      <c r="R20" s="48">
        <v>134.92827817413001</v>
      </c>
    </row>
    <row r="21" spans="1:18" x14ac:dyDescent="0.15">
      <c r="A21" s="46" t="s">
        <v>149</v>
      </c>
      <c r="B21" s="46" t="s">
        <v>113</v>
      </c>
      <c r="C21" s="46" t="s">
        <v>114</v>
      </c>
      <c r="D21" s="48">
        <v>1825</v>
      </c>
      <c r="E21" s="49">
        <v>8.16</v>
      </c>
      <c r="F21" s="48">
        <v>1000.70575342466</v>
      </c>
      <c r="G21" s="48">
        <v>1688.9490410958899</v>
      </c>
      <c r="H21" s="48">
        <v>389.379726027397</v>
      </c>
      <c r="I21" s="48">
        <v>243.44273972602701</v>
      </c>
      <c r="J21" s="48">
        <v>84.440547945205495</v>
      </c>
      <c r="K21" s="48">
        <v>2146.3315068493198</v>
      </c>
      <c r="L21" s="48">
        <v>108.203835616438</v>
      </c>
      <c r="M21" s="48">
        <v>1667.0246575342501</v>
      </c>
      <c r="N21" s="48">
        <v>7328.4778082191797</v>
      </c>
      <c r="O21" s="48">
        <v>-117.021917808219</v>
      </c>
      <c r="P21" s="48">
        <v>-561.07561643835595</v>
      </c>
      <c r="Q21" s="48">
        <v>6650.3802739725998</v>
      </c>
      <c r="R21" s="48">
        <v>88.268274342135697</v>
      </c>
    </row>
    <row r="22" spans="1:18" x14ac:dyDescent="0.15">
      <c r="A22" s="46" t="s">
        <v>150</v>
      </c>
      <c r="B22" s="46" t="s">
        <v>116</v>
      </c>
      <c r="C22" s="46" t="s">
        <v>117</v>
      </c>
      <c r="D22" s="48">
        <v>464</v>
      </c>
      <c r="E22" s="49">
        <v>7.9568965517241397</v>
      </c>
      <c r="F22" s="48">
        <v>1011.3394396551701</v>
      </c>
      <c r="G22" s="48">
        <v>2248.8413362069</v>
      </c>
      <c r="H22" s="48">
        <v>456.51094827586201</v>
      </c>
      <c r="I22" s="48">
        <v>140.30795258620699</v>
      </c>
      <c r="J22" s="48">
        <v>206.68795258620699</v>
      </c>
      <c r="K22" s="48">
        <v>2617.2332974137898</v>
      </c>
      <c r="L22" s="48">
        <v>61.821336206896603</v>
      </c>
      <c r="M22" s="48">
        <v>2632.71875</v>
      </c>
      <c r="N22" s="48">
        <v>9375.4610129310295</v>
      </c>
      <c r="O22" s="48">
        <v>-129.353728448276</v>
      </c>
      <c r="P22" s="48">
        <v>-296.775387931034</v>
      </c>
      <c r="Q22" s="48">
        <v>8949.3318965517192</v>
      </c>
      <c r="R22" s="48">
        <v>118.78149075402899</v>
      </c>
    </row>
    <row r="23" spans="1:18" x14ac:dyDescent="0.15">
      <c r="A23" s="46" t="s">
        <v>151</v>
      </c>
      <c r="B23" s="46" t="s">
        <v>119</v>
      </c>
      <c r="C23" s="46" t="s">
        <v>120</v>
      </c>
      <c r="D23" s="48">
        <v>960</v>
      </c>
      <c r="E23" s="49">
        <v>8.93333333333333</v>
      </c>
      <c r="F23" s="48">
        <v>1405.5364583333301</v>
      </c>
      <c r="G23" s="48">
        <v>2812.24270833333</v>
      </c>
      <c r="H23" s="48">
        <v>669.92708333333303</v>
      </c>
      <c r="I23" s="48">
        <v>195.14375000000001</v>
      </c>
      <c r="J23" s="48">
        <v>41.872916666666697</v>
      </c>
      <c r="K23" s="48">
        <v>3615.4520833333299</v>
      </c>
      <c r="L23" s="48">
        <v>277.28750000000002</v>
      </c>
      <c r="M23" s="48">
        <v>1941.00833333333</v>
      </c>
      <c r="N23" s="48">
        <v>10958.4708333333</v>
      </c>
      <c r="O23" s="48">
        <v>-36.568750000000001</v>
      </c>
      <c r="P23" s="48">
        <v>-2830.0458333333299</v>
      </c>
      <c r="Q23" s="48">
        <v>8091.8562499999998</v>
      </c>
      <c r="R23" s="48">
        <v>107.40050312723901</v>
      </c>
    </row>
    <row r="24" spans="1:18" x14ac:dyDescent="0.15">
      <c r="A24" s="46" t="s">
        <v>152</v>
      </c>
      <c r="B24" s="46" t="s">
        <v>122</v>
      </c>
      <c r="C24" s="46" t="s">
        <v>123</v>
      </c>
      <c r="D24" s="48">
        <v>910</v>
      </c>
      <c r="E24" s="49">
        <v>6.6164835164835196</v>
      </c>
      <c r="F24" s="48">
        <v>1395.8769230769201</v>
      </c>
      <c r="G24" s="48">
        <v>2083.8703296703302</v>
      </c>
      <c r="H24" s="48">
        <v>309.24395604395602</v>
      </c>
      <c r="I24" s="48">
        <v>370.24065934065902</v>
      </c>
      <c r="J24" s="48">
        <v>113.182417582418</v>
      </c>
      <c r="K24" s="48">
        <v>1655.8461538461499</v>
      </c>
      <c r="L24" s="48">
        <v>350.69230769230802</v>
      </c>
      <c r="M24" s="48">
        <v>2287.52197802198</v>
      </c>
      <c r="N24" s="48">
        <v>8566.4747252747293</v>
      </c>
      <c r="O24" s="48">
        <v>-231.15714285714299</v>
      </c>
      <c r="P24" s="48">
        <v>-462.59780219780203</v>
      </c>
      <c r="Q24" s="48">
        <v>7872.7197802197798</v>
      </c>
      <c r="R24" s="48">
        <v>104.491978014979</v>
      </c>
    </row>
    <row r="25" spans="1:18" x14ac:dyDescent="0.15">
      <c r="A25" s="46" t="s">
        <v>153</v>
      </c>
      <c r="B25" s="46" t="s">
        <v>128</v>
      </c>
      <c r="C25" s="46" t="s">
        <v>129</v>
      </c>
      <c r="D25" s="48">
        <v>1250</v>
      </c>
      <c r="E25" s="49">
        <v>9.6159999999999997</v>
      </c>
      <c r="F25" s="48">
        <v>1455.4048</v>
      </c>
      <c r="G25" s="48">
        <v>2083.0527999999999</v>
      </c>
      <c r="H25" s="48">
        <v>1062.8904</v>
      </c>
      <c r="I25" s="48">
        <v>347.34879999999998</v>
      </c>
      <c r="J25" s="48">
        <v>182.87200000000001</v>
      </c>
      <c r="K25" s="48">
        <v>2107.1448</v>
      </c>
      <c r="L25" s="48">
        <v>95.1096</v>
      </c>
      <c r="M25" s="48">
        <v>2328.4295999999999</v>
      </c>
      <c r="N25" s="48">
        <v>9662.2528000000002</v>
      </c>
      <c r="O25" s="48">
        <v>-157.85120000000001</v>
      </c>
      <c r="P25" s="48">
        <v>-507.4008</v>
      </c>
      <c r="Q25" s="48">
        <v>8997.0007999999998</v>
      </c>
      <c r="R25" s="48">
        <v>119.41418417513</v>
      </c>
    </row>
    <row r="26" spans="1:18" x14ac:dyDescent="0.15">
      <c r="A26" s="46" t="s">
        <v>154</v>
      </c>
      <c r="B26" s="46" t="s">
        <v>131</v>
      </c>
      <c r="C26" s="46" t="s">
        <v>132</v>
      </c>
      <c r="D26" s="48">
        <v>1856</v>
      </c>
      <c r="E26" s="49">
        <v>7.4585129310344804</v>
      </c>
      <c r="F26" s="48">
        <v>856.89025323275905</v>
      </c>
      <c r="G26" s="48">
        <v>1586.94074892241</v>
      </c>
      <c r="H26" s="48">
        <v>282.928879310345</v>
      </c>
      <c r="I26" s="48">
        <v>9.5960237068965508</v>
      </c>
      <c r="J26" s="48">
        <v>148.03519396551701</v>
      </c>
      <c r="K26" s="48">
        <v>1433.0581303879301</v>
      </c>
      <c r="L26" s="48">
        <v>282.99898706896602</v>
      </c>
      <c r="M26" s="48">
        <v>2009.2039278017201</v>
      </c>
      <c r="N26" s="48">
        <v>6609.6521443965503</v>
      </c>
      <c r="O26" s="48">
        <v>-127.95159482758601</v>
      </c>
      <c r="P26" s="48">
        <v>-210.90433728448301</v>
      </c>
      <c r="Q26" s="48">
        <v>6270.7962122844801</v>
      </c>
      <c r="R26" s="48">
        <v>83.230181975580706</v>
      </c>
    </row>
    <row r="27" spans="1:18" x14ac:dyDescent="0.15">
      <c r="A27" s="46" t="s">
        <v>155</v>
      </c>
      <c r="B27" s="46" t="s">
        <v>134</v>
      </c>
      <c r="C27" s="46" t="s">
        <v>135</v>
      </c>
      <c r="D27" s="48">
        <v>70</v>
      </c>
      <c r="E27" s="49">
        <v>0.74285714285714299</v>
      </c>
      <c r="F27" s="48">
        <v>161.010285714286</v>
      </c>
      <c r="G27" s="48">
        <v>271.30485714285697</v>
      </c>
      <c r="H27" s="48">
        <v>51.091428571428601</v>
      </c>
      <c r="I27" s="48">
        <v>938.76900000000001</v>
      </c>
      <c r="J27" s="48">
        <v>29.167999999999999</v>
      </c>
      <c r="K27" s="48">
        <v>220.50471428571399</v>
      </c>
      <c r="L27" s="48">
        <v>7.1507142857142902</v>
      </c>
      <c r="M27" s="48">
        <v>3877.8337142857099</v>
      </c>
      <c r="N27" s="48">
        <v>5556.8327142857097</v>
      </c>
      <c r="O27" s="48">
        <v>-25.931571428571399</v>
      </c>
      <c r="P27" s="48">
        <v>-8.7817142857142905</v>
      </c>
      <c r="Q27" s="48">
        <v>5522.11942857143</v>
      </c>
      <c r="R27" s="48">
        <v>73.293245286861705</v>
      </c>
    </row>
    <row r="28" spans="1:18" x14ac:dyDescent="0.15">
      <c r="A28" s="46" t="s">
        <v>156</v>
      </c>
      <c r="B28" s="46" t="s">
        <v>140</v>
      </c>
      <c r="C28" s="46" t="s">
        <v>141</v>
      </c>
      <c r="D28" s="48">
        <v>52</v>
      </c>
      <c r="E28" s="49">
        <v>2.7115384615384599</v>
      </c>
      <c r="F28" s="48">
        <v>521.76403846153801</v>
      </c>
      <c r="G28" s="48">
        <v>3002.43096153846</v>
      </c>
      <c r="H28" s="48">
        <v>297.86038461538499</v>
      </c>
      <c r="I28" s="48">
        <v>5241.3534615384597</v>
      </c>
      <c r="J28" s="48">
        <v>93.984807692307697</v>
      </c>
      <c r="K28" s="48" t="s">
        <v>573</v>
      </c>
      <c r="L28" s="48">
        <v>80.457307692307694</v>
      </c>
      <c r="M28" s="48">
        <v>3685.4974999999999</v>
      </c>
      <c r="N28" s="48">
        <v>12923.3484615385</v>
      </c>
      <c r="O28" s="48">
        <v>-22.3926923076923</v>
      </c>
      <c r="P28" s="48">
        <v>-159.679230769231</v>
      </c>
      <c r="Q28" s="48">
        <v>12741.2765384615</v>
      </c>
      <c r="R28" s="48">
        <v>169.110704446098</v>
      </c>
    </row>
    <row r="29" spans="1:18" x14ac:dyDescent="0.15">
      <c r="A29" s="46" t="s">
        <v>157</v>
      </c>
      <c r="B29" s="46" t="s">
        <v>100</v>
      </c>
      <c r="C29" s="46"/>
      <c r="D29" s="48" t="s">
        <v>573</v>
      </c>
      <c r="E29" s="49" t="s">
        <v>573</v>
      </c>
      <c r="F29" s="48" t="s">
        <v>573</v>
      </c>
      <c r="G29" s="48" t="s">
        <v>573</v>
      </c>
      <c r="H29" s="48" t="s">
        <v>573</v>
      </c>
      <c r="I29" s="48" t="s">
        <v>573</v>
      </c>
      <c r="J29" s="48" t="s">
        <v>573</v>
      </c>
      <c r="K29" s="48" t="s">
        <v>573</v>
      </c>
      <c r="L29" s="48" t="s">
        <v>573</v>
      </c>
      <c r="M29" s="48" t="s">
        <v>573</v>
      </c>
      <c r="N29" s="48" t="s">
        <v>573</v>
      </c>
      <c r="O29" s="48" t="s">
        <v>573</v>
      </c>
      <c r="P29" s="48" t="s">
        <v>573</v>
      </c>
      <c r="Q29" s="48" t="s">
        <v>573</v>
      </c>
      <c r="R29" s="48" t="s">
        <v>573</v>
      </c>
    </row>
    <row r="30" spans="1:18" x14ac:dyDescent="0.15">
      <c r="A30" s="46" t="s">
        <v>158</v>
      </c>
      <c r="B30" s="46" t="s">
        <v>102</v>
      </c>
      <c r="C30" s="46"/>
      <c r="D30" s="48">
        <v>56597</v>
      </c>
      <c r="E30" s="49">
        <v>6.4130607629379703</v>
      </c>
      <c r="F30" s="48">
        <v>986.51522412848703</v>
      </c>
      <c r="G30" s="48">
        <v>1605.7018820785599</v>
      </c>
      <c r="H30" s="48">
        <v>332.72279555453503</v>
      </c>
      <c r="I30" s="48">
        <v>333.75248493736399</v>
      </c>
      <c r="J30" s="48">
        <v>91.696918917963899</v>
      </c>
      <c r="K30" s="48">
        <v>2370.6885400286201</v>
      </c>
      <c r="L30" s="48">
        <v>133.71428149901899</v>
      </c>
      <c r="M30" s="48">
        <v>2078.0480417690001</v>
      </c>
      <c r="N30" s="48">
        <v>7932.8401689135499</v>
      </c>
      <c r="O30" s="48">
        <v>-83.533986253688397</v>
      </c>
      <c r="P30" s="48">
        <v>-278.117347385904</v>
      </c>
      <c r="Q30" s="48">
        <v>7571.1888352739597</v>
      </c>
      <c r="R30" s="48">
        <v>100</v>
      </c>
    </row>
    <row r="31" spans="1:18" x14ac:dyDescent="0.15">
      <c r="A31" s="46" t="s">
        <v>159</v>
      </c>
      <c r="B31" s="46" t="s">
        <v>104</v>
      </c>
      <c r="C31" s="46" t="s">
        <v>105</v>
      </c>
      <c r="D31" s="48">
        <v>3037</v>
      </c>
      <c r="E31" s="49">
        <v>11.710569641093199</v>
      </c>
      <c r="F31" s="48">
        <v>1057.6907672044799</v>
      </c>
      <c r="G31" s="48">
        <v>940.24423773460603</v>
      </c>
      <c r="H31" s="48">
        <v>769.42050049390798</v>
      </c>
      <c r="I31" s="48">
        <v>205.85055647020101</v>
      </c>
      <c r="J31" s="48">
        <v>241.54397102403701</v>
      </c>
      <c r="K31" s="48">
        <v>2447.55014817254</v>
      </c>
      <c r="L31" s="48">
        <v>107.349683898584</v>
      </c>
      <c r="M31" s="48">
        <v>1262.9909120842899</v>
      </c>
      <c r="N31" s="48">
        <v>7032.6407770826499</v>
      </c>
      <c r="O31" s="48">
        <v>-34.821165623970998</v>
      </c>
      <c r="P31" s="48">
        <v>-209.880935133355</v>
      </c>
      <c r="Q31" s="48">
        <v>6787.9386763253196</v>
      </c>
      <c r="R31" s="48">
        <v>89.654859018976097</v>
      </c>
    </row>
    <row r="32" spans="1:18" x14ac:dyDescent="0.15">
      <c r="A32" s="46" t="s">
        <v>160</v>
      </c>
      <c r="B32" s="46" t="s">
        <v>107</v>
      </c>
      <c r="C32" s="46" t="s">
        <v>108</v>
      </c>
      <c r="D32" s="48">
        <v>3685</v>
      </c>
      <c r="E32" s="49">
        <v>3.4024423337856202</v>
      </c>
      <c r="F32" s="48">
        <v>1219.4777476255099</v>
      </c>
      <c r="G32" s="48">
        <v>871.25746268656701</v>
      </c>
      <c r="H32" s="48">
        <v>129.690892808684</v>
      </c>
      <c r="I32" s="48">
        <v>638.88649932157398</v>
      </c>
      <c r="J32" s="48">
        <v>94.620089552238795</v>
      </c>
      <c r="K32" s="48">
        <v>3501.0567164179101</v>
      </c>
      <c r="L32" s="48">
        <v>35.686873812754399</v>
      </c>
      <c r="M32" s="48">
        <v>2323.5810040705601</v>
      </c>
      <c r="N32" s="48">
        <v>8814.2572862958004</v>
      </c>
      <c r="O32" s="48" t="s">
        <v>573</v>
      </c>
      <c r="P32" s="48" t="s">
        <v>573</v>
      </c>
      <c r="Q32" s="48">
        <v>8814.2572862958004</v>
      </c>
      <c r="R32" s="48">
        <v>116.418405062497</v>
      </c>
    </row>
    <row r="33" spans="1:18" x14ac:dyDescent="0.15">
      <c r="A33" s="46" t="s">
        <v>161</v>
      </c>
      <c r="B33" s="46" t="s">
        <v>110</v>
      </c>
      <c r="C33" s="46" t="s">
        <v>111</v>
      </c>
      <c r="D33" s="48">
        <v>3268</v>
      </c>
      <c r="E33" s="49">
        <v>4.7891676866585096</v>
      </c>
      <c r="F33" s="48">
        <v>307.584149326805</v>
      </c>
      <c r="G33" s="48">
        <v>1234.32833537332</v>
      </c>
      <c r="H33" s="48">
        <v>313.81731946144401</v>
      </c>
      <c r="I33" s="48">
        <v>230.66370869033</v>
      </c>
      <c r="J33" s="48">
        <v>63.735618115055097</v>
      </c>
      <c r="K33" s="48">
        <v>2198.3222154222799</v>
      </c>
      <c r="L33" s="48">
        <v>139.04773561811501</v>
      </c>
      <c r="M33" s="48">
        <v>1888.55263157895</v>
      </c>
      <c r="N33" s="48">
        <v>6376.0517135862901</v>
      </c>
      <c r="O33" s="48">
        <v>-68.712974296205601</v>
      </c>
      <c r="P33" s="48">
        <v>-255.72919216646301</v>
      </c>
      <c r="Q33" s="48">
        <v>6051.6095471236204</v>
      </c>
      <c r="R33" s="48">
        <v>79.929449374308902</v>
      </c>
    </row>
    <row r="34" spans="1:18" x14ac:dyDescent="0.15">
      <c r="A34" s="46" t="s">
        <v>162</v>
      </c>
      <c r="B34" s="46" t="s">
        <v>113</v>
      </c>
      <c r="C34" s="46" t="s">
        <v>114</v>
      </c>
      <c r="D34" s="48">
        <v>16360</v>
      </c>
      <c r="E34" s="49">
        <v>6.6464547677261603</v>
      </c>
      <c r="F34" s="48">
        <v>1223.9402811735899</v>
      </c>
      <c r="G34" s="48">
        <v>1708.16748166259</v>
      </c>
      <c r="H34" s="48">
        <v>311.11485330073401</v>
      </c>
      <c r="I34" s="48">
        <v>319.56662591687001</v>
      </c>
      <c r="J34" s="48">
        <v>94.904400977995095</v>
      </c>
      <c r="K34" s="48">
        <v>2398.6948655256701</v>
      </c>
      <c r="L34" s="48">
        <v>132.379828850856</v>
      </c>
      <c r="M34" s="48">
        <v>1818.3723716381401</v>
      </c>
      <c r="N34" s="48">
        <v>8007.14070904645</v>
      </c>
      <c r="O34" s="48">
        <v>-60.967237163814197</v>
      </c>
      <c r="P34" s="48">
        <v>-339.63581907090497</v>
      </c>
      <c r="Q34" s="48">
        <v>7606.5376528117404</v>
      </c>
      <c r="R34" s="48">
        <v>100.466885958161</v>
      </c>
    </row>
    <row r="35" spans="1:18" x14ac:dyDescent="0.15">
      <c r="A35" s="46" t="s">
        <v>163</v>
      </c>
      <c r="B35" s="46" t="s">
        <v>116</v>
      </c>
      <c r="C35" s="46" t="s">
        <v>117</v>
      </c>
      <c r="D35" s="48">
        <v>3036</v>
      </c>
      <c r="E35" s="49">
        <v>6.0592885375494099</v>
      </c>
      <c r="F35" s="48">
        <v>1065.18692358366</v>
      </c>
      <c r="G35" s="48">
        <v>1619.01762187088</v>
      </c>
      <c r="H35" s="48">
        <v>244.303402503294</v>
      </c>
      <c r="I35" s="48">
        <v>346.39443346508602</v>
      </c>
      <c r="J35" s="48">
        <v>77.617305665349093</v>
      </c>
      <c r="K35" s="48">
        <v>2279.8409090909099</v>
      </c>
      <c r="L35" s="48">
        <v>43.019357707509897</v>
      </c>
      <c r="M35" s="48">
        <v>1964.3333333333301</v>
      </c>
      <c r="N35" s="48">
        <v>7639.71328722003</v>
      </c>
      <c r="O35" s="48">
        <v>-57.432786561264798</v>
      </c>
      <c r="P35" s="48">
        <v>-358.81945981554702</v>
      </c>
      <c r="Q35" s="48">
        <v>7223.46104084321</v>
      </c>
      <c r="R35" s="48">
        <v>95.407223330493494</v>
      </c>
    </row>
    <row r="36" spans="1:18" x14ac:dyDescent="0.15">
      <c r="A36" s="46" t="s">
        <v>164</v>
      </c>
      <c r="B36" s="46" t="s">
        <v>119</v>
      </c>
      <c r="C36" s="46" t="s">
        <v>120</v>
      </c>
      <c r="D36" s="48">
        <v>4012</v>
      </c>
      <c r="E36" s="49">
        <v>7.6465603190428704</v>
      </c>
      <c r="F36" s="48">
        <v>771.86365902293096</v>
      </c>
      <c r="G36" s="48">
        <v>2112.5588235294099</v>
      </c>
      <c r="H36" s="48">
        <v>252.899302093719</v>
      </c>
      <c r="I36" s="48">
        <v>469.859421734796</v>
      </c>
      <c r="J36" s="48">
        <v>92.782652043868396</v>
      </c>
      <c r="K36" s="48">
        <v>2502.1333499501502</v>
      </c>
      <c r="L36" s="48">
        <v>113.183449651047</v>
      </c>
      <c r="M36" s="48">
        <v>1734.51719840479</v>
      </c>
      <c r="N36" s="48">
        <v>8049.7978564307105</v>
      </c>
      <c r="O36" s="48">
        <v>-82.010468594217301</v>
      </c>
      <c r="P36" s="48">
        <v>-278.296610169492</v>
      </c>
      <c r="Q36" s="48">
        <v>7689.4907776669997</v>
      </c>
      <c r="R36" s="48">
        <v>101.56252795917401</v>
      </c>
    </row>
    <row r="37" spans="1:18" x14ac:dyDescent="0.15">
      <c r="A37" s="46" t="s">
        <v>165</v>
      </c>
      <c r="B37" s="46" t="s">
        <v>122</v>
      </c>
      <c r="C37" s="46" t="s">
        <v>123</v>
      </c>
      <c r="D37" s="48">
        <v>6261</v>
      </c>
      <c r="E37" s="49">
        <v>4.4617473247085098</v>
      </c>
      <c r="F37" s="48">
        <v>748.71122823830103</v>
      </c>
      <c r="G37" s="48">
        <v>1408.70787414151</v>
      </c>
      <c r="H37" s="48">
        <v>270.990896023</v>
      </c>
      <c r="I37" s="48">
        <v>177.63871586008599</v>
      </c>
      <c r="J37" s="48">
        <v>65.279348346909401</v>
      </c>
      <c r="K37" s="48">
        <v>2596.1215460788999</v>
      </c>
      <c r="L37" s="48">
        <v>198.957834211787</v>
      </c>
      <c r="M37" s="48">
        <v>2526.8955438428402</v>
      </c>
      <c r="N37" s="48">
        <v>7993.3029867433297</v>
      </c>
      <c r="O37" s="48">
        <v>-183.86663472288799</v>
      </c>
      <c r="P37" s="48">
        <v>-287.84443379651799</v>
      </c>
      <c r="Q37" s="48">
        <v>7521.5919182239304</v>
      </c>
      <c r="R37" s="48">
        <v>99.344925636790904</v>
      </c>
    </row>
    <row r="38" spans="1:18" x14ac:dyDescent="0.15">
      <c r="A38" s="46" t="s">
        <v>166</v>
      </c>
      <c r="B38" s="46" t="s">
        <v>125</v>
      </c>
      <c r="C38" s="46" t="s">
        <v>126</v>
      </c>
      <c r="D38" s="48">
        <v>34</v>
      </c>
      <c r="E38" s="49">
        <v>4.4705882352941204</v>
      </c>
      <c r="F38" s="48">
        <v>1994.8329411764701</v>
      </c>
      <c r="G38" s="48">
        <v>1330.2908823529399</v>
      </c>
      <c r="H38" s="48">
        <v>608.99823529411799</v>
      </c>
      <c r="I38" s="48">
        <v>336.16941176470601</v>
      </c>
      <c r="J38" s="48">
        <v>18.1585294117647</v>
      </c>
      <c r="K38" s="48">
        <v>304.434117647059</v>
      </c>
      <c r="L38" s="48">
        <v>127.408529411765</v>
      </c>
      <c r="M38" s="48">
        <v>2843.9676470588201</v>
      </c>
      <c r="N38" s="48">
        <v>7564.2602941176501</v>
      </c>
      <c r="O38" s="48" t="s">
        <v>573</v>
      </c>
      <c r="P38" s="48">
        <v>-131.464411764706</v>
      </c>
      <c r="Q38" s="48">
        <v>7432.7958823529398</v>
      </c>
      <c r="R38" s="48">
        <v>98.1721106693807</v>
      </c>
    </row>
    <row r="39" spans="1:18" x14ac:dyDescent="0.15">
      <c r="A39" s="46" t="s">
        <v>167</v>
      </c>
      <c r="B39" s="46" t="s">
        <v>128</v>
      </c>
      <c r="C39" s="46" t="s">
        <v>129</v>
      </c>
      <c r="D39" s="48">
        <v>5620</v>
      </c>
      <c r="E39" s="49">
        <v>8.1179715302491093</v>
      </c>
      <c r="F39" s="48">
        <v>1125.23060498221</v>
      </c>
      <c r="G39" s="48">
        <v>2150.5377224199301</v>
      </c>
      <c r="H39" s="48">
        <v>678.69110320284699</v>
      </c>
      <c r="I39" s="48">
        <v>298.05747330960901</v>
      </c>
      <c r="J39" s="48">
        <v>178.20355871886099</v>
      </c>
      <c r="K39" s="48">
        <v>2588.17633451957</v>
      </c>
      <c r="L39" s="48">
        <v>75.692882562277603</v>
      </c>
      <c r="M39" s="48">
        <v>2445.4715302491099</v>
      </c>
      <c r="N39" s="48">
        <v>9540.0612099644095</v>
      </c>
      <c r="O39" s="48">
        <v>-166.82580071174399</v>
      </c>
      <c r="P39" s="48">
        <v>-449.444839857651</v>
      </c>
      <c r="Q39" s="48">
        <v>8923.7905693950197</v>
      </c>
      <c r="R39" s="48">
        <v>117.865116873315</v>
      </c>
    </row>
    <row r="40" spans="1:18" x14ac:dyDescent="0.15">
      <c r="A40" s="46" t="s">
        <v>168</v>
      </c>
      <c r="B40" s="46" t="s">
        <v>131</v>
      </c>
      <c r="C40" s="46" t="s">
        <v>132</v>
      </c>
      <c r="D40" s="48">
        <v>4855</v>
      </c>
      <c r="E40" s="49">
        <v>6.3456230690010296</v>
      </c>
      <c r="F40" s="48">
        <v>907.51435427394404</v>
      </c>
      <c r="G40" s="48">
        <v>2103.9981153449999</v>
      </c>
      <c r="H40" s="48">
        <v>268.54917404737398</v>
      </c>
      <c r="I40" s="48">
        <v>620.09678887744599</v>
      </c>
      <c r="J40" s="48">
        <v>25.443277033985598</v>
      </c>
      <c r="K40" s="48">
        <v>2093.79739237899</v>
      </c>
      <c r="L40" s="48">
        <v>360.49911431513902</v>
      </c>
      <c r="M40" s="48">
        <v>2941.7672914521099</v>
      </c>
      <c r="N40" s="48">
        <v>9321.6655077239993</v>
      </c>
      <c r="O40" s="48">
        <v>-140.96659114315099</v>
      </c>
      <c r="P40" s="48">
        <v>-360.67379608650901</v>
      </c>
      <c r="Q40" s="48">
        <v>8820.0251204943397</v>
      </c>
      <c r="R40" s="48">
        <v>116.494586416893</v>
      </c>
    </row>
    <row r="41" spans="1:18" x14ac:dyDescent="0.15">
      <c r="A41" s="46" t="s">
        <v>169</v>
      </c>
      <c r="B41" s="46" t="s">
        <v>134</v>
      </c>
      <c r="C41" s="46" t="s">
        <v>135</v>
      </c>
      <c r="D41" s="48">
        <v>3882</v>
      </c>
      <c r="E41" s="49">
        <v>4.7109737248840799</v>
      </c>
      <c r="F41" s="48">
        <v>622.03035291087099</v>
      </c>
      <c r="G41" s="48">
        <v>1201.6355048943799</v>
      </c>
      <c r="H41" s="48">
        <v>209.51802421432299</v>
      </c>
      <c r="I41" s="48">
        <v>177.73348274085501</v>
      </c>
      <c r="J41" s="48">
        <v>33.350275631118002</v>
      </c>
      <c r="K41" s="48">
        <v>1439.58192684183</v>
      </c>
      <c r="L41" s="48">
        <v>69.308887171560997</v>
      </c>
      <c r="M41" s="48">
        <v>1481.92721535291</v>
      </c>
      <c r="N41" s="48">
        <v>5235.0856697578602</v>
      </c>
      <c r="O41" s="48">
        <v>-21.729613601236501</v>
      </c>
      <c r="P41" s="48">
        <v>-2.01356002060793</v>
      </c>
      <c r="Q41" s="48">
        <v>5211.3424961360097</v>
      </c>
      <c r="R41" s="48">
        <v>68.831231257322699</v>
      </c>
    </row>
    <row r="42" spans="1:18" x14ac:dyDescent="0.15">
      <c r="A42" s="46" t="s">
        <v>170</v>
      </c>
      <c r="B42" s="46" t="s">
        <v>137</v>
      </c>
      <c r="C42" s="46" t="s">
        <v>138</v>
      </c>
      <c r="D42" s="48">
        <v>467</v>
      </c>
      <c r="E42" s="49">
        <v>5.5588865096359701</v>
      </c>
      <c r="F42" s="48">
        <v>1575.0944753747301</v>
      </c>
      <c r="G42" s="48">
        <v>702.91573875802999</v>
      </c>
      <c r="H42" s="48">
        <v>246.649871520343</v>
      </c>
      <c r="I42" s="48">
        <v>54.247558886509601</v>
      </c>
      <c r="J42" s="48">
        <v>90.731948608137003</v>
      </c>
      <c r="K42" s="48">
        <v>1615.256124197</v>
      </c>
      <c r="L42" s="48">
        <v>54.658072805139199</v>
      </c>
      <c r="M42" s="48">
        <v>2192.8709850107098</v>
      </c>
      <c r="N42" s="48">
        <v>6532.4247751605999</v>
      </c>
      <c r="O42" s="48">
        <v>-33.224068522483897</v>
      </c>
      <c r="P42" s="48">
        <v>-52.354860813704498</v>
      </c>
      <c r="Q42" s="48">
        <v>6446.8458458244104</v>
      </c>
      <c r="R42" s="48">
        <v>85.149716723333299</v>
      </c>
    </row>
    <row r="43" spans="1:18" x14ac:dyDescent="0.15">
      <c r="A43" s="46" t="s">
        <v>171</v>
      </c>
      <c r="B43" s="46" t="s">
        <v>140</v>
      </c>
      <c r="C43" s="46" t="s">
        <v>141</v>
      </c>
      <c r="D43" s="48">
        <v>2079</v>
      </c>
      <c r="E43" s="49">
        <v>7.6926406926406896</v>
      </c>
      <c r="F43" s="48">
        <v>1025.8171332371301</v>
      </c>
      <c r="G43" s="48">
        <v>1578.70803270803</v>
      </c>
      <c r="H43" s="48">
        <v>183.14251563251599</v>
      </c>
      <c r="I43" s="48">
        <v>224.48068302068299</v>
      </c>
      <c r="J43" s="48">
        <v>15.6350264550265</v>
      </c>
      <c r="K43" s="48">
        <v>1507.43037518038</v>
      </c>
      <c r="L43" s="48">
        <v>89.106200096200098</v>
      </c>
      <c r="M43" s="48">
        <v>2717.2642231842201</v>
      </c>
      <c r="N43" s="48">
        <v>7341.5841895141903</v>
      </c>
      <c r="O43" s="48">
        <v>-11.3700817700818</v>
      </c>
      <c r="P43" s="48">
        <v>-187.21875901875899</v>
      </c>
      <c r="Q43" s="48">
        <v>7142.9953487253497</v>
      </c>
      <c r="R43" s="48">
        <v>94.344435254954107</v>
      </c>
    </row>
    <row r="44" spans="1:18" x14ac:dyDescent="0.15">
      <c r="A44" s="46" t="s">
        <v>172</v>
      </c>
      <c r="B44" s="46" t="s">
        <v>143</v>
      </c>
      <c r="C44" s="46" t="s">
        <v>144</v>
      </c>
      <c r="D44" s="48">
        <v>1</v>
      </c>
      <c r="E44" s="49">
        <v>1</v>
      </c>
      <c r="F44" s="48">
        <v>99</v>
      </c>
      <c r="G44" s="48">
        <v>248</v>
      </c>
      <c r="H44" s="48">
        <v>22</v>
      </c>
      <c r="I44" s="48">
        <v>7</v>
      </c>
      <c r="J44" s="48">
        <v>7</v>
      </c>
      <c r="K44" s="48" t="s">
        <v>573</v>
      </c>
      <c r="L44" s="48">
        <v>1</v>
      </c>
      <c r="M44" s="48">
        <v>702</v>
      </c>
      <c r="N44" s="48">
        <v>1086</v>
      </c>
      <c r="O44" s="48" t="s">
        <v>573</v>
      </c>
      <c r="P44" s="48">
        <v>-23</v>
      </c>
      <c r="Q44" s="48">
        <v>1063</v>
      </c>
      <c r="R44" s="48">
        <v>14.0400671958876</v>
      </c>
    </row>
    <row r="45" spans="1:18" x14ac:dyDescent="0.15">
      <c r="A45" s="46" t="s">
        <v>173</v>
      </c>
      <c r="B45" s="46" t="s">
        <v>174</v>
      </c>
      <c r="C45" s="46"/>
      <c r="D45" s="48" t="s">
        <v>573</v>
      </c>
      <c r="E45" s="49" t="s">
        <v>573</v>
      </c>
      <c r="F45" s="48" t="s">
        <v>573</v>
      </c>
      <c r="G45" s="48" t="s">
        <v>573</v>
      </c>
      <c r="H45" s="48" t="s">
        <v>573</v>
      </c>
      <c r="I45" s="48" t="s">
        <v>573</v>
      </c>
      <c r="J45" s="48" t="s">
        <v>573</v>
      </c>
      <c r="K45" s="48" t="s">
        <v>573</v>
      </c>
      <c r="L45" s="48" t="s">
        <v>573</v>
      </c>
      <c r="M45" s="48" t="s">
        <v>573</v>
      </c>
      <c r="N45" s="48" t="s">
        <v>573</v>
      </c>
      <c r="O45" s="48" t="s">
        <v>573</v>
      </c>
      <c r="P45" s="48" t="s">
        <v>573</v>
      </c>
      <c r="Q45" s="48" t="s">
        <v>573</v>
      </c>
      <c r="R45" s="48" t="s">
        <v>573</v>
      </c>
    </row>
    <row r="46" spans="1:18" x14ac:dyDescent="0.15">
      <c r="A46" s="46" t="s">
        <v>175</v>
      </c>
      <c r="B46" s="46" t="s">
        <v>102</v>
      </c>
      <c r="C46" s="46"/>
      <c r="D46" s="48">
        <v>13864</v>
      </c>
      <c r="E46" s="49">
        <v>2.1515435660704001</v>
      </c>
      <c r="F46" s="48">
        <v>749.08723240046197</v>
      </c>
      <c r="G46" s="48">
        <v>659.10717181188704</v>
      </c>
      <c r="H46" s="48">
        <v>275.49619229659498</v>
      </c>
      <c r="I46" s="48">
        <v>74.954762694748993</v>
      </c>
      <c r="J46" s="48">
        <v>78.783038084246996</v>
      </c>
      <c r="K46" s="48">
        <v>947.51031520484696</v>
      </c>
      <c r="L46" s="48">
        <v>104.04166330063499</v>
      </c>
      <c r="M46" s="48">
        <v>901.44281736872495</v>
      </c>
      <c r="N46" s="48">
        <v>3790.4231931621498</v>
      </c>
      <c r="O46" s="48">
        <v>-68.733951961915693</v>
      </c>
      <c r="P46" s="48">
        <v>-216.51157818811299</v>
      </c>
      <c r="Q46" s="48">
        <v>3505.1776630121199</v>
      </c>
      <c r="R46" s="48">
        <v>100</v>
      </c>
    </row>
    <row r="47" spans="1:18" x14ac:dyDescent="0.15">
      <c r="A47" s="46" t="s">
        <v>176</v>
      </c>
      <c r="B47" s="46" t="s">
        <v>104</v>
      </c>
      <c r="C47" s="46" t="s">
        <v>105</v>
      </c>
      <c r="D47" s="48">
        <v>686</v>
      </c>
      <c r="E47" s="49">
        <v>2.1166180758017501</v>
      </c>
      <c r="F47" s="48">
        <v>670.67062682215703</v>
      </c>
      <c r="G47" s="48">
        <v>604.72225947521895</v>
      </c>
      <c r="H47" s="48">
        <v>1009.56441690962</v>
      </c>
      <c r="I47" s="48">
        <v>346.85715743440198</v>
      </c>
      <c r="J47" s="48">
        <v>501.151967930029</v>
      </c>
      <c r="K47" s="48">
        <v>2198.04788629738</v>
      </c>
      <c r="L47" s="48">
        <v>177.94916909621</v>
      </c>
      <c r="M47" s="48">
        <v>2081.64941690962</v>
      </c>
      <c r="N47" s="48">
        <v>7590.6129008746402</v>
      </c>
      <c r="O47" s="48">
        <v>-96.888556851312003</v>
      </c>
      <c r="P47" s="48">
        <v>-417.483192419825</v>
      </c>
      <c r="Q47" s="48">
        <v>7076.2411516034999</v>
      </c>
      <c r="R47" s="48">
        <v>201.87967150066399</v>
      </c>
    </row>
    <row r="48" spans="1:18" x14ac:dyDescent="0.15">
      <c r="A48" s="46" t="s">
        <v>177</v>
      </c>
      <c r="B48" s="46" t="s">
        <v>107</v>
      </c>
      <c r="C48" s="46" t="s">
        <v>108</v>
      </c>
      <c r="D48" s="48">
        <v>4</v>
      </c>
      <c r="E48" s="49">
        <v>1.25</v>
      </c>
      <c r="F48" s="48">
        <v>6.29</v>
      </c>
      <c r="G48" s="48">
        <v>560.59249999999997</v>
      </c>
      <c r="H48" s="48">
        <v>86.072500000000005</v>
      </c>
      <c r="I48" s="48">
        <v>93.597499999999997</v>
      </c>
      <c r="J48" s="48">
        <v>59.1175</v>
      </c>
      <c r="K48" s="48">
        <v>304.39249999999998</v>
      </c>
      <c r="L48" s="48">
        <v>26.712499999999999</v>
      </c>
      <c r="M48" s="48">
        <v>1318.59</v>
      </c>
      <c r="N48" s="48">
        <v>2455.3649999999998</v>
      </c>
      <c r="O48" s="48" t="s">
        <v>573</v>
      </c>
      <c r="P48" s="48" t="s">
        <v>573</v>
      </c>
      <c r="Q48" s="48">
        <v>2455.3649999999998</v>
      </c>
      <c r="R48" s="48">
        <v>70.049658991893196</v>
      </c>
    </row>
    <row r="49" spans="1:18" x14ac:dyDescent="0.15">
      <c r="A49" s="46" t="s">
        <v>178</v>
      </c>
      <c r="B49" s="46" t="s">
        <v>110</v>
      </c>
      <c r="C49" s="46" t="s">
        <v>111</v>
      </c>
      <c r="D49" s="48">
        <v>802</v>
      </c>
      <c r="E49" s="49">
        <v>1.56109725685786</v>
      </c>
      <c r="F49" s="48">
        <v>170.52493765585999</v>
      </c>
      <c r="G49" s="48">
        <v>1655.8815461346601</v>
      </c>
      <c r="H49" s="48">
        <v>187.032418952618</v>
      </c>
      <c r="I49" s="48">
        <v>32.400249376558598</v>
      </c>
      <c r="J49" s="48">
        <v>21.394014962593499</v>
      </c>
      <c r="K49" s="48">
        <v>1155.1783042393999</v>
      </c>
      <c r="L49" s="48">
        <v>45.324189526184497</v>
      </c>
      <c r="M49" s="48">
        <v>615.60099750623397</v>
      </c>
      <c r="N49" s="48">
        <v>3883.3366583541101</v>
      </c>
      <c r="O49" s="48">
        <v>-22.397755610972599</v>
      </c>
      <c r="P49" s="48">
        <v>-83.359102244389007</v>
      </c>
      <c r="Q49" s="48">
        <v>3777.57980049875</v>
      </c>
      <c r="R49" s="48">
        <v>107.771421698852</v>
      </c>
    </row>
    <row r="50" spans="1:18" x14ac:dyDescent="0.15">
      <c r="A50" s="46" t="s">
        <v>179</v>
      </c>
      <c r="B50" s="46" t="s">
        <v>113</v>
      </c>
      <c r="C50" s="46" t="s">
        <v>114</v>
      </c>
      <c r="D50" s="48">
        <v>4910</v>
      </c>
      <c r="E50" s="49">
        <v>2.3663951120162898</v>
      </c>
      <c r="F50" s="48">
        <v>894.20997963340096</v>
      </c>
      <c r="G50" s="48">
        <v>636.01894093686303</v>
      </c>
      <c r="H50" s="48">
        <v>285.02382892057</v>
      </c>
      <c r="I50" s="48">
        <v>64.458044806517293</v>
      </c>
      <c r="J50" s="48">
        <v>88.238900203666006</v>
      </c>
      <c r="K50" s="48">
        <v>860.63686354378797</v>
      </c>
      <c r="L50" s="48">
        <v>111.05539714867599</v>
      </c>
      <c r="M50" s="48">
        <v>853.41466395112002</v>
      </c>
      <c r="N50" s="48">
        <v>3793.0566191446001</v>
      </c>
      <c r="O50" s="48">
        <v>-83.393482688391003</v>
      </c>
      <c r="P50" s="48">
        <v>-301.21038696537698</v>
      </c>
      <c r="Q50" s="48">
        <v>3408.4527494908398</v>
      </c>
      <c r="R50" s="48">
        <v>97.240513240114495</v>
      </c>
    </row>
    <row r="51" spans="1:18" x14ac:dyDescent="0.15">
      <c r="A51" s="46" t="s">
        <v>180</v>
      </c>
      <c r="B51" s="46" t="s">
        <v>116</v>
      </c>
      <c r="C51" s="46" t="s">
        <v>117</v>
      </c>
      <c r="D51" s="48">
        <v>640</v>
      </c>
      <c r="E51" s="49">
        <v>2.0968749999999998</v>
      </c>
      <c r="F51" s="48">
        <v>394.57551562499998</v>
      </c>
      <c r="G51" s="48">
        <v>570.31410937500004</v>
      </c>
      <c r="H51" s="48">
        <v>163.56679687499999</v>
      </c>
      <c r="I51" s="48">
        <v>35.507953125</v>
      </c>
      <c r="J51" s="48">
        <v>55.034984375000001</v>
      </c>
      <c r="K51" s="48">
        <v>928.37031249999995</v>
      </c>
      <c r="L51" s="48">
        <v>42.652890624999998</v>
      </c>
      <c r="M51" s="48">
        <v>945.02021875000003</v>
      </c>
      <c r="N51" s="48">
        <v>3135.0427812500002</v>
      </c>
      <c r="O51" s="48">
        <v>-43.269468750000001</v>
      </c>
      <c r="P51" s="48">
        <v>-177.70726562499999</v>
      </c>
      <c r="Q51" s="48">
        <v>2914.0660468750002</v>
      </c>
      <c r="R51" s="48">
        <v>83.136044076317802</v>
      </c>
    </row>
    <row r="52" spans="1:18" x14ac:dyDescent="0.15">
      <c r="A52" s="46" t="s">
        <v>181</v>
      </c>
      <c r="B52" s="46" t="s">
        <v>119</v>
      </c>
      <c r="C52" s="46" t="s">
        <v>120</v>
      </c>
      <c r="D52" s="48">
        <v>2138</v>
      </c>
      <c r="E52" s="49">
        <v>2.0636108512628599</v>
      </c>
      <c r="F52" s="48">
        <v>565.86389148737101</v>
      </c>
      <c r="G52" s="48">
        <v>671.21983161833498</v>
      </c>
      <c r="H52" s="48">
        <v>294.10009354536999</v>
      </c>
      <c r="I52" s="48">
        <v>80.075771749298397</v>
      </c>
      <c r="J52" s="48">
        <v>17.643124415341401</v>
      </c>
      <c r="K52" s="48">
        <v>863.86389148737101</v>
      </c>
      <c r="L52" s="48">
        <v>101.11272217025299</v>
      </c>
      <c r="M52" s="48">
        <v>581.10477081384499</v>
      </c>
      <c r="N52" s="48">
        <v>3174.9840972871798</v>
      </c>
      <c r="O52" s="48">
        <v>-23.965388213283401</v>
      </c>
      <c r="P52" s="48">
        <v>-157.93779232928</v>
      </c>
      <c r="Q52" s="48">
        <v>2993.08091674462</v>
      </c>
      <c r="R52" s="48">
        <v>85.3902770272867</v>
      </c>
    </row>
    <row r="53" spans="1:18" x14ac:dyDescent="0.15">
      <c r="A53" s="46" t="s">
        <v>182</v>
      </c>
      <c r="B53" s="46" t="s">
        <v>122</v>
      </c>
      <c r="C53" s="46" t="s">
        <v>123</v>
      </c>
      <c r="D53" s="48">
        <v>938</v>
      </c>
      <c r="E53" s="49">
        <v>2.3400852878464802</v>
      </c>
      <c r="F53" s="48">
        <v>602.89445628997896</v>
      </c>
      <c r="G53" s="48">
        <v>693.82302771854995</v>
      </c>
      <c r="H53" s="48">
        <v>238.15884861407201</v>
      </c>
      <c r="I53" s="48">
        <v>157.879530916844</v>
      </c>
      <c r="J53" s="48">
        <v>22.791044776119399</v>
      </c>
      <c r="K53" s="48">
        <v>1427.96375266525</v>
      </c>
      <c r="L53" s="48">
        <v>150.15565031982899</v>
      </c>
      <c r="M53" s="48">
        <v>1065.23880597015</v>
      </c>
      <c r="N53" s="48">
        <v>4358.9051172707896</v>
      </c>
      <c r="O53" s="48">
        <v>-114.346481876333</v>
      </c>
      <c r="P53" s="48">
        <v>-171.02771855010701</v>
      </c>
      <c r="Q53" s="48">
        <v>4073.53091684435</v>
      </c>
      <c r="R53" s="48">
        <v>116.214677499223</v>
      </c>
    </row>
    <row r="54" spans="1:18" x14ac:dyDescent="0.15">
      <c r="A54" s="46" t="s">
        <v>183</v>
      </c>
      <c r="B54" s="46" t="s">
        <v>128</v>
      </c>
      <c r="C54" s="46" t="s">
        <v>129</v>
      </c>
      <c r="D54" s="48">
        <v>1660</v>
      </c>
      <c r="E54" s="49">
        <v>2.1783132530120501</v>
      </c>
      <c r="F54" s="48">
        <v>973.24638554216904</v>
      </c>
      <c r="G54" s="48">
        <v>713.77891566264998</v>
      </c>
      <c r="H54" s="48">
        <v>198.96987951807199</v>
      </c>
      <c r="I54" s="48">
        <v>36.9367469879518</v>
      </c>
      <c r="J54" s="48">
        <v>106.295180722892</v>
      </c>
      <c r="K54" s="48">
        <v>897.35120481927697</v>
      </c>
      <c r="L54" s="48">
        <v>81.887349397590398</v>
      </c>
      <c r="M54" s="48">
        <v>1048.7192771084301</v>
      </c>
      <c r="N54" s="48">
        <v>4057.1849397590399</v>
      </c>
      <c r="O54" s="48">
        <v>-49.119879518072302</v>
      </c>
      <c r="P54" s="48">
        <v>-207.83253012048201</v>
      </c>
      <c r="Q54" s="48">
        <v>3800.2325301204801</v>
      </c>
      <c r="R54" s="48">
        <v>108.417686504792</v>
      </c>
    </row>
    <row r="55" spans="1:18" x14ac:dyDescent="0.15">
      <c r="A55" s="46" t="s">
        <v>184</v>
      </c>
      <c r="B55" s="46" t="s">
        <v>131</v>
      </c>
      <c r="C55" s="46" t="s">
        <v>132</v>
      </c>
      <c r="D55" s="48">
        <v>1355</v>
      </c>
      <c r="E55" s="49">
        <v>1.6538745387453899</v>
      </c>
      <c r="F55" s="48">
        <v>890.47842804428001</v>
      </c>
      <c r="G55" s="48">
        <v>37.080826568265699</v>
      </c>
      <c r="H55" s="48">
        <v>105.010376383764</v>
      </c>
      <c r="I55" s="48">
        <v>6.02518081180812</v>
      </c>
      <c r="J55" s="48">
        <v>6.3517490774907799</v>
      </c>
      <c r="K55" s="48">
        <v>757.15310701107001</v>
      </c>
      <c r="L55" s="48">
        <v>126.51946863468601</v>
      </c>
      <c r="M55" s="48">
        <v>849.08658302583001</v>
      </c>
      <c r="N55" s="48">
        <v>2777.7057195572002</v>
      </c>
      <c r="O55" s="48">
        <v>-133.31096678966799</v>
      </c>
      <c r="P55" s="48">
        <v>-147.25307749077501</v>
      </c>
      <c r="Q55" s="48">
        <v>2497.14167527675</v>
      </c>
      <c r="R55" s="48">
        <v>71.241515134239293</v>
      </c>
    </row>
    <row r="56" spans="1:18" x14ac:dyDescent="0.15">
      <c r="A56" s="46" t="s">
        <v>185</v>
      </c>
      <c r="B56" s="46" t="s">
        <v>134</v>
      </c>
      <c r="C56" s="46" t="s">
        <v>135</v>
      </c>
      <c r="D56" s="48">
        <v>498</v>
      </c>
      <c r="E56" s="49">
        <v>2.3353413654618498</v>
      </c>
      <c r="F56" s="48">
        <v>602.24933734939805</v>
      </c>
      <c r="G56" s="48">
        <v>657.72160642570304</v>
      </c>
      <c r="H56" s="48">
        <v>226.888393574297</v>
      </c>
      <c r="I56" s="48">
        <v>76.445120481927702</v>
      </c>
      <c r="J56" s="48">
        <v>35.344618473895601</v>
      </c>
      <c r="K56" s="48">
        <v>289.31955823293202</v>
      </c>
      <c r="L56" s="48">
        <v>76.304959839357394</v>
      </c>
      <c r="M56" s="48">
        <v>771.89514056224903</v>
      </c>
      <c r="N56" s="48">
        <v>2736.1687349397598</v>
      </c>
      <c r="O56" s="48">
        <v>-15.175562248996</v>
      </c>
      <c r="P56" s="48">
        <v>10.737871485943799</v>
      </c>
      <c r="Q56" s="48">
        <v>2731.7310441767099</v>
      </c>
      <c r="R56" s="48">
        <v>77.934167874082505</v>
      </c>
    </row>
    <row r="57" spans="1:18" x14ac:dyDescent="0.15">
      <c r="A57" s="46" t="s">
        <v>186</v>
      </c>
      <c r="B57" s="46" t="s">
        <v>140</v>
      </c>
      <c r="C57" s="46" t="s">
        <v>141</v>
      </c>
      <c r="D57" s="48">
        <v>225</v>
      </c>
      <c r="E57" s="49">
        <v>2.3422222222222202</v>
      </c>
      <c r="F57" s="48">
        <v>1099.61071111111</v>
      </c>
      <c r="G57" s="48">
        <v>1132.9648</v>
      </c>
      <c r="H57" s="48">
        <v>152.771111111111</v>
      </c>
      <c r="I57" s="48">
        <v>38.6691111111111</v>
      </c>
      <c r="J57" s="48">
        <v>3.5230666666666699</v>
      </c>
      <c r="K57" s="48">
        <v>147.6044</v>
      </c>
      <c r="L57" s="48">
        <v>39.622399999999999</v>
      </c>
      <c r="M57" s="48">
        <v>1119.63697777778</v>
      </c>
      <c r="N57" s="48">
        <v>3734.4025777777802</v>
      </c>
      <c r="O57" s="48">
        <v>-13.852044444444401</v>
      </c>
      <c r="P57" s="48">
        <v>-81.630844444444406</v>
      </c>
      <c r="Q57" s="48">
        <v>3638.9196888888901</v>
      </c>
      <c r="R57" s="48">
        <v>103.815556263754</v>
      </c>
    </row>
    <row r="58" spans="1:18" x14ac:dyDescent="0.15">
      <c r="A58" s="46" t="s">
        <v>187</v>
      </c>
      <c r="B58" s="46" t="s">
        <v>143</v>
      </c>
      <c r="C58" s="46" t="s">
        <v>144</v>
      </c>
      <c r="D58" s="48">
        <v>8</v>
      </c>
      <c r="E58" s="49">
        <v>0.625</v>
      </c>
      <c r="F58" s="48">
        <v>66</v>
      </c>
      <c r="G58" s="48">
        <v>181.875</v>
      </c>
      <c r="H58" s="48">
        <v>37.75</v>
      </c>
      <c r="I58" s="48">
        <v>14.125</v>
      </c>
      <c r="J58" s="48">
        <v>4.75</v>
      </c>
      <c r="K58" s="48">
        <v>207.375</v>
      </c>
      <c r="L58" s="48">
        <v>2.125</v>
      </c>
      <c r="M58" s="48">
        <v>777.75</v>
      </c>
      <c r="N58" s="48">
        <v>1291.75</v>
      </c>
      <c r="O58" s="48" t="s">
        <v>573</v>
      </c>
      <c r="P58" s="48">
        <v>-18.625</v>
      </c>
      <c r="Q58" s="48">
        <v>1273.125</v>
      </c>
      <c r="R58" s="48">
        <v>36.321268774318298</v>
      </c>
    </row>
    <row r="59" spans="1:18" x14ac:dyDescent="0.15">
      <c r="A59" s="46" t="s">
        <v>188</v>
      </c>
      <c r="B59" s="46" t="s">
        <v>189</v>
      </c>
      <c r="C59" s="46"/>
      <c r="D59" s="48" t="s">
        <v>573</v>
      </c>
      <c r="E59" s="49" t="s">
        <v>573</v>
      </c>
      <c r="F59" s="48" t="s">
        <v>573</v>
      </c>
      <c r="G59" s="48" t="s">
        <v>573</v>
      </c>
      <c r="H59" s="48" t="s">
        <v>573</v>
      </c>
      <c r="I59" s="48" t="s">
        <v>573</v>
      </c>
      <c r="J59" s="48" t="s">
        <v>573</v>
      </c>
      <c r="K59" s="48" t="s">
        <v>573</v>
      </c>
      <c r="L59" s="48" t="s">
        <v>573</v>
      </c>
      <c r="M59" s="48" t="s">
        <v>573</v>
      </c>
      <c r="N59" s="48" t="s">
        <v>573</v>
      </c>
      <c r="O59" s="48" t="s">
        <v>573</v>
      </c>
      <c r="P59" s="48" t="s">
        <v>573</v>
      </c>
      <c r="Q59" s="48" t="s">
        <v>573</v>
      </c>
      <c r="R59" s="48" t="s">
        <v>573</v>
      </c>
    </row>
    <row r="60" spans="1:18" x14ac:dyDescent="0.15">
      <c r="A60" s="46" t="s">
        <v>190</v>
      </c>
      <c r="B60" s="46" t="s">
        <v>102</v>
      </c>
      <c r="C60" s="46"/>
      <c r="D60" s="48">
        <v>2875</v>
      </c>
      <c r="E60" s="49">
        <v>2.4761739130434801</v>
      </c>
      <c r="F60" s="48">
        <v>1004.24034434783</v>
      </c>
      <c r="G60" s="48">
        <v>777.82835826087</v>
      </c>
      <c r="H60" s="48">
        <v>731.29757217391295</v>
      </c>
      <c r="I60" s="48">
        <v>53.523067826087001</v>
      </c>
      <c r="J60" s="48">
        <v>111.749492173913</v>
      </c>
      <c r="K60" s="48">
        <v>1016.73941565217</v>
      </c>
      <c r="L60" s="48">
        <v>143.99833391304301</v>
      </c>
      <c r="M60" s="48">
        <v>1239.4105286956501</v>
      </c>
      <c r="N60" s="48">
        <v>5078.7871130434796</v>
      </c>
      <c r="O60" s="48">
        <v>-93.579029565217397</v>
      </c>
      <c r="P60" s="48">
        <v>-240.600984347826</v>
      </c>
      <c r="Q60" s="48">
        <v>4744.6070991304396</v>
      </c>
      <c r="R60" s="48">
        <v>100</v>
      </c>
    </row>
    <row r="61" spans="1:18" x14ac:dyDescent="0.15">
      <c r="A61" s="46" t="s">
        <v>191</v>
      </c>
      <c r="B61" s="46" t="s">
        <v>104</v>
      </c>
      <c r="C61" s="46" t="s">
        <v>105</v>
      </c>
      <c r="D61" s="48">
        <v>54</v>
      </c>
      <c r="E61" s="49">
        <v>8.0370370370370399</v>
      </c>
      <c r="F61" s="48">
        <v>185.19240740740699</v>
      </c>
      <c r="G61" s="48">
        <v>580.35351851851897</v>
      </c>
      <c r="H61" s="48">
        <v>32.791481481481497</v>
      </c>
      <c r="I61" s="48">
        <v>73.418703703703699</v>
      </c>
      <c r="J61" s="48">
        <v>59.339814814814801</v>
      </c>
      <c r="K61" s="48">
        <v>788.97592592592605</v>
      </c>
      <c r="L61" s="48">
        <v>50.692037037036997</v>
      </c>
      <c r="M61" s="48">
        <v>2386.0442592592599</v>
      </c>
      <c r="N61" s="48">
        <v>4156.8081481481504</v>
      </c>
      <c r="O61" s="48" t="s">
        <v>573</v>
      </c>
      <c r="P61" s="48">
        <v>-47.949444444444403</v>
      </c>
      <c r="Q61" s="48">
        <v>4108.8587037036996</v>
      </c>
      <c r="R61" s="48">
        <v>86.600610289875306</v>
      </c>
    </row>
    <row r="62" spans="1:18" x14ac:dyDescent="0.15">
      <c r="A62" s="46" t="s">
        <v>192</v>
      </c>
      <c r="B62" s="46" t="s">
        <v>113</v>
      </c>
      <c r="C62" s="46" t="s">
        <v>114</v>
      </c>
      <c r="D62" s="48">
        <v>1288</v>
      </c>
      <c r="E62" s="49">
        <v>1.8027950310559</v>
      </c>
      <c r="F62" s="48">
        <v>1369.7228260869599</v>
      </c>
      <c r="G62" s="48">
        <v>553.409161490683</v>
      </c>
      <c r="H62" s="48">
        <v>159.53338509316799</v>
      </c>
      <c r="I62" s="48">
        <v>27.5846273291925</v>
      </c>
      <c r="J62" s="48">
        <v>166.23524844720501</v>
      </c>
      <c r="K62" s="48">
        <v>684.25776397515494</v>
      </c>
      <c r="L62" s="48">
        <v>212.223602484472</v>
      </c>
      <c r="M62" s="48">
        <v>1011.4200310559</v>
      </c>
      <c r="N62" s="48">
        <v>4184.3866459627297</v>
      </c>
      <c r="O62" s="48">
        <v>-124.99301242236</v>
      </c>
      <c r="P62" s="48">
        <v>-331.39829192546603</v>
      </c>
      <c r="Q62" s="48">
        <v>3727.9953416149101</v>
      </c>
      <c r="R62" s="48">
        <v>78.573320482072205</v>
      </c>
    </row>
    <row r="63" spans="1:18" x14ac:dyDescent="0.15">
      <c r="A63" s="46" t="s">
        <v>193</v>
      </c>
      <c r="B63" s="46" t="s">
        <v>116</v>
      </c>
      <c r="C63" s="46" t="s">
        <v>117</v>
      </c>
      <c r="D63" s="48">
        <v>52</v>
      </c>
      <c r="E63" s="49">
        <v>5.7884615384615401</v>
      </c>
      <c r="F63" s="48">
        <v>2216.7784615384599</v>
      </c>
      <c r="G63" s="48">
        <v>1356.7688461538501</v>
      </c>
      <c r="H63" s="48">
        <v>441.18019230769198</v>
      </c>
      <c r="I63" s="48">
        <v>26.320576923076899</v>
      </c>
      <c r="J63" s="48">
        <v>79.556923076923098</v>
      </c>
      <c r="K63" s="48">
        <v>1134.67769230769</v>
      </c>
      <c r="L63" s="48">
        <v>26.708461538461499</v>
      </c>
      <c r="M63" s="48">
        <v>2623.32</v>
      </c>
      <c r="N63" s="48">
        <v>7905.3111538461499</v>
      </c>
      <c r="O63" s="48">
        <v>-150.52519230769201</v>
      </c>
      <c r="P63" s="48">
        <v>-413.62365384615401</v>
      </c>
      <c r="Q63" s="48">
        <v>7341.1623076923097</v>
      </c>
      <c r="R63" s="48">
        <v>154.72645372548899</v>
      </c>
    </row>
    <row r="64" spans="1:18" x14ac:dyDescent="0.15">
      <c r="A64" s="46" t="s">
        <v>194</v>
      </c>
      <c r="B64" s="46" t="s">
        <v>119</v>
      </c>
      <c r="C64" s="46" t="s">
        <v>120</v>
      </c>
      <c r="D64" s="48">
        <v>63</v>
      </c>
      <c r="E64" s="49">
        <v>3.92063492063492</v>
      </c>
      <c r="F64" s="48">
        <v>1286.12698412698</v>
      </c>
      <c r="G64" s="48">
        <v>770.444444444444</v>
      </c>
      <c r="H64" s="48">
        <v>690.07936507936495</v>
      </c>
      <c r="I64" s="48">
        <v>328.58730158730202</v>
      </c>
      <c r="J64" s="48" t="s">
        <v>573</v>
      </c>
      <c r="K64" s="48">
        <v>685.11111111111097</v>
      </c>
      <c r="L64" s="48">
        <v>162.15873015873001</v>
      </c>
      <c r="M64" s="48">
        <v>1053.0317460317499</v>
      </c>
      <c r="N64" s="48">
        <v>4975.5396825396801</v>
      </c>
      <c r="O64" s="48" t="s">
        <v>573</v>
      </c>
      <c r="P64" s="48">
        <v>-479.90476190476198</v>
      </c>
      <c r="Q64" s="48">
        <v>4495.6349206349196</v>
      </c>
      <c r="R64" s="48">
        <v>94.752522742270003</v>
      </c>
    </row>
    <row r="65" spans="1:18" x14ac:dyDescent="0.15">
      <c r="A65" s="46" t="s">
        <v>195</v>
      </c>
      <c r="B65" s="46" t="s">
        <v>122</v>
      </c>
      <c r="C65" s="46" t="s">
        <v>123</v>
      </c>
      <c r="D65" s="48">
        <v>528</v>
      </c>
      <c r="E65" s="49">
        <v>2.17992424242424</v>
      </c>
      <c r="F65" s="48">
        <v>285.20454545454498</v>
      </c>
      <c r="G65" s="48">
        <v>897.85606060606096</v>
      </c>
      <c r="H65" s="48">
        <v>2926.9318181818198</v>
      </c>
      <c r="I65" s="48">
        <v>130.90340909090901</v>
      </c>
      <c r="J65" s="48">
        <v>38.053030303030297</v>
      </c>
      <c r="K65" s="48">
        <v>1573.1231060606101</v>
      </c>
      <c r="L65" s="48">
        <v>153.604166666667</v>
      </c>
      <c r="M65" s="48">
        <v>1375.9356060606101</v>
      </c>
      <c r="N65" s="48">
        <v>7381.6117424242402</v>
      </c>
      <c r="O65" s="48">
        <v>-101.24810606060601</v>
      </c>
      <c r="P65" s="48">
        <v>-140.05681818181799</v>
      </c>
      <c r="Q65" s="48">
        <v>7140.3068181818198</v>
      </c>
      <c r="R65" s="48">
        <v>150.493110788677</v>
      </c>
    </row>
    <row r="66" spans="1:18" x14ac:dyDescent="0.15">
      <c r="A66" s="46" t="s">
        <v>196</v>
      </c>
      <c r="B66" s="46" t="s">
        <v>128</v>
      </c>
      <c r="C66" s="46" t="s">
        <v>129</v>
      </c>
      <c r="D66" s="48">
        <v>672</v>
      </c>
      <c r="E66" s="49">
        <v>2.9583333333333299</v>
      </c>
      <c r="F66" s="48">
        <v>908.99107142857099</v>
      </c>
      <c r="G66" s="48">
        <v>1192.34375</v>
      </c>
      <c r="H66" s="48">
        <v>314.11755952380997</v>
      </c>
      <c r="I66" s="48">
        <v>10.318452380952399</v>
      </c>
      <c r="J66" s="48">
        <v>106.455357142857</v>
      </c>
      <c r="K66" s="48">
        <v>982.52678571428601</v>
      </c>
      <c r="L66" s="48">
        <v>27.227678571428601</v>
      </c>
      <c r="M66" s="48">
        <v>1279.4479166666699</v>
      </c>
      <c r="N66" s="48">
        <v>4821.4285714285697</v>
      </c>
      <c r="O66" s="48">
        <v>-49.613095238095198</v>
      </c>
      <c r="P66" s="48">
        <v>-157.53422619047601</v>
      </c>
      <c r="Q66" s="48">
        <v>4614.28125</v>
      </c>
      <c r="R66" s="48">
        <v>97.253179316906497</v>
      </c>
    </row>
    <row r="67" spans="1:18" x14ac:dyDescent="0.15">
      <c r="A67" s="46" t="s">
        <v>197</v>
      </c>
      <c r="B67" s="46" t="s">
        <v>131</v>
      </c>
      <c r="C67" s="46" t="s">
        <v>132</v>
      </c>
      <c r="D67" s="48">
        <v>105</v>
      </c>
      <c r="E67" s="49">
        <v>4.32380952380952</v>
      </c>
      <c r="F67" s="48">
        <v>729.09752380952398</v>
      </c>
      <c r="G67" s="48">
        <v>200.99019047619001</v>
      </c>
      <c r="H67" s="48">
        <v>524.11733333333302</v>
      </c>
      <c r="I67" s="48">
        <v>8.7990476190476201</v>
      </c>
      <c r="J67" s="48">
        <v>2.7307619047618998</v>
      </c>
      <c r="K67" s="48">
        <v>2736.2231428571399</v>
      </c>
      <c r="L67" s="48">
        <v>139.58323809523799</v>
      </c>
      <c r="M67" s="48">
        <v>1932.8879999999999</v>
      </c>
      <c r="N67" s="48">
        <v>6274.4292380952402</v>
      </c>
      <c r="O67" s="48">
        <v>-108.857333333333</v>
      </c>
      <c r="P67" s="48">
        <v>-228.43199999999999</v>
      </c>
      <c r="Q67" s="48">
        <v>5937.1399047618997</v>
      </c>
      <c r="R67" s="48">
        <v>125.134490184657</v>
      </c>
    </row>
    <row r="68" spans="1:18" x14ac:dyDescent="0.15">
      <c r="A68" s="46" t="s">
        <v>198</v>
      </c>
      <c r="B68" s="46" t="s">
        <v>134</v>
      </c>
      <c r="C68" s="46" t="s">
        <v>135</v>
      </c>
      <c r="D68" s="48">
        <v>73</v>
      </c>
      <c r="E68" s="49">
        <v>1.75342465753425</v>
      </c>
      <c r="F68" s="48">
        <v>581.23452054794495</v>
      </c>
      <c r="G68" s="48">
        <v>494.39547945205499</v>
      </c>
      <c r="H68" s="48">
        <v>149.08835616438401</v>
      </c>
      <c r="I68" s="48">
        <v>67.448493150684897</v>
      </c>
      <c r="J68" s="48">
        <v>15.5457534246575</v>
      </c>
      <c r="K68" s="48">
        <v>1434.5956164383599</v>
      </c>
      <c r="L68" s="48">
        <v>84.859315068493203</v>
      </c>
      <c r="M68" s="48">
        <v>976.28657534246599</v>
      </c>
      <c r="N68" s="48">
        <v>3803.4541095890399</v>
      </c>
      <c r="O68" s="48">
        <v>-22.537397260273998</v>
      </c>
      <c r="P68" s="48">
        <v>-45.426712328767103</v>
      </c>
      <c r="Q68" s="48">
        <v>3735.49</v>
      </c>
      <c r="R68" s="48">
        <v>78.731282105205693</v>
      </c>
    </row>
    <row r="69" spans="1:18" x14ac:dyDescent="0.15">
      <c r="A69" s="46" t="s">
        <v>199</v>
      </c>
      <c r="B69" s="46" t="s">
        <v>137</v>
      </c>
      <c r="C69" s="46" t="s">
        <v>138</v>
      </c>
      <c r="D69" s="48">
        <v>2</v>
      </c>
      <c r="E69" s="49">
        <v>1</v>
      </c>
      <c r="F69" s="48">
        <v>2312.5700000000002</v>
      </c>
      <c r="G69" s="48">
        <v>1892.0550000000001</v>
      </c>
      <c r="H69" s="48">
        <v>3.605</v>
      </c>
      <c r="I69" s="48">
        <v>4625.3649999999998</v>
      </c>
      <c r="J69" s="48">
        <v>3263.64</v>
      </c>
      <c r="K69" s="48">
        <v>1057.6199999999999</v>
      </c>
      <c r="L69" s="48">
        <v>2536.855</v>
      </c>
      <c r="M69" s="48">
        <v>12351.174999999999</v>
      </c>
      <c r="N69" s="48">
        <v>28042.884999999998</v>
      </c>
      <c r="O69" s="48" t="s">
        <v>573</v>
      </c>
      <c r="P69" s="48">
        <v>-827.73500000000001</v>
      </c>
      <c r="Q69" s="48">
        <v>27215.15</v>
      </c>
      <c r="R69" s="48">
        <v>573.60176367370502</v>
      </c>
    </row>
    <row r="70" spans="1:18" x14ac:dyDescent="0.15">
      <c r="A70" s="46" t="s">
        <v>200</v>
      </c>
      <c r="B70" s="46" t="s">
        <v>140</v>
      </c>
      <c r="C70" s="46" t="s">
        <v>141</v>
      </c>
      <c r="D70" s="48">
        <v>37</v>
      </c>
      <c r="E70" s="49">
        <v>2.4594594594594601</v>
      </c>
      <c r="F70" s="48">
        <v>849.85459459459503</v>
      </c>
      <c r="G70" s="48">
        <v>977.25702702702699</v>
      </c>
      <c r="H70" s="48">
        <v>140.471081081081</v>
      </c>
      <c r="I70" s="48">
        <v>29.41</v>
      </c>
      <c r="J70" s="48">
        <v>5.99</v>
      </c>
      <c r="K70" s="48">
        <v>50.884594594594603</v>
      </c>
      <c r="L70" s="48">
        <v>24.684324324324301</v>
      </c>
      <c r="M70" s="48">
        <v>1118.74945945946</v>
      </c>
      <c r="N70" s="48">
        <v>3197.3010810810802</v>
      </c>
      <c r="O70" s="48">
        <v>-9.3824324324324309</v>
      </c>
      <c r="P70" s="48">
        <v>-44.652702702702697</v>
      </c>
      <c r="Q70" s="48">
        <v>3143.2659459459501</v>
      </c>
      <c r="R70" s="48">
        <v>66.249235822330306</v>
      </c>
    </row>
    <row r="71" spans="1:18" x14ac:dyDescent="0.15">
      <c r="A71" s="46" t="s">
        <v>201</v>
      </c>
      <c r="B71" s="46" t="s">
        <v>143</v>
      </c>
      <c r="C71" s="46" t="s">
        <v>144</v>
      </c>
      <c r="D71" s="48">
        <v>1</v>
      </c>
      <c r="E71" s="49">
        <v>1</v>
      </c>
      <c r="F71" s="48">
        <v>204</v>
      </c>
      <c r="G71" s="48">
        <v>576</v>
      </c>
      <c r="H71" s="48">
        <v>1187</v>
      </c>
      <c r="I71" s="48">
        <v>78</v>
      </c>
      <c r="J71" s="48">
        <v>27</v>
      </c>
      <c r="K71" s="48">
        <v>10138</v>
      </c>
      <c r="L71" s="48">
        <v>71</v>
      </c>
      <c r="M71" s="48">
        <v>2395</v>
      </c>
      <c r="N71" s="48">
        <v>14676</v>
      </c>
      <c r="O71" s="48" t="s">
        <v>573</v>
      </c>
      <c r="P71" s="48">
        <v>-133</v>
      </c>
      <c r="Q71" s="48">
        <v>14543</v>
      </c>
      <c r="R71" s="48">
        <v>306.516423723797</v>
      </c>
    </row>
    <row r="72" spans="1:18" x14ac:dyDescent="0.15">
      <c r="A72" s="46" t="s">
        <v>202</v>
      </c>
      <c r="B72" s="46" t="s">
        <v>189</v>
      </c>
      <c r="C72" s="46"/>
      <c r="D72" s="48" t="s">
        <v>573</v>
      </c>
      <c r="E72" s="49" t="s">
        <v>573</v>
      </c>
      <c r="F72" s="48" t="s">
        <v>573</v>
      </c>
      <c r="G72" s="48" t="s">
        <v>573</v>
      </c>
      <c r="H72" s="48" t="s">
        <v>573</v>
      </c>
      <c r="I72" s="48" t="s">
        <v>573</v>
      </c>
      <c r="J72" s="48" t="s">
        <v>573</v>
      </c>
      <c r="K72" s="48" t="s">
        <v>573</v>
      </c>
      <c r="L72" s="48" t="s">
        <v>573</v>
      </c>
      <c r="M72" s="48" t="s">
        <v>573</v>
      </c>
      <c r="N72" s="48" t="s">
        <v>573</v>
      </c>
      <c r="O72" s="48" t="s">
        <v>573</v>
      </c>
      <c r="P72" s="48" t="s">
        <v>573</v>
      </c>
      <c r="Q72" s="48" t="s">
        <v>573</v>
      </c>
      <c r="R72" s="48" t="s">
        <v>573</v>
      </c>
    </row>
    <row r="73" spans="1:18" x14ac:dyDescent="0.15">
      <c r="A73" s="46" t="s">
        <v>203</v>
      </c>
      <c r="B73" s="46" t="s">
        <v>102</v>
      </c>
      <c r="C73" s="46"/>
      <c r="D73" s="48">
        <v>29754</v>
      </c>
      <c r="E73" s="49">
        <v>2.5559924716004598</v>
      </c>
      <c r="F73" s="48">
        <v>522.39335249042097</v>
      </c>
      <c r="G73" s="48">
        <v>738.50024467298499</v>
      </c>
      <c r="H73" s="48">
        <v>305.436059017275</v>
      </c>
      <c r="I73" s="48">
        <v>80.769998319553693</v>
      </c>
      <c r="J73" s="48">
        <v>79.709225314243497</v>
      </c>
      <c r="K73" s="48">
        <v>832.63534247496102</v>
      </c>
      <c r="L73" s="48">
        <v>120.994541238153</v>
      </c>
      <c r="M73" s="48">
        <v>910.80742622840603</v>
      </c>
      <c r="N73" s="48">
        <v>3591.2461897560001</v>
      </c>
      <c r="O73" s="48">
        <v>-53.175026551051999</v>
      </c>
      <c r="P73" s="48">
        <v>-131.79080291725501</v>
      </c>
      <c r="Q73" s="48">
        <v>3406.2803602876902</v>
      </c>
      <c r="R73" s="48">
        <v>100</v>
      </c>
    </row>
    <row r="74" spans="1:18" x14ac:dyDescent="0.15">
      <c r="A74" s="46" t="s">
        <v>204</v>
      </c>
      <c r="B74" s="46" t="s">
        <v>104</v>
      </c>
      <c r="C74" s="46" t="s">
        <v>105</v>
      </c>
      <c r="D74" s="48">
        <v>2648</v>
      </c>
      <c r="E74" s="49">
        <v>2.4686555891238702</v>
      </c>
      <c r="F74" s="48">
        <v>232.51357250755299</v>
      </c>
      <c r="G74" s="48">
        <v>350.61398791540802</v>
      </c>
      <c r="H74" s="48">
        <v>998.61561933534699</v>
      </c>
      <c r="I74" s="48">
        <v>25.704448640483399</v>
      </c>
      <c r="J74" s="48">
        <v>49.4796903323263</v>
      </c>
      <c r="K74" s="48">
        <v>651.77518882175195</v>
      </c>
      <c r="L74" s="48">
        <v>36.101937311178197</v>
      </c>
      <c r="M74" s="48">
        <v>446.95577794561899</v>
      </c>
      <c r="N74" s="48">
        <v>2791.7602228096698</v>
      </c>
      <c r="O74" s="48" t="s">
        <v>573</v>
      </c>
      <c r="P74" s="48">
        <v>-56.698410120845899</v>
      </c>
      <c r="Q74" s="48">
        <v>2735.0618126888198</v>
      </c>
      <c r="R74" s="48">
        <v>80.294676990646195</v>
      </c>
    </row>
    <row r="75" spans="1:18" x14ac:dyDescent="0.15">
      <c r="A75" s="46" t="s">
        <v>205</v>
      </c>
      <c r="B75" s="46" t="s">
        <v>107</v>
      </c>
      <c r="C75" s="46" t="s">
        <v>108</v>
      </c>
      <c r="D75" s="48">
        <v>19</v>
      </c>
      <c r="E75" s="49">
        <v>2.57894736842105</v>
      </c>
      <c r="F75" s="48">
        <v>4041.4515789473699</v>
      </c>
      <c r="G75" s="48">
        <v>667.39684210526298</v>
      </c>
      <c r="H75" s="48">
        <v>121.392105263158</v>
      </c>
      <c r="I75" s="48">
        <v>118.555263157895</v>
      </c>
      <c r="J75" s="48">
        <v>77.7</v>
      </c>
      <c r="K75" s="48">
        <v>711.17210526315796</v>
      </c>
      <c r="L75" s="48">
        <v>39.28</v>
      </c>
      <c r="M75" s="48">
        <v>1829.4952631578999</v>
      </c>
      <c r="N75" s="48">
        <v>7606.4431578947397</v>
      </c>
      <c r="O75" s="48" t="s">
        <v>573</v>
      </c>
      <c r="P75" s="48" t="s">
        <v>573</v>
      </c>
      <c r="Q75" s="48">
        <v>7606.4431578947397</v>
      </c>
      <c r="R75" s="48">
        <v>223.30643262882501</v>
      </c>
    </row>
    <row r="76" spans="1:18" x14ac:dyDescent="0.15">
      <c r="A76" s="46" t="s">
        <v>206</v>
      </c>
      <c r="B76" s="46" t="s">
        <v>110</v>
      </c>
      <c r="C76" s="46" t="s">
        <v>111</v>
      </c>
      <c r="D76" s="48">
        <v>3951</v>
      </c>
      <c r="E76" s="49">
        <v>1.66135155656796</v>
      </c>
      <c r="F76" s="48">
        <v>117.952417109593</v>
      </c>
      <c r="G76" s="48">
        <v>579.120728929385</v>
      </c>
      <c r="H76" s="48">
        <v>199.66033915464399</v>
      </c>
      <c r="I76" s="48">
        <v>80.016704631738804</v>
      </c>
      <c r="J76" s="48">
        <v>47.3189066059225</v>
      </c>
      <c r="K76" s="48">
        <v>500.39913945836503</v>
      </c>
      <c r="L76" s="48">
        <v>48.2353834472285</v>
      </c>
      <c r="M76" s="48">
        <v>655.13464945583405</v>
      </c>
      <c r="N76" s="48">
        <v>2227.8382687927101</v>
      </c>
      <c r="O76" s="48">
        <v>-23.8362439888636</v>
      </c>
      <c r="P76" s="48">
        <v>-88.711971652746101</v>
      </c>
      <c r="Q76" s="48">
        <v>2115.2900531511</v>
      </c>
      <c r="R76" s="48">
        <v>62.099704939509003</v>
      </c>
    </row>
    <row r="77" spans="1:18" x14ac:dyDescent="0.15">
      <c r="A77" s="46" t="s">
        <v>207</v>
      </c>
      <c r="B77" s="46" t="s">
        <v>113</v>
      </c>
      <c r="C77" s="46" t="s">
        <v>114</v>
      </c>
      <c r="D77" s="48">
        <v>7959</v>
      </c>
      <c r="E77" s="49">
        <v>2.8772458851614502</v>
      </c>
      <c r="F77" s="48">
        <v>494.12702600829198</v>
      </c>
      <c r="G77" s="48">
        <v>769.84633747958298</v>
      </c>
      <c r="H77" s="48">
        <v>323.09523809523802</v>
      </c>
      <c r="I77" s="48">
        <v>73.655861289106696</v>
      </c>
      <c r="J77" s="48">
        <v>74.201281568036194</v>
      </c>
      <c r="K77" s="48">
        <v>976.153034300792</v>
      </c>
      <c r="L77" s="48">
        <v>156.86983289358</v>
      </c>
      <c r="M77" s="48">
        <v>876.47418017338896</v>
      </c>
      <c r="N77" s="48">
        <v>3744.4227918080201</v>
      </c>
      <c r="O77" s="48">
        <v>-59.885035808518701</v>
      </c>
      <c r="P77" s="48">
        <v>-190.85261967583901</v>
      </c>
      <c r="Q77" s="48">
        <v>3493.6851363236601</v>
      </c>
      <c r="R77" s="48">
        <v>102.56598890258699</v>
      </c>
    </row>
    <row r="78" spans="1:18" x14ac:dyDescent="0.15">
      <c r="A78" s="46" t="s">
        <v>208</v>
      </c>
      <c r="B78" s="46" t="s">
        <v>116</v>
      </c>
      <c r="C78" s="46" t="s">
        <v>117</v>
      </c>
      <c r="D78" s="48">
        <v>965</v>
      </c>
      <c r="E78" s="49">
        <v>2.3502590673575101</v>
      </c>
      <c r="F78" s="48">
        <v>975.261533678756</v>
      </c>
      <c r="G78" s="48">
        <v>757.70278756476705</v>
      </c>
      <c r="H78" s="48">
        <v>414.28889119170998</v>
      </c>
      <c r="I78" s="48">
        <v>56.936787564766803</v>
      </c>
      <c r="J78" s="48">
        <v>277.55687046632102</v>
      </c>
      <c r="K78" s="48">
        <v>1284.0647668393799</v>
      </c>
      <c r="L78" s="48">
        <v>40.203585492228001</v>
      </c>
      <c r="M78" s="48">
        <v>1412.8752642487</v>
      </c>
      <c r="N78" s="48">
        <v>5218.8904870466304</v>
      </c>
      <c r="O78" s="48">
        <v>-39.864393782383402</v>
      </c>
      <c r="P78" s="48">
        <v>-107.144632124352</v>
      </c>
      <c r="Q78" s="48">
        <v>5071.8814611399002</v>
      </c>
      <c r="R78" s="48">
        <v>148.89794510959001</v>
      </c>
    </row>
    <row r="79" spans="1:18" x14ac:dyDescent="0.15">
      <c r="A79" s="46" t="s">
        <v>209</v>
      </c>
      <c r="B79" s="46" t="s">
        <v>119</v>
      </c>
      <c r="C79" s="46" t="s">
        <v>120</v>
      </c>
      <c r="D79" s="48">
        <v>2103</v>
      </c>
      <c r="E79" s="49">
        <v>3.4636233951497899</v>
      </c>
      <c r="F79" s="48">
        <v>500.84498335710902</v>
      </c>
      <c r="G79" s="48">
        <v>968.368996671422</v>
      </c>
      <c r="H79" s="48">
        <v>184.50689491202999</v>
      </c>
      <c r="I79" s="48">
        <v>31.2886352829291</v>
      </c>
      <c r="J79" s="48">
        <v>21.808844507845901</v>
      </c>
      <c r="K79" s="48">
        <v>1119.6833095577699</v>
      </c>
      <c r="L79" s="48">
        <v>136.338088445078</v>
      </c>
      <c r="M79" s="48">
        <v>692.08464098906302</v>
      </c>
      <c r="N79" s="48">
        <v>3654.92439372325</v>
      </c>
      <c r="O79" s="48">
        <v>-14.8383262006657</v>
      </c>
      <c r="P79" s="48">
        <v>-89.783166904422302</v>
      </c>
      <c r="Q79" s="48">
        <v>3550.30290061816</v>
      </c>
      <c r="R79" s="48">
        <v>104.228146984305</v>
      </c>
    </row>
    <row r="80" spans="1:18" x14ac:dyDescent="0.15">
      <c r="A80" s="46" t="s">
        <v>210</v>
      </c>
      <c r="B80" s="46" t="s">
        <v>122</v>
      </c>
      <c r="C80" s="46" t="s">
        <v>123</v>
      </c>
      <c r="D80" s="48">
        <v>3498</v>
      </c>
      <c r="E80" s="49">
        <v>1.87993138936535</v>
      </c>
      <c r="F80" s="48">
        <v>595.85734705545997</v>
      </c>
      <c r="G80" s="48">
        <v>656.83762149799895</v>
      </c>
      <c r="H80" s="48">
        <v>175.884505431675</v>
      </c>
      <c r="I80" s="48">
        <v>154.44539736992601</v>
      </c>
      <c r="J80" s="48">
        <v>29.8973699256718</v>
      </c>
      <c r="K80" s="48">
        <v>477.08690680388798</v>
      </c>
      <c r="L80" s="48">
        <v>170.32447112635799</v>
      </c>
      <c r="M80" s="48">
        <v>1025.14008004574</v>
      </c>
      <c r="N80" s="48">
        <v>3285.47369925672</v>
      </c>
      <c r="O80" s="48">
        <v>-112.268724985706</v>
      </c>
      <c r="P80" s="48">
        <v>-136.495997712979</v>
      </c>
      <c r="Q80" s="48">
        <v>3036.7089765580299</v>
      </c>
      <c r="R80" s="48">
        <v>89.150294613493102</v>
      </c>
    </row>
    <row r="81" spans="1:18" x14ac:dyDescent="0.15">
      <c r="A81" s="46" t="s">
        <v>211</v>
      </c>
      <c r="B81" s="46" t="s">
        <v>128</v>
      </c>
      <c r="C81" s="46" t="s">
        <v>129</v>
      </c>
      <c r="D81" s="48">
        <v>3382</v>
      </c>
      <c r="E81" s="49">
        <v>3.3867534003548201</v>
      </c>
      <c r="F81" s="48">
        <v>982.90922531046704</v>
      </c>
      <c r="G81" s="48">
        <v>1217.07569485512</v>
      </c>
      <c r="H81" s="48">
        <v>316.26404494382001</v>
      </c>
      <c r="I81" s="48">
        <v>192.38172678888199</v>
      </c>
      <c r="J81" s="48">
        <v>279.393554109994</v>
      </c>
      <c r="K81" s="48">
        <v>1379.3690124186901</v>
      </c>
      <c r="L81" s="48">
        <v>146.50295683027801</v>
      </c>
      <c r="M81" s="48">
        <v>1605.1963335304599</v>
      </c>
      <c r="N81" s="48">
        <v>6119.0925487877003</v>
      </c>
      <c r="O81" s="48">
        <v>-69.441750443524498</v>
      </c>
      <c r="P81" s="48">
        <v>-199.06416321703099</v>
      </c>
      <c r="Q81" s="48">
        <v>5850.5866351271397</v>
      </c>
      <c r="R81" s="48">
        <v>171.75881067620099</v>
      </c>
    </row>
    <row r="82" spans="1:18" x14ac:dyDescent="0.15">
      <c r="A82" s="46" t="s">
        <v>212</v>
      </c>
      <c r="B82" s="46" t="s">
        <v>131</v>
      </c>
      <c r="C82" s="46" t="s">
        <v>132</v>
      </c>
      <c r="D82" s="48">
        <v>3186</v>
      </c>
      <c r="E82" s="49">
        <v>2.3091650973006899</v>
      </c>
      <c r="F82" s="48">
        <v>612.88890772128104</v>
      </c>
      <c r="G82" s="48">
        <v>648.861421845574</v>
      </c>
      <c r="H82" s="48">
        <v>110.15996861268</v>
      </c>
      <c r="I82" s="48">
        <v>3.7393816698053999</v>
      </c>
      <c r="J82" s="48">
        <v>19.866707470182</v>
      </c>
      <c r="K82" s="48">
        <v>867.72080979284397</v>
      </c>
      <c r="L82" s="48">
        <v>155.09101067168899</v>
      </c>
      <c r="M82" s="48">
        <v>896.35723163841806</v>
      </c>
      <c r="N82" s="48">
        <v>3314.6854394224702</v>
      </c>
      <c r="O82" s="48">
        <v>-92.355034526051497</v>
      </c>
      <c r="P82" s="48">
        <v>-120.94802259887</v>
      </c>
      <c r="Q82" s="48">
        <v>3101.3823822975501</v>
      </c>
      <c r="R82" s="48">
        <v>91.048946482949205</v>
      </c>
    </row>
    <row r="83" spans="1:18" x14ac:dyDescent="0.15">
      <c r="A83" s="46" t="s">
        <v>213</v>
      </c>
      <c r="B83" s="46" t="s">
        <v>134</v>
      </c>
      <c r="C83" s="46" t="s">
        <v>135</v>
      </c>
      <c r="D83" s="48">
        <v>1350</v>
      </c>
      <c r="E83" s="49">
        <v>2.2881481481481498</v>
      </c>
      <c r="F83" s="48">
        <v>572.19569629629598</v>
      </c>
      <c r="G83" s="48">
        <v>733.57613333333302</v>
      </c>
      <c r="H83" s="48">
        <v>149.78094814814801</v>
      </c>
      <c r="I83" s="48">
        <v>65.961874074074103</v>
      </c>
      <c r="J83" s="48">
        <v>24.106029629629599</v>
      </c>
      <c r="K83" s="48">
        <v>310.95506666666699</v>
      </c>
      <c r="L83" s="48">
        <v>94.698259259259302</v>
      </c>
      <c r="M83" s="48">
        <v>765.00746666666703</v>
      </c>
      <c r="N83" s="48">
        <v>2716.28147407407</v>
      </c>
      <c r="O83" s="48">
        <v>-11.722370370370401</v>
      </c>
      <c r="P83" s="48">
        <v>-40.300281481481498</v>
      </c>
      <c r="Q83" s="48">
        <v>2664.2588222222198</v>
      </c>
      <c r="R83" s="48">
        <v>78.2160756138464</v>
      </c>
    </row>
    <row r="84" spans="1:18" x14ac:dyDescent="0.15">
      <c r="A84" s="46" t="s">
        <v>214</v>
      </c>
      <c r="B84" s="46" t="s">
        <v>140</v>
      </c>
      <c r="C84" s="46" t="s">
        <v>141</v>
      </c>
      <c r="D84" s="48">
        <v>693</v>
      </c>
      <c r="E84" s="49">
        <v>2.8470418470418499</v>
      </c>
      <c r="F84" s="48">
        <v>467.50455988456002</v>
      </c>
      <c r="G84" s="48">
        <v>545.28923520923502</v>
      </c>
      <c r="H84" s="48">
        <v>79.511067821067797</v>
      </c>
      <c r="I84" s="48">
        <v>25.899567099567101</v>
      </c>
      <c r="J84" s="48">
        <v>3.7661183261183302</v>
      </c>
      <c r="K84" s="48">
        <v>254.689278499279</v>
      </c>
      <c r="L84" s="48">
        <v>37.339480519480503</v>
      </c>
      <c r="M84" s="48">
        <v>859.19624819624801</v>
      </c>
      <c r="N84" s="48">
        <v>2273.1955555555601</v>
      </c>
      <c r="O84" s="48">
        <v>-5.8546320346320302</v>
      </c>
      <c r="P84" s="48">
        <v>-27.441284271284299</v>
      </c>
      <c r="Q84" s="48">
        <v>2239.8996392496401</v>
      </c>
      <c r="R84" s="48">
        <v>65.757935411413399</v>
      </c>
    </row>
    <row r="85" spans="1:18" x14ac:dyDescent="0.15">
      <c r="A85" s="46" t="s">
        <v>215</v>
      </c>
      <c r="B85" s="46" t="s">
        <v>216</v>
      </c>
      <c r="C85" s="46"/>
      <c r="D85" s="48" t="s">
        <v>573</v>
      </c>
      <c r="E85" s="49" t="s">
        <v>573</v>
      </c>
      <c r="F85" s="48" t="s">
        <v>573</v>
      </c>
      <c r="G85" s="48" t="s">
        <v>573</v>
      </c>
      <c r="H85" s="48" t="s">
        <v>573</v>
      </c>
      <c r="I85" s="48" t="s">
        <v>573</v>
      </c>
      <c r="J85" s="48" t="s">
        <v>573</v>
      </c>
      <c r="K85" s="48" t="s">
        <v>573</v>
      </c>
      <c r="L85" s="48" t="s">
        <v>573</v>
      </c>
      <c r="M85" s="48" t="s">
        <v>573</v>
      </c>
      <c r="N85" s="48" t="s">
        <v>573</v>
      </c>
      <c r="O85" s="48" t="s">
        <v>573</v>
      </c>
      <c r="P85" s="48" t="s">
        <v>573</v>
      </c>
      <c r="Q85" s="48" t="s">
        <v>573</v>
      </c>
      <c r="R85" s="48" t="s">
        <v>573</v>
      </c>
    </row>
    <row r="86" spans="1:18" x14ac:dyDescent="0.15">
      <c r="A86" s="46" t="s">
        <v>217</v>
      </c>
      <c r="B86" s="46" t="s">
        <v>102</v>
      </c>
      <c r="C86" s="46"/>
      <c r="D86" s="48">
        <v>6833</v>
      </c>
      <c r="E86" s="49">
        <v>7.30616127615981</v>
      </c>
      <c r="F86" s="48">
        <v>1552.6839938533601</v>
      </c>
      <c r="G86" s="48">
        <v>2618.79771549832</v>
      </c>
      <c r="H86" s="48">
        <v>1192.0683930923501</v>
      </c>
      <c r="I86" s="48">
        <v>649.37234157763805</v>
      </c>
      <c r="J86" s="48">
        <v>277.63323284062602</v>
      </c>
      <c r="K86" s="48">
        <v>4593.1657763793401</v>
      </c>
      <c r="L86" s="48">
        <v>283.040948338943</v>
      </c>
      <c r="M86" s="48">
        <v>3516.0229855114899</v>
      </c>
      <c r="N86" s="48">
        <v>14682.785387092101</v>
      </c>
      <c r="O86" s="48">
        <v>-182.05973803600199</v>
      </c>
      <c r="P86" s="48">
        <v>-590.32112688423797</v>
      </c>
      <c r="Q86" s="48">
        <v>13910.404522171801</v>
      </c>
      <c r="R86" s="48">
        <v>100</v>
      </c>
    </row>
    <row r="87" spans="1:18" x14ac:dyDescent="0.15">
      <c r="A87" s="46" t="s">
        <v>218</v>
      </c>
      <c r="B87" s="46" t="s">
        <v>113</v>
      </c>
      <c r="C87" s="46" t="s">
        <v>114</v>
      </c>
      <c r="D87" s="48">
        <v>2719</v>
      </c>
      <c r="E87" s="49">
        <v>8.6807649871276205</v>
      </c>
      <c r="F87" s="48">
        <v>1961.6215520411899</v>
      </c>
      <c r="G87" s="48">
        <v>2661.9783008458999</v>
      </c>
      <c r="H87" s="48">
        <v>831.71129091577802</v>
      </c>
      <c r="I87" s="48">
        <v>1141.16255976462</v>
      </c>
      <c r="J87" s="48">
        <v>392.63479220301599</v>
      </c>
      <c r="K87" s="48">
        <v>7630.8455314453804</v>
      </c>
      <c r="L87" s="48">
        <v>278.19639573372598</v>
      </c>
      <c r="M87" s="48">
        <v>3650.0617874218501</v>
      </c>
      <c r="N87" s="48">
        <v>18548.212210371501</v>
      </c>
      <c r="O87" s="48">
        <v>-208.80433983082</v>
      </c>
      <c r="P87" s="48">
        <v>-916.33173961015098</v>
      </c>
      <c r="Q87" s="48">
        <v>17423.076130930502</v>
      </c>
      <c r="R87" s="48">
        <v>125.25211688243699</v>
      </c>
    </row>
    <row r="88" spans="1:18" x14ac:dyDescent="0.15">
      <c r="A88" s="46" t="s">
        <v>219</v>
      </c>
      <c r="B88" s="46" t="s">
        <v>122</v>
      </c>
      <c r="C88" s="46" t="s">
        <v>123</v>
      </c>
      <c r="D88" s="48">
        <v>810</v>
      </c>
      <c r="E88" s="49">
        <v>5.8234567901234602</v>
      </c>
      <c r="F88" s="48">
        <v>1893.25555555556</v>
      </c>
      <c r="G88" s="48">
        <v>2725.8716049382701</v>
      </c>
      <c r="H88" s="48">
        <v>4866.0333333333301</v>
      </c>
      <c r="I88" s="48">
        <v>558.34691358024702</v>
      </c>
      <c r="J88" s="48">
        <v>110.246913580247</v>
      </c>
      <c r="K88" s="48">
        <v>2878.3617283950598</v>
      </c>
      <c r="L88" s="48">
        <v>592.93209876543199</v>
      </c>
      <c r="M88" s="48">
        <v>3587.3827160493802</v>
      </c>
      <c r="N88" s="48">
        <v>17212.4308641975</v>
      </c>
      <c r="O88" s="48">
        <v>-390.82839506172797</v>
      </c>
      <c r="P88" s="48">
        <v>-530.38024691357998</v>
      </c>
      <c r="Q88" s="48">
        <v>16291.222222222201</v>
      </c>
      <c r="R88" s="48">
        <v>117.115373577063</v>
      </c>
    </row>
    <row r="89" spans="1:18" x14ac:dyDescent="0.15">
      <c r="A89" s="46" t="s">
        <v>220</v>
      </c>
      <c r="B89" s="46" t="s">
        <v>128</v>
      </c>
      <c r="C89" s="46" t="s">
        <v>129</v>
      </c>
      <c r="D89" s="48">
        <v>2433</v>
      </c>
      <c r="E89" s="49">
        <v>7.1113851212494898</v>
      </c>
      <c r="F89" s="48">
        <v>1165.27496917386</v>
      </c>
      <c r="G89" s="48">
        <v>2594.2190711056301</v>
      </c>
      <c r="H89" s="48">
        <v>642.05877517468195</v>
      </c>
      <c r="I89" s="48">
        <v>329.74681463214102</v>
      </c>
      <c r="J89" s="48">
        <v>302.62474311549499</v>
      </c>
      <c r="K89" s="48">
        <v>2598.2729140978199</v>
      </c>
      <c r="L89" s="48">
        <v>144.46403616933799</v>
      </c>
      <c r="M89" s="48">
        <v>3482.8832716810498</v>
      </c>
      <c r="N89" s="48">
        <v>11259.544595150001</v>
      </c>
      <c r="O89" s="48">
        <v>-92.488286066584493</v>
      </c>
      <c r="P89" s="48">
        <v>-360.25236333744402</v>
      </c>
      <c r="Q89" s="48">
        <v>10806.803945746</v>
      </c>
      <c r="R89" s="48">
        <v>77.688638950226107</v>
      </c>
    </row>
    <row r="90" spans="1:18" x14ac:dyDescent="0.15">
      <c r="A90" s="46" t="s">
        <v>221</v>
      </c>
      <c r="B90" s="46" t="s">
        <v>131</v>
      </c>
      <c r="C90" s="46" t="s">
        <v>132</v>
      </c>
      <c r="D90" s="48">
        <v>871</v>
      </c>
      <c r="E90" s="49">
        <v>4.9380022962112502</v>
      </c>
      <c r="F90" s="48">
        <v>1041.5496326062</v>
      </c>
      <c r="G90" s="48">
        <v>2453.08242250287</v>
      </c>
      <c r="H90" s="48">
        <v>436.69842709529303</v>
      </c>
      <c r="I90" s="48">
        <v>91.624810562571795</v>
      </c>
      <c r="J90" s="48">
        <v>4.4866590126291603</v>
      </c>
      <c r="K90" s="48">
        <v>2277.5680252583202</v>
      </c>
      <c r="L90" s="48">
        <v>397.06865671641799</v>
      </c>
      <c r="M90" s="48">
        <v>3123.8025947187102</v>
      </c>
      <c r="N90" s="48">
        <v>9825.8812284730193</v>
      </c>
      <c r="O90" s="48">
        <v>-154.627083811711</v>
      </c>
      <c r="P90" s="48">
        <v>-271.01752009184798</v>
      </c>
      <c r="Q90" s="48">
        <v>9400.2366245694593</v>
      </c>
      <c r="R90" s="48">
        <v>67.577018407957894</v>
      </c>
    </row>
    <row r="91" spans="1:18" x14ac:dyDescent="0.15">
      <c r="A91" s="46" t="s">
        <v>222</v>
      </c>
      <c r="B91" s="46" t="s">
        <v>216</v>
      </c>
      <c r="C91" s="46"/>
      <c r="D91" s="48" t="s">
        <v>573</v>
      </c>
      <c r="E91" s="49" t="s">
        <v>573</v>
      </c>
      <c r="F91" s="48" t="s">
        <v>573</v>
      </c>
      <c r="G91" s="48" t="s">
        <v>573</v>
      </c>
      <c r="H91" s="48" t="s">
        <v>573</v>
      </c>
      <c r="I91" s="48" t="s">
        <v>573</v>
      </c>
      <c r="J91" s="48" t="s">
        <v>573</v>
      </c>
      <c r="K91" s="48" t="s">
        <v>573</v>
      </c>
      <c r="L91" s="48" t="s">
        <v>573</v>
      </c>
      <c r="M91" s="48" t="s">
        <v>573</v>
      </c>
      <c r="N91" s="48" t="s">
        <v>573</v>
      </c>
      <c r="O91" s="48" t="s">
        <v>573</v>
      </c>
      <c r="P91" s="48" t="s">
        <v>573</v>
      </c>
      <c r="Q91" s="48" t="s">
        <v>573</v>
      </c>
      <c r="R91" s="48" t="s">
        <v>573</v>
      </c>
    </row>
    <row r="92" spans="1:18" x14ac:dyDescent="0.15">
      <c r="A92" s="46" t="s">
        <v>223</v>
      </c>
      <c r="B92" s="46" t="s">
        <v>102</v>
      </c>
      <c r="C92" s="46"/>
      <c r="D92" s="48">
        <v>5060</v>
      </c>
      <c r="E92" s="49">
        <v>4.0482213438735197</v>
      </c>
      <c r="F92" s="48">
        <v>1736.6529644268801</v>
      </c>
      <c r="G92" s="48">
        <v>1751.6996541502001</v>
      </c>
      <c r="H92" s="48">
        <v>622.87127075098795</v>
      </c>
      <c r="I92" s="48">
        <v>392.45657114624498</v>
      </c>
      <c r="J92" s="48">
        <v>307.316725296443</v>
      </c>
      <c r="K92" s="48">
        <v>5155.5239130434802</v>
      </c>
      <c r="L92" s="48">
        <v>115.760638339921</v>
      </c>
      <c r="M92" s="48">
        <v>2660.5587944663998</v>
      </c>
      <c r="N92" s="48">
        <v>12742.840531620601</v>
      </c>
      <c r="O92" s="48">
        <v>-254.635177865613</v>
      </c>
      <c r="P92" s="48">
        <v>-433.91897233201598</v>
      </c>
      <c r="Q92" s="48">
        <v>12054.2863814229</v>
      </c>
      <c r="R92" s="48">
        <v>100</v>
      </c>
    </row>
    <row r="93" spans="1:18" x14ac:dyDescent="0.15">
      <c r="A93" s="46" t="s">
        <v>224</v>
      </c>
      <c r="B93" s="46" t="s">
        <v>107</v>
      </c>
      <c r="C93" s="46" t="s">
        <v>108</v>
      </c>
      <c r="D93" s="48">
        <v>2395</v>
      </c>
      <c r="E93" s="49">
        <v>3.77202505219207</v>
      </c>
      <c r="F93" s="48">
        <v>1916.2379958246299</v>
      </c>
      <c r="G93" s="48">
        <v>1662.1917536534399</v>
      </c>
      <c r="H93" s="48">
        <v>363.55850939457201</v>
      </c>
      <c r="I93" s="48">
        <v>569.19676409185797</v>
      </c>
      <c r="J93" s="48">
        <v>347.41153653444701</v>
      </c>
      <c r="K93" s="48">
        <v>4778.59248434238</v>
      </c>
      <c r="L93" s="48">
        <v>72.479678496868502</v>
      </c>
      <c r="M93" s="48">
        <v>3040.6803757828802</v>
      </c>
      <c r="N93" s="48">
        <v>12750.3490981211</v>
      </c>
      <c r="O93" s="48">
        <v>-250.125260960334</v>
      </c>
      <c r="P93" s="48">
        <v>-308.71440501043799</v>
      </c>
      <c r="Q93" s="48">
        <v>12191.5094321503</v>
      </c>
      <c r="R93" s="48">
        <v>101.138375565217</v>
      </c>
    </row>
    <row r="94" spans="1:18" x14ac:dyDescent="0.15">
      <c r="A94" s="46" t="s">
        <v>225</v>
      </c>
      <c r="B94" s="46" t="s">
        <v>113</v>
      </c>
      <c r="C94" s="46" t="s">
        <v>114</v>
      </c>
      <c r="D94" s="48">
        <v>283</v>
      </c>
      <c r="E94" s="49">
        <v>3.4840989399293298</v>
      </c>
      <c r="F94" s="48">
        <v>3768.3745583038899</v>
      </c>
      <c r="G94" s="48">
        <v>2576.6607773851601</v>
      </c>
      <c r="H94" s="48">
        <v>489.236749116608</v>
      </c>
      <c r="I94" s="48">
        <v>289.82332155477002</v>
      </c>
      <c r="J94" s="48">
        <v>1380.7279151943501</v>
      </c>
      <c r="K94" s="48">
        <v>12572.752650176701</v>
      </c>
      <c r="L94" s="48">
        <v>18.9858657243816</v>
      </c>
      <c r="M94" s="48">
        <v>4946.0494699646597</v>
      </c>
      <c r="N94" s="48">
        <v>26042.611307420499</v>
      </c>
      <c r="O94" s="48">
        <v>-956.36042402826899</v>
      </c>
      <c r="P94" s="48">
        <v>-2117.4876325088298</v>
      </c>
      <c r="Q94" s="48">
        <v>22968.763250883399</v>
      </c>
      <c r="R94" s="48">
        <v>190.544363424789</v>
      </c>
    </row>
    <row r="95" spans="1:18" x14ac:dyDescent="0.15">
      <c r="A95" s="46" t="s">
        <v>226</v>
      </c>
      <c r="B95" s="46" t="s">
        <v>122</v>
      </c>
      <c r="C95" s="46" t="s">
        <v>123</v>
      </c>
      <c r="D95" s="48">
        <v>603</v>
      </c>
      <c r="E95" s="49">
        <v>5.0547263681591996</v>
      </c>
      <c r="F95" s="48">
        <v>1939.01824212272</v>
      </c>
      <c r="G95" s="48">
        <v>3416.14759535655</v>
      </c>
      <c r="H95" s="48">
        <v>424.494195688226</v>
      </c>
      <c r="I95" s="48">
        <v>455.563847429519</v>
      </c>
      <c r="J95" s="48">
        <v>61.686567164179102</v>
      </c>
      <c r="K95" s="48">
        <v>4714.65174129353</v>
      </c>
      <c r="L95" s="48">
        <v>528.46600331674995</v>
      </c>
      <c r="M95" s="48">
        <v>3286.6268656716402</v>
      </c>
      <c r="N95" s="48">
        <v>14826.655058043099</v>
      </c>
      <c r="O95" s="48">
        <v>-348.33499170812598</v>
      </c>
      <c r="P95" s="48">
        <v>-396.316749585406</v>
      </c>
      <c r="Q95" s="48">
        <v>14082.0033167496</v>
      </c>
      <c r="R95" s="48">
        <v>116.82154273729201</v>
      </c>
    </row>
    <row r="96" spans="1:18" x14ac:dyDescent="0.15">
      <c r="A96" s="46" t="s">
        <v>227</v>
      </c>
      <c r="B96" s="46" t="s">
        <v>128</v>
      </c>
      <c r="C96" s="46" t="s">
        <v>129</v>
      </c>
      <c r="D96" s="48">
        <v>1779</v>
      </c>
      <c r="E96" s="49">
        <v>4.1686340640809396</v>
      </c>
      <c r="F96" s="48">
        <v>1103.08937605396</v>
      </c>
      <c r="G96" s="48">
        <v>1176.7953906689199</v>
      </c>
      <c r="H96" s="48">
        <v>1060.47329960652</v>
      </c>
      <c r="I96" s="48">
        <v>149.454187745925</v>
      </c>
      <c r="J96" s="48">
        <v>165.83979763912299</v>
      </c>
      <c r="K96" s="48">
        <v>4632.4890387858304</v>
      </c>
      <c r="L96" s="48">
        <v>49.534569983136599</v>
      </c>
      <c r="M96" s="48">
        <v>1573.03541315346</v>
      </c>
      <c r="N96" s="48">
        <v>9910.7110736368704</v>
      </c>
      <c r="O96" s="48">
        <v>-117.31759415401901</v>
      </c>
      <c r="P96" s="48">
        <v>-347.40359752670003</v>
      </c>
      <c r="Q96" s="48">
        <v>9445.9898819561495</v>
      </c>
      <c r="R96" s="48">
        <v>78.362082856381605</v>
      </c>
    </row>
    <row r="97" spans="1:18" x14ac:dyDescent="0.15">
      <c r="A97" s="46" t="s">
        <v>228</v>
      </c>
      <c r="B97" s="46" t="s">
        <v>229</v>
      </c>
      <c r="C97" s="46"/>
      <c r="D97" s="48" t="s">
        <v>573</v>
      </c>
      <c r="E97" s="49" t="s">
        <v>573</v>
      </c>
      <c r="F97" s="48" t="s">
        <v>573</v>
      </c>
      <c r="G97" s="48" t="s">
        <v>573</v>
      </c>
      <c r="H97" s="48" t="s">
        <v>573</v>
      </c>
      <c r="I97" s="48" t="s">
        <v>573</v>
      </c>
      <c r="J97" s="48" t="s">
        <v>573</v>
      </c>
      <c r="K97" s="48" t="s">
        <v>573</v>
      </c>
      <c r="L97" s="48" t="s">
        <v>573</v>
      </c>
      <c r="M97" s="48" t="s">
        <v>573</v>
      </c>
      <c r="N97" s="48" t="s">
        <v>573</v>
      </c>
      <c r="O97" s="48" t="s">
        <v>573</v>
      </c>
      <c r="P97" s="48" t="s">
        <v>573</v>
      </c>
      <c r="Q97" s="48" t="s">
        <v>573</v>
      </c>
      <c r="R97" s="48" t="s">
        <v>573</v>
      </c>
    </row>
    <row r="98" spans="1:18" x14ac:dyDescent="0.15">
      <c r="A98" s="46" t="s">
        <v>230</v>
      </c>
      <c r="B98" s="46" t="s">
        <v>102</v>
      </c>
      <c r="C98" s="46"/>
      <c r="D98" s="48">
        <v>3469</v>
      </c>
      <c r="E98" s="49">
        <v>4.7123090227731304</v>
      </c>
      <c r="F98" s="48">
        <v>1220.9631738253099</v>
      </c>
      <c r="G98" s="48">
        <v>1850.7305419429199</v>
      </c>
      <c r="H98" s="48">
        <v>226.57689535889301</v>
      </c>
      <c r="I98" s="48">
        <v>673.20715768232901</v>
      </c>
      <c r="J98" s="48">
        <v>98.075872009224597</v>
      </c>
      <c r="K98" s="48">
        <v>2097.10197463246</v>
      </c>
      <c r="L98" s="48">
        <v>111.513594695878</v>
      </c>
      <c r="M98" s="48">
        <v>2259.64427788988</v>
      </c>
      <c r="N98" s="48">
        <v>8537.8134880368998</v>
      </c>
      <c r="O98" s="48">
        <v>-58.321418276160301</v>
      </c>
      <c r="P98" s="48">
        <v>-228.399250504468</v>
      </c>
      <c r="Q98" s="48">
        <v>8251.0928192562696</v>
      </c>
      <c r="R98" s="48">
        <v>100</v>
      </c>
    </row>
    <row r="99" spans="1:18" x14ac:dyDescent="0.15">
      <c r="A99" s="46" t="s">
        <v>231</v>
      </c>
      <c r="B99" s="46" t="s">
        <v>107</v>
      </c>
      <c r="C99" s="46" t="s">
        <v>108</v>
      </c>
      <c r="D99" s="48">
        <v>1549</v>
      </c>
      <c r="E99" s="49">
        <v>4.3434473854099398</v>
      </c>
      <c r="F99" s="48">
        <v>1727.5288896062</v>
      </c>
      <c r="G99" s="48">
        <v>2355.5379276952899</v>
      </c>
      <c r="H99" s="48">
        <v>201.080213040671</v>
      </c>
      <c r="I99" s="48">
        <v>1271.5775532601699</v>
      </c>
      <c r="J99" s="48">
        <v>118.54435119431901</v>
      </c>
      <c r="K99" s="48">
        <v>2434.7403163331201</v>
      </c>
      <c r="L99" s="48">
        <v>64.848069722401505</v>
      </c>
      <c r="M99" s="48">
        <v>3220.6475145254999</v>
      </c>
      <c r="N99" s="48">
        <v>11394.5048353777</v>
      </c>
      <c r="O99" s="48" t="s">
        <v>573</v>
      </c>
      <c r="P99" s="48" t="s">
        <v>573</v>
      </c>
      <c r="Q99" s="48">
        <v>11394.5048353777</v>
      </c>
      <c r="R99" s="48">
        <v>138.09691740208501</v>
      </c>
    </row>
    <row r="100" spans="1:18" x14ac:dyDescent="0.15">
      <c r="A100" s="46" t="s">
        <v>232</v>
      </c>
      <c r="B100" s="46" t="s">
        <v>122</v>
      </c>
      <c r="C100" s="46" t="s">
        <v>123</v>
      </c>
      <c r="D100" s="48">
        <v>510</v>
      </c>
      <c r="E100" s="49">
        <v>5.4313725490196099</v>
      </c>
      <c r="F100" s="48">
        <v>861.850980392157</v>
      </c>
      <c r="G100" s="48">
        <v>1515.4764705882401</v>
      </c>
      <c r="H100" s="48">
        <v>204.32549019607799</v>
      </c>
      <c r="I100" s="48">
        <v>252.14117647058799</v>
      </c>
      <c r="J100" s="48">
        <v>33.256862745097997</v>
      </c>
      <c r="K100" s="48">
        <v>2043.7588235294099</v>
      </c>
      <c r="L100" s="48">
        <v>295.38627450980403</v>
      </c>
      <c r="M100" s="48">
        <v>1756.5274509803901</v>
      </c>
      <c r="N100" s="48">
        <v>6962.72352941176</v>
      </c>
      <c r="O100" s="48">
        <v>-194.701960784314</v>
      </c>
      <c r="P100" s="48">
        <v>-150.13137254902</v>
      </c>
      <c r="Q100" s="48">
        <v>6617.8901960784297</v>
      </c>
      <c r="R100" s="48">
        <v>80.206226508974694</v>
      </c>
    </row>
    <row r="101" spans="1:18" x14ac:dyDescent="0.15">
      <c r="A101" s="46" t="s">
        <v>233</v>
      </c>
      <c r="B101" s="46" t="s">
        <v>128</v>
      </c>
      <c r="C101" s="46" t="s">
        <v>129</v>
      </c>
      <c r="D101" s="48">
        <v>1410</v>
      </c>
      <c r="E101" s="49">
        <v>4.8574468085106401</v>
      </c>
      <c r="F101" s="48">
        <v>794.35106382978699</v>
      </c>
      <c r="G101" s="48">
        <v>1417.42056737589</v>
      </c>
      <c r="H101" s="48">
        <v>262.63546099290801</v>
      </c>
      <c r="I101" s="48">
        <v>168.14893617021301</v>
      </c>
      <c r="J101" s="48">
        <v>99.034751773049607</v>
      </c>
      <c r="K101" s="48">
        <v>1745.4730496453899</v>
      </c>
      <c r="L101" s="48">
        <v>96.272340425531894</v>
      </c>
      <c r="M101" s="48">
        <v>1385.8822695035501</v>
      </c>
      <c r="N101" s="48">
        <v>5969.2184397163101</v>
      </c>
      <c r="O101" s="48">
        <v>-73.063120567375904</v>
      </c>
      <c r="P101" s="48">
        <v>-507.62411347517701</v>
      </c>
      <c r="Q101" s="48">
        <v>5388.5312056737603</v>
      </c>
      <c r="R101" s="48">
        <v>65.306879024534695</v>
      </c>
    </row>
    <row r="102" spans="1:18" x14ac:dyDescent="0.15">
      <c r="A102" s="46" t="s">
        <v>234</v>
      </c>
      <c r="B102" s="46" t="s">
        <v>235</v>
      </c>
      <c r="C102" s="46"/>
      <c r="D102" s="48" t="s">
        <v>573</v>
      </c>
      <c r="E102" s="49" t="s">
        <v>573</v>
      </c>
      <c r="F102" s="48" t="s">
        <v>573</v>
      </c>
      <c r="G102" s="48" t="s">
        <v>573</v>
      </c>
      <c r="H102" s="48" t="s">
        <v>573</v>
      </c>
      <c r="I102" s="48" t="s">
        <v>573</v>
      </c>
      <c r="J102" s="48" t="s">
        <v>573</v>
      </c>
      <c r="K102" s="48" t="s">
        <v>573</v>
      </c>
      <c r="L102" s="48" t="s">
        <v>573</v>
      </c>
      <c r="M102" s="48" t="s">
        <v>573</v>
      </c>
      <c r="N102" s="48" t="s">
        <v>573</v>
      </c>
      <c r="O102" s="48" t="s">
        <v>573</v>
      </c>
      <c r="P102" s="48" t="s">
        <v>573</v>
      </c>
      <c r="Q102" s="48" t="s">
        <v>573</v>
      </c>
      <c r="R102" s="48" t="s">
        <v>573</v>
      </c>
    </row>
    <row r="103" spans="1:18" x14ac:dyDescent="0.15">
      <c r="A103" s="46" t="s">
        <v>236</v>
      </c>
      <c r="B103" s="46" t="s">
        <v>102</v>
      </c>
      <c r="C103" s="46"/>
      <c r="D103" s="48">
        <v>7888</v>
      </c>
      <c r="E103" s="49">
        <v>2.6269016227180502</v>
      </c>
      <c r="F103" s="48">
        <v>1031.9315124239399</v>
      </c>
      <c r="G103" s="48">
        <v>1052.5552129817399</v>
      </c>
      <c r="H103" s="48">
        <v>330.60281693712</v>
      </c>
      <c r="I103" s="48">
        <v>171.43033088235299</v>
      </c>
      <c r="J103" s="48">
        <v>92.774359787018298</v>
      </c>
      <c r="K103" s="48">
        <v>2024.3883024847901</v>
      </c>
      <c r="L103" s="48">
        <v>153.11684457403601</v>
      </c>
      <c r="M103" s="48">
        <v>1787.6378739858001</v>
      </c>
      <c r="N103" s="48">
        <v>6644.4372540568002</v>
      </c>
      <c r="O103" s="48">
        <v>-123.86057175456401</v>
      </c>
      <c r="P103" s="48">
        <v>-386.754771805274</v>
      </c>
      <c r="Q103" s="48">
        <v>6133.8219104969603</v>
      </c>
      <c r="R103" s="48">
        <v>100</v>
      </c>
    </row>
    <row r="104" spans="1:18" x14ac:dyDescent="0.15">
      <c r="A104" s="46" t="s">
        <v>237</v>
      </c>
      <c r="B104" s="46" t="s">
        <v>107</v>
      </c>
      <c r="C104" s="46" t="s">
        <v>108</v>
      </c>
      <c r="D104" s="48">
        <v>6</v>
      </c>
      <c r="E104" s="49">
        <v>1.5</v>
      </c>
      <c r="F104" s="48">
        <v>3113.73</v>
      </c>
      <c r="G104" s="48">
        <v>59.11</v>
      </c>
      <c r="H104" s="48">
        <v>3.6949999999999998</v>
      </c>
      <c r="I104" s="48">
        <v>3.31666666666667</v>
      </c>
      <c r="J104" s="48">
        <v>6.97</v>
      </c>
      <c r="K104" s="48" t="s">
        <v>573</v>
      </c>
      <c r="L104" s="48">
        <v>7.0000000000000007E-2</v>
      </c>
      <c r="M104" s="48">
        <v>291.10666666666702</v>
      </c>
      <c r="N104" s="48">
        <v>3477.9983333333298</v>
      </c>
      <c r="O104" s="48" t="s">
        <v>573</v>
      </c>
      <c r="P104" s="48" t="s">
        <v>573</v>
      </c>
      <c r="Q104" s="48">
        <v>3477.9983333333298</v>
      </c>
      <c r="R104" s="48">
        <v>56.701977724220399</v>
      </c>
    </row>
    <row r="105" spans="1:18" x14ac:dyDescent="0.15">
      <c r="A105" s="46" t="s">
        <v>238</v>
      </c>
      <c r="B105" s="46" t="s">
        <v>113</v>
      </c>
      <c r="C105" s="46" t="s">
        <v>114</v>
      </c>
      <c r="D105" s="48">
        <v>3400</v>
      </c>
      <c r="E105" s="49">
        <v>2.7749999999999999</v>
      </c>
      <c r="F105" s="48">
        <v>817.44705882353003</v>
      </c>
      <c r="G105" s="48">
        <v>1124.46470588235</v>
      </c>
      <c r="H105" s="48">
        <v>420.15411764705902</v>
      </c>
      <c r="I105" s="48">
        <v>193.065882352941</v>
      </c>
      <c r="J105" s="48">
        <v>121.574411764706</v>
      </c>
      <c r="K105" s="48">
        <v>2257.01205882353</v>
      </c>
      <c r="L105" s="48">
        <v>147.37</v>
      </c>
      <c r="M105" s="48">
        <v>1788.3973529411801</v>
      </c>
      <c r="N105" s="48">
        <v>6869.4855882352904</v>
      </c>
      <c r="O105" s="48">
        <v>-57.838235294117602</v>
      </c>
      <c r="P105" s="48">
        <v>-456.08852941176502</v>
      </c>
      <c r="Q105" s="48">
        <v>6355.5588235294099</v>
      </c>
      <c r="R105" s="48">
        <v>103.61498778849401</v>
      </c>
    </row>
    <row r="106" spans="1:18" x14ac:dyDescent="0.15">
      <c r="A106" s="46" t="s">
        <v>239</v>
      </c>
      <c r="B106" s="46" t="s">
        <v>122</v>
      </c>
      <c r="C106" s="46" t="s">
        <v>123</v>
      </c>
      <c r="D106" s="48">
        <v>1273</v>
      </c>
      <c r="E106" s="49">
        <v>2.1296150824823301</v>
      </c>
      <c r="F106" s="48">
        <v>867.68578161822495</v>
      </c>
      <c r="G106" s="48">
        <v>1741.6787117046299</v>
      </c>
      <c r="H106" s="48">
        <v>382.832678711705</v>
      </c>
      <c r="I106" s="48">
        <v>293.80361351138998</v>
      </c>
      <c r="J106" s="48">
        <v>56.8546739984289</v>
      </c>
      <c r="K106" s="48">
        <v>1609.1539670070699</v>
      </c>
      <c r="L106" s="48">
        <v>245.07776904948901</v>
      </c>
      <c r="M106" s="48">
        <v>1945.3739198743101</v>
      </c>
      <c r="N106" s="48">
        <v>7142.4611154752602</v>
      </c>
      <c r="O106" s="48">
        <v>-226.16810683425001</v>
      </c>
      <c r="P106" s="48">
        <v>-277.79104477611901</v>
      </c>
      <c r="Q106" s="48">
        <v>6638.5019638648901</v>
      </c>
      <c r="R106" s="48">
        <v>108.227823708156</v>
      </c>
    </row>
    <row r="107" spans="1:18" x14ac:dyDescent="0.15">
      <c r="A107" s="46" t="s">
        <v>240</v>
      </c>
      <c r="B107" s="46" t="s">
        <v>128</v>
      </c>
      <c r="C107" s="46" t="s">
        <v>129</v>
      </c>
      <c r="D107" s="48">
        <v>1393</v>
      </c>
      <c r="E107" s="49">
        <v>3.9533381191672601</v>
      </c>
      <c r="F107" s="48">
        <v>1223.5807609476001</v>
      </c>
      <c r="G107" s="48">
        <v>1539.8923187365399</v>
      </c>
      <c r="H107" s="48">
        <v>404.60229720028701</v>
      </c>
      <c r="I107" s="48">
        <v>199.88155061019401</v>
      </c>
      <c r="J107" s="48">
        <v>165.170854271357</v>
      </c>
      <c r="K107" s="48">
        <v>2215.9741564967699</v>
      </c>
      <c r="L107" s="48">
        <v>121.962670495334</v>
      </c>
      <c r="M107" s="48">
        <v>2055.2024407753001</v>
      </c>
      <c r="N107" s="48">
        <v>7926.2670495333796</v>
      </c>
      <c r="O107" s="48">
        <v>-80.649676956209603</v>
      </c>
      <c r="P107" s="48">
        <v>-352.30725053840598</v>
      </c>
      <c r="Q107" s="48">
        <v>7493.3101220387698</v>
      </c>
      <c r="R107" s="48">
        <v>122.163803112954</v>
      </c>
    </row>
    <row r="108" spans="1:18" x14ac:dyDescent="0.15">
      <c r="A108" s="46" t="s">
        <v>241</v>
      </c>
      <c r="B108" s="46" t="s">
        <v>131</v>
      </c>
      <c r="C108" s="46" t="s">
        <v>132</v>
      </c>
      <c r="D108" s="48">
        <v>1816</v>
      </c>
      <c r="E108" s="49">
        <v>1.68447136563877</v>
      </c>
      <c r="F108" s="48">
        <v>1394.74746145374</v>
      </c>
      <c r="G108" s="48">
        <v>64.313799559471406</v>
      </c>
      <c r="H108" s="48">
        <v>70.645291850220303</v>
      </c>
      <c r="I108" s="48">
        <v>23.871998898678399</v>
      </c>
      <c r="J108" s="48">
        <v>8.7832213656387701</v>
      </c>
      <c r="K108" s="48">
        <v>1739.6635077092501</v>
      </c>
      <c r="L108" s="48">
        <v>123.815666299559</v>
      </c>
      <c r="M108" s="48">
        <v>1475.3479680616699</v>
      </c>
      <c r="N108" s="48">
        <v>4901.1889151982396</v>
      </c>
      <c r="O108" s="48">
        <v>-209.309025330396</v>
      </c>
      <c r="P108" s="48">
        <v>-361.02898678414101</v>
      </c>
      <c r="Q108" s="48">
        <v>4330.8509030837004</v>
      </c>
      <c r="R108" s="48">
        <v>70.606075074860101</v>
      </c>
    </row>
    <row r="109" spans="1:18" x14ac:dyDescent="0.15">
      <c r="A109" s="46" t="s">
        <v>242</v>
      </c>
      <c r="B109" s="46" t="s">
        <v>243</v>
      </c>
      <c r="C109" s="46"/>
      <c r="D109" s="48" t="s">
        <v>573</v>
      </c>
      <c r="E109" s="49" t="s">
        <v>573</v>
      </c>
      <c r="F109" s="48" t="s">
        <v>573</v>
      </c>
      <c r="G109" s="48" t="s">
        <v>573</v>
      </c>
      <c r="H109" s="48" t="s">
        <v>573</v>
      </c>
      <c r="I109" s="48" t="s">
        <v>573</v>
      </c>
      <c r="J109" s="48" t="s">
        <v>573</v>
      </c>
      <c r="K109" s="48" t="s">
        <v>573</v>
      </c>
      <c r="L109" s="48" t="s">
        <v>573</v>
      </c>
      <c r="M109" s="48" t="s">
        <v>573</v>
      </c>
      <c r="N109" s="48" t="s">
        <v>573</v>
      </c>
      <c r="O109" s="48" t="s">
        <v>573</v>
      </c>
      <c r="P109" s="48" t="s">
        <v>573</v>
      </c>
      <c r="Q109" s="48" t="s">
        <v>573</v>
      </c>
      <c r="R109" s="48" t="s">
        <v>573</v>
      </c>
    </row>
    <row r="110" spans="1:18" x14ac:dyDescent="0.15">
      <c r="A110" s="46" t="s">
        <v>244</v>
      </c>
      <c r="B110" s="46" t="s">
        <v>102</v>
      </c>
      <c r="C110" s="46"/>
      <c r="D110" s="48">
        <v>3928</v>
      </c>
      <c r="E110" s="49">
        <v>1.9157331975560099</v>
      </c>
      <c r="F110" s="48">
        <v>1509.72787423625</v>
      </c>
      <c r="G110" s="48">
        <v>1084.90109470468</v>
      </c>
      <c r="H110" s="48">
        <v>289.685106924644</v>
      </c>
      <c r="I110" s="48">
        <v>268.59111507128301</v>
      </c>
      <c r="J110" s="48">
        <v>100.309116598778</v>
      </c>
      <c r="K110" s="48">
        <v>1619.2243202647701</v>
      </c>
      <c r="L110" s="48">
        <v>85.443859470468396</v>
      </c>
      <c r="M110" s="48">
        <v>1358.9829607943</v>
      </c>
      <c r="N110" s="48">
        <v>6316.8654480651703</v>
      </c>
      <c r="O110" s="48">
        <v>-199.33437372708801</v>
      </c>
      <c r="P110" s="48">
        <v>-515.41757128309598</v>
      </c>
      <c r="Q110" s="48">
        <v>5602.1135030549904</v>
      </c>
      <c r="R110" s="48">
        <v>100</v>
      </c>
    </row>
    <row r="111" spans="1:18" x14ac:dyDescent="0.15">
      <c r="A111" s="46" t="s">
        <v>245</v>
      </c>
      <c r="B111" s="46" t="s">
        <v>113</v>
      </c>
      <c r="C111" s="46" t="s">
        <v>114</v>
      </c>
      <c r="D111" s="48">
        <v>1675</v>
      </c>
      <c r="E111" s="49">
        <v>2.1032835820895501</v>
      </c>
      <c r="F111" s="48">
        <v>2122.73552238806</v>
      </c>
      <c r="G111" s="48">
        <v>1106.2871641791</v>
      </c>
      <c r="H111" s="48">
        <v>266.18388059701499</v>
      </c>
      <c r="I111" s="48">
        <v>290.78507462686599</v>
      </c>
      <c r="J111" s="48">
        <v>169.649552238806</v>
      </c>
      <c r="K111" s="48">
        <v>1689.4376119403</v>
      </c>
      <c r="L111" s="48">
        <v>112.313432835821</v>
      </c>
      <c r="M111" s="48">
        <v>1066.35164179104</v>
      </c>
      <c r="N111" s="48">
        <v>6823.7438805970196</v>
      </c>
      <c r="O111" s="48">
        <v>-265.71820895522399</v>
      </c>
      <c r="P111" s="48">
        <v>-714.06029850746302</v>
      </c>
      <c r="Q111" s="48">
        <v>5843.9653731343296</v>
      </c>
      <c r="R111" s="48">
        <v>104.317154051724</v>
      </c>
    </row>
    <row r="112" spans="1:18" x14ac:dyDescent="0.15">
      <c r="A112" s="46" t="s">
        <v>246</v>
      </c>
      <c r="B112" s="46" t="s">
        <v>116</v>
      </c>
      <c r="C112" s="46" t="s">
        <v>117</v>
      </c>
      <c r="D112" s="48">
        <v>9</v>
      </c>
      <c r="E112" s="49">
        <v>1</v>
      </c>
      <c r="F112" s="48">
        <v>204.448888888889</v>
      </c>
      <c r="G112" s="48">
        <v>911.87777777777796</v>
      </c>
      <c r="H112" s="48">
        <v>211.48333333333301</v>
      </c>
      <c r="I112" s="48">
        <v>21.835555555555601</v>
      </c>
      <c r="J112" s="48">
        <v>105.281111111111</v>
      </c>
      <c r="K112" s="48">
        <v>989.05444444444402</v>
      </c>
      <c r="L112" s="48">
        <v>54.12</v>
      </c>
      <c r="M112" s="48">
        <v>934.15111111111105</v>
      </c>
      <c r="N112" s="48">
        <v>3432.2522222222201</v>
      </c>
      <c r="O112" s="48">
        <v>-25.302222222222198</v>
      </c>
      <c r="P112" s="48">
        <v>-138.06444444444401</v>
      </c>
      <c r="Q112" s="48">
        <v>3268.8855555555601</v>
      </c>
      <c r="R112" s="48">
        <v>58.350934049674997</v>
      </c>
    </row>
    <row r="113" spans="1:18" x14ac:dyDescent="0.15">
      <c r="A113" s="46" t="s">
        <v>247</v>
      </c>
      <c r="B113" s="46" t="s">
        <v>122</v>
      </c>
      <c r="C113" s="46" t="s">
        <v>123</v>
      </c>
      <c r="D113" s="48">
        <v>915</v>
      </c>
      <c r="E113" s="49">
        <v>1.3278688524590201</v>
      </c>
      <c r="F113" s="48">
        <v>883.83934426229496</v>
      </c>
      <c r="G113" s="48">
        <v>1076.23387978142</v>
      </c>
      <c r="H113" s="48">
        <v>419.89836065573797</v>
      </c>
      <c r="I113" s="48">
        <v>266.89398907103799</v>
      </c>
      <c r="J113" s="48">
        <v>28.615300546448101</v>
      </c>
      <c r="K113" s="48">
        <v>1719.5213114754099</v>
      </c>
      <c r="L113" s="48">
        <v>79.785792349726805</v>
      </c>
      <c r="M113" s="48">
        <v>1449.8918032786901</v>
      </c>
      <c r="N113" s="48">
        <v>5924.6797814207603</v>
      </c>
      <c r="O113" s="48">
        <v>-192.23934426229499</v>
      </c>
      <c r="P113" s="48">
        <v>-357.06775956284201</v>
      </c>
      <c r="Q113" s="48">
        <v>5375.3726775956302</v>
      </c>
      <c r="R113" s="48">
        <v>95.952584228511</v>
      </c>
    </row>
    <row r="114" spans="1:18" x14ac:dyDescent="0.15">
      <c r="A114" s="46" t="s">
        <v>248</v>
      </c>
      <c r="B114" s="46" t="s">
        <v>128</v>
      </c>
      <c r="C114" s="46" t="s">
        <v>129</v>
      </c>
      <c r="D114" s="48">
        <v>1278</v>
      </c>
      <c r="E114" s="49">
        <v>2.1478873239436602</v>
      </c>
      <c r="F114" s="48">
        <v>1118.6549295774601</v>
      </c>
      <c r="G114" s="48">
        <v>1090.5547730829401</v>
      </c>
      <c r="H114" s="48">
        <v>236.975743348983</v>
      </c>
      <c r="I114" s="48">
        <v>251.860719874804</v>
      </c>
      <c r="J114" s="48">
        <v>62.812206572770002</v>
      </c>
      <c r="K114" s="48">
        <v>1499.8951486697999</v>
      </c>
      <c r="L114" s="48">
        <v>50.623630672926403</v>
      </c>
      <c r="M114" s="48">
        <v>1667.9115805946799</v>
      </c>
      <c r="N114" s="48">
        <v>5979.2887323943696</v>
      </c>
      <c r="O114" s="48">
        <v>-112.346635367762</v>
      </c>
      <c r="P114" s="48">
        <v>-347.63928012519602</v>
      </c>
      <c r="Q114" s="48">
        <v>5519.3028169014096</v>
      </c>
      <c r="R114" s="48">
        <v>98.5217956382279</v>
      </c>
    </row>
    <row r="115" spans="1:18" x14ac:dyDescent="0.15">
      <c r="A115" s="46" t="s">
        <v>249</v>
      </c>
      <c r="B115" s="46" t="s">
        <v>131</v>
      </c>
      <c r="C115" s="46" t="s">
        <v>132</v>
      </c>
      <c r="D115" s="48">
        <v>37</v>
      </c>
      <c r="E115" s="49">
        <v>0.86486486486486502</v>
      </c>
      <c r="F115" s="48">
        <v>3177.4083783783799</v>
      </c>
      <c r="G115" s="48">
        <v>552.89918918918897</v>
      </c>
      <c r="H115" s="48">
        <v>67.111081081081096</v>
      </c>
      <c r="I115" s="48">
        <v>35.331621621621601</v>
      </c>
      <c r="J115" s="48">
        <v>62.594054054053998</v>
      </c>
      <c r="K115" s="48">
        <v>571.44702702702705</v>
      </c>
      <c r="L115" s="48">
        <v>250.30972972973001</v>
      </c>
      <c r="M115" s="48">
        <v>2021.4356756756799</v>
      </c>
      <c r="N115" s="48">
        <v>6738.53675675676</v>
      </c>
      <c r="O115" s="48">
        <v>-474.40054054054099</v>
      </c>
      <c r="P115" s="48">
        <v>-1466.9951351351399</v>
      </c>
      <c r="Q115" s="48">
        <v>4797.1410810810803</v>
      </c>
      <c r="R115" s="48">
        <v>85.630915519028093</v>
      </c>
    </row>
    <row r="116" spans="1:18" x14ac:dyDescent="0.15">
      <c r="A116" s="46" t="s">
        <v>250</v>
      </c>
      <c r="B116" s="46" t="s">
        <v>134</v>
      </c>
      <c r="C116" s="46" t="s">
        <v>135</v>
      </c>
      <c r="D116" s="48">
        <v>14</v>
      </c>
      <c r="E116" s="49">
        <v>7.1428571428571397E-2</v>
      </c>
      <c r="F116" s="48">
        <v>1205.06714285714</v>
      </c>
      <c r="G116" s="48">
        <v>93.809285714285707</v>
      </c>
      <c r="H116" s="48">
        <v>41.1885714285714</v>
      </c>
      <c r="I116" s="48">
        <v>26.507857142857102</v>
      </c>
      <c r="J116" s="48">
        <v>9.3357142857142907</v>
      </c>
      <c r="K116" s="48">
        <v>730.86428571428598</v>
      </c>
      <c r="L116" s="48">
        <v>3.49571428571429</v>
      </c>
      <c r="M116" s="48">
        <v>750.25642857142896</v>
      </c>
      <c r="N116" s="48">
        <v>2860.5250000000001</v>
      </c>
      <c r="O116" s="48">
        <v>-46.348571428571397</v>
      </c>
      <c r="P116" s="48">
        <v>-141.987142857143</v>
      </c>
      <c r="Q116" s="48">
        <v>2672.1892857142898</v>
      </c>
      <c r="R116" s="48">
        <v>47.699663426259903</v>
      </c>
    </row>
    <row r="117" spans="1:18" x14ac:dyDescent="0.15">
      <c r="A117" s="46" t="s">
        <v>251</v>
      </c>
      <c r="B117" s="46" t="s">
        <v>252</v>
      </c>
      <c r="C117" s="46"/>
      <c r="D117" s="48" t="s">
        <v>573</v>
      </c>
      <c r="E117" s="49" t="s">
        <v>573</v>
      </c>
      <c r="F117" s="48" t="s">
        <v>573</v>
      </c>
      <c r="G117" s="48" t="s">
        <v>573</v>
      </c>
      <c r="H117" s="48" t="s">
        <v>573</v>
      </c>
      <c r="I117" s="48" t="s">
        <v>573</v>
      </c>
      <c r="J117" s="48" t="s">
        <v>573</v>
      </c>
      <c r="K117" s="48" t="s">
        <v>573</v>
      </c>
      <c r="L117" s="48" t="s">
        <v>573</v>
      </c>
      <c r="M117" s="48" t="s">
        <v>573</v>
      </c>
      <c r="N117" s="48" t="s">
        <v>573</v>
      </c>
      <c r="O117" s="48" t="s">
        <v>573</v>
      </c>
      <c r="P117" s="48" t="s">
        <v>573</v>
      </c>
      <c r="Q117" s="48" t="s">
        <v>573</v>
      </c>
      <c r="R117" s="48" t="s">
        <v>573</v>
      </c>
    </row>
    <row r="118" spans="1:18" x14ac:dyDescent="0.15">
      <c r="A118" s="46" t="s">
        <v>253</v>
      </c>
      <c r="B118" s="46" t="s">
        <v>102</v>
      </c>
      <c r="C118" s="46"/>
      <c r="D118" s="48">
        <v>14494</v>
      </c>
      <c r="E118" s="49">
        <v>0.44335587139506</v>
      </c>
      <c r="F118" s="48">
        <v>233.271132882572</v>
      </c>
      <c r="G118" s="48">
        <v>194.643697392024</v>
      </c>
      <c r="H118" s="48">
        <v>80.283297226438506</v>
      </c>
      <c r="I118" s="48">
        <v>51.578853318614598</v>
      </c>
      <c r="J118" s="48">
        <v>17.771220505036599</v>
      </c>
      <c r="K118" s="48">
        <v>5.2017379605353904</v>
      </c>
      <c r="L118" s="48">
        <v>26.110376707603098</v>
      </c>
      <c r="M118" s="48">
        <v>218.51269766800101</v>
      </c>
      <c r="N118" s="48">
        <v>827.37301366082499</v>
      </c>
      <c r="O118" s="48">
        <v>-19.821493031599299</v>
      </c>
      <c r="P118" s="48">
        <v>-52.116151510970099</v>
      </c>
      <c r="Q118" s="48">
        <v>755.43536911825595</v>
      </c>
      <c r="R118" s="48">
        <v>100</v>
      </c>
    </row>
    <row r="119" spans="1:18" x14ac:dyDescent="0.15">
      <c r="A119" s="46" t="s">
        <v>254</v>
      </c>
      <c r="B119" s="46" t="s">
        <v>110</v>
      </c>
      <c r="C119" s="46" t="s">
        <v>111</v>
      </c>
      <c r="D119" s="48">
        <v>3673</v>
      </c>
      <c r="E119" s="49">
        <v>0.25564933297032399</v>
      </c>
      <c r="F119" s="48">
        <v>182.69153280697</v>
      </c>
      <c r="G119" s="48">
        <v>86.882657228423597</v>
      </c>
      <c r="H119" s="48">
        <v>57.389599782194402</v>
      </c>
      <c r="I119" s="48">
        <v>12.3130955622107</v>
      </c>
      <c r="J119" s="48">
        <v>14.6849986387149</v>
      </c>
      <c r="K119" s="48" t="s">
        <v>573</v>
      </c>
      <c r="L119" s="48">
        <v>7.4225428804791704</v>
      </c>
      <c r="M119" s="48">
        <v>100.812414919684</v>
      </c>
      <c r="N119" s="48">
        <v>462.196841818677</v>
      </c>
      <c r="O119" s="48">
        <v>-3.6678464470460099</v>
      </c>
      <c r="P119" s="48">
        <v>-13.650966512387701</v>
      </c>
      <c r="Q119" s="48">
        <v>444.87802885924299</v>
      </c>
      <c r="R119" s="48">
        <v>58.890283278436499</v>
      </c>
    </row>
    <row r="120" spans="1:18" x14ac:dyDescent="0.15">
      <c r="A120" s="46" t="s">
        <v>255</v>
      </c>
      <c r="B120" s="46" t="s">
        <v>113</v>
      </c>
      <c r="C120" s="46" t="s">
        <v>114</v>
      </c>
      <c r="D120" s="48">
        <v>920</v>
      </c>
      <c r="E120" s="49">
        <v>1.63695652173913</v>
      </c>
      <c r="F120" s="48">
        <v>625.57608695652198</v>
      </c>
      <c r="G120" s="48">
        <v>418.00543478260897</v>
      </c>
      <c r="H120" s="48">
        <v>125.939130434783</v>
      </c>
      <c r="I120" s="48">
        <v>529.47717391304298</v>
      </c>
      <c r="J120" s="48">
        <v>168.533695652174</v>
      </c>
      <c r="K120" s="48" t="s">
        <v>573</v>
      </c>
      <c r="L120" s="48">
        <v>29.609782608695699</v>
      </c>
      <c r="M120" s="48">
        <v>823.4</v>
      </c>
      <c r="N120" s="48">
        <v>2720.5413043478302</v>
      </c>
      <c r="O120" s="48">
        <v>-23.691304347826101</v>
      </c>
      <c r="P120" s="48">
        <v>-85.454347826087002</v>
      </c>
      <c r="Q120" s="48">
        <v>2611.3956521739101</v>
      </c>
      <c r="R120" s="48">
        <v>345.680882697078</v>
      </c>
    </row>
    <row r="121" spans="1:18" x14ac:dyDescent="0.15">
      <c r="A121" s="46" t="s">
        <v>256</v>
      </c>
      <c r="B121" s="46" t="s">
        <v>119</v>
      </c>
      <c r="C121" s="46" t="s">
        <v>120</v>
      </c>
      <c r="D121" s="48">
        <v>308</v>
      </c>
      <c r="E121" s="49">
        <v>1.24025974025974</v>
      </c>
      <c r="F121" s="48">
        <v>416.48051948052</v>
      </c>
      <c r="G121" s="48">
        <v>659.70779220779195</v>
      </c>
      <c r="H121" s="48">
        <v>57.399350649350701</v>
      </c>
      <c r="I121" s="48">
        <v>149.136363636364</v>
      </c>
      <c r="J121" s="48" t="s">
        <v>573</v>
      </c>
      <c r="K121" s="48" t="s">
        <v>573</v>
      </c>
      <c r="L121" s="48">
        <v>153.34090909090901</v>
      </c>
      <c r="M121" s="48">
        <v>517.376623376623</v>
      </c>
      <c r="N121" s="48">
        <v>1953.4415584415599</v>
      </c>
      <c r="O121" s="48">
        <v>-80.142857142857096</v>
      </c>
      <c r="P121" s="48">
        <v>-396.33766233766198</v>
      </c>
      <c r="Q121" s="48">
        <v>1476.96103896104</v>
      </c>
      <c r="R121" s="48">
        <v>195.511237537759</v>
      </c>
    </row>
    <row r="122" spans="1:18" x14ac:dyDescent="0.15">
      <c r="A122" s="46" t="s">
        <v>257</v>
      </c>
      <c r="B122" s="46" t="s">
        <v>122</v>
      </c>
      <c r="C122" s="46" t="s">
        <v>123</v>
      </c>
      <c r="D122" s="48">
        <v>566</v>
      </c>
      <c r="E122" s="49">
        <v>1.79151943462898</v>
      </c>
      <c r="F122" s="48">
        <v>394.10070671378099</v>
      </c>
      <c r="G122" s="48">
        <v>1537.37985865724</v>
      </c>
      <c r="H122" s="48">
        <v>660.77915194346303</v>
      </c>
      <c r="I122" s="48">
        <v>61.319787985865702</v>
      </c>
      <c r="J122" s="48">
        <v>35.909893992932901</v>
      </c>
      <c r="K122" s="48">
        <v>60.2208480565371</v>
      </c>
      <c r="L122" s="48">
        <v>25.7968197879859</v>
      </c>
      <c r="M122" s="48">
        <v>451.81802120141299</v>
      </c>
      <c r="N122" s="48">
        <v>3227.3250883392202</v>
      </c>
      <c r="O122" s="48">
        <v>-2.3798586572438198</v>
      </c>
      <c r="P122" s="48">
        <v>-87.869257950529999</v>
      </c>
      <c r="Q122" s="48">
        <v>3137.07597173145</v>
      </c>
      <c r="R122" s="48">
        <v>415.26728823844201</v>
      </c>
    </row>
    <row r="123" spans="1:18" x14ac:dyDescent="0.15">
      <c r="A123" s="46" t="s">
        <v>258</v>
      </c>
      <c r="B123" s="46" t="s">
        <v>128</v>
      </c>
      <c r="C123" s="46" t="s">
        <v>129</v>
      </c>
      <c r="D123" s="48">
        <v>3721</v>
      </c>
      <c r="E123" s="49">
        <v>0.24079548508465501</v>
      </c>
      <c r="F123" s="48">
        <v>68.947325987637697</v>
      </c>
      <c r="G123" s="48">
        <v>42.385917764041899</v>
      </c>
      <c r="H123" s="48">
        <v>10.697930663800101</v>
      </c>
      <c r="I123" s="48">
        <v>33.466541252351497</v>
      </c>
      <c r="J123" s="48">
        <v>6.4238108035474299</v>
      </c>
      <c r="K123" s="48">
        <v>11.025262026337</v>
      </c>
      <c r="L123" s="48">
        <v>7.5049717817790897</v>
      </c>
      <c r="M123" s="48">
        <v>90.045686643375404</v>
      </c>
      <c r="N123" s="48">
        <v>270.49744692286998</v>
      </c>
      <c r="O123" s="48">
        <v>-1.6363880677237299</v>
      </c>
      <c r="P123" s="48">
        <v>-4.4031174415479697</v>
      </c>
      <c r="Q123" s="48">
        <v>264.45794141359897</v>
      </c>
      <c r="R123" s="48">
        <v>35.007354993488597</v>
      </c>
    </row>
    <row r="124" spans="1:18" x14ac:dyDescent="0.15">
      <c r="A124" s="46" t="s">
        <v>259</v>
      </c>
      <c r="B124" s="46" t="s">
        <v>131</v>
      </c>
      <c r="C124" s="46" t="s">
        <v>132</v>
      </c>
      <c r="D124" s="48">
        <v>5150</v>
      </c>
      <c r="E124" s="49">
        <v>0.300194174757282</v>
      </c>
      <c r="F124" s="48">
        <v>284.44295922330099</v>
      </c>
      <c r="G124" s="48">
        <v>164.353044660194</v>
      </c>
      <c r="H124" s="48">
        <v>76.433699029126203</v>
      </c>
      <c r="I124" s="48">
        <v>0.70658446601941705</v>
      </c>
      <c r="J124" s="48">
        <v>0.496277669902913</v>
      </c>
      <c r="K124" s="48" t="s">
        <v>573</v>
      </c>
      <c r="L124" s="48">
        <v>44.792718446601903</v>
      </c>
      <c r="M124" s="48">
        <v>242.307324271845</v>
      </c>
      <c r="N124" s="48">
        <v>813.53260776699005</v>
      </c>
      <c r="O124" s="48">
        <v>-42.468535922330098</v>
      </c>
      <c r="P124" s="48">
        <v>-83.911071844660199</v>
      </c>
      <c r="Q124" s="48">
        <v>687.15300000000002</v>
      </c>
      <c r="R124" s="48">
        <v>90.961189810591605</v>
      </c>
    </row>
    <row r="125" spans="1:18" x14ac:dyDescent="0.15">
      <c r="A125" s="46" t="s">
        <v>260</v>
      </c>
      <c r="B125" s="46" t="s">
        <v>134</v>
      </c>
      <c r="C125" s="46" t="s">
        <v>135</v>
      </c>
      <c r="D125" s="48">
        <v>156</v>
      </c>
      <c r="E125" s="49">
        <v>0.91666666666666696</v>
      </c>
      <c r="F125" s="48">
        <v>395.54205128205098</v>
      </c>
      <c r="G125" s="48">
        <v>256.39467948717902</v>
      </c>
      <c r="H125" s="48">
        <v>75.958717948718004</v>
      </c>
      <c r="I125" s="48">
        <v>41.217884615384598</v>
      </c>
      <c r="J125" s="48">
        <v>11.559230769230799</v>
      </c>
      <c r="K125" s="48">
        <v>1.8204487179487201</v>
      </c>
      <c r="L125" s="48">
        <v>22.444230769230799</v>
      </c>
      <c r="M125" s="48">
        <v>264.66230769230799</v>
      </c>
      <c r="N125" s="48">
        <v>1069.59955128205</v>
      </c>
      <c r="O125" s="48">
        <v>-7.6394871794871797</v>
      </c>
      <c r="P125" s="48">
        <v>-40.265897435897401</v>
      </c>
      <c r="Q125" s="48">
        <v>1021.69416666667</v>
      </c>
      <c r="R125" s="48">
        <v>135.24574151977899</v>
      </c>
    </row>
    <row r="126" spans="1:18" x14ac:dyDescent="0.15">
      <c r="A126" s="46" t="s">
        <v>261</v>
      </c>
      <c r="B126" s="46" t="s">
        <v>262</v>
      </c>
      <c r="C126" s="46"/>
      <c r="D126" s="48" t="s">
        <v>573</v>
      </c>
      <c r="E126" s="49" t="s">
        <v>573</v>
      </c>
      <c r="F126" s="48" t="s">
        <v>573</v>
      </c>
      <c r="G126" s="48" t="s">
        <v>573</v>
      </c>
      <c r="H126" s="48" t="s">
        <v>573</v>
      </c>
      <c r="I126" s="48" t="s">
        <v>573</v>
      </c>
      <c r="J126" s="48" t="s">
        <v>573</v>
      </c>
      <c r="K126" s="48" t="s">
        <v>573</v>
      </c>
      <c r="L126" s="48" t="s">
        <v>573</v>
      </c>
      <c r="M126" s="48" t="s">
        <v>573</v>
      </c>
      <c r="N126" s="48" t="s">
        <v>573</v>
      </c>
      <c r="O126" s="48" t="s">
        <v>573</v>
      </c>
      <c r="P126" s="48" t="s">
        <v>573</v>
      </c>
      <c r="Q126" s="48" t="s">
        <v>573</v>
      </c>
      <c r="R126" s="48" t="s">
        <v>573</v>
      </c>
    </row>
    <row r="127" spans="1:18" x14ac:dyDescent="0.15">
      <c r="A127" s="46" t="s">
        <v>263</v>
      </c>
      <c r="B127" s="46" t="s">
        <v>102</v>
      </c>
      <c r="C127" s="46"/>
      <c r="D127" s="48">
        <v>306322</v>
      </c>
      <c r="E127" s="49">
        <v>3.84767989240081</v>
      </c>
      <c r="F127" s="48">
        <v>466.554141752796</v>
      </c>
      <c r="G127" s="48">
        <v>1015.4110072081</v>
      </c>
      <c r="H127" s="48">
        <v>240.60520752671999</v>
      </c>
      <c r="I127" s="48">
        <v>96.499376571059202</v>
      </c>
      <c r="J127" s="48">
        <v>29.256214343076898</v>
      </c>
      <c r="K127" s="48">
        <v>8.3125707915200309</v>
      </c>
      <c r="L127" s="48">
        <v>119.43706491861499</v>
      </c>
      <c r="M127" s="48">
        <v>792.43869043033101</v>
      </c>
      <c r="N127" s="48">
        <v>2768.5142735422201</v>
      </c>
      <c r="O127" s="48">
        <v>-34.615465392626099</v>
      </c>
      <c r="P127" s="48">
        <v>-127.28729229373</v>
      </c>
      <c r="Q127" s="48">
        <v>2606.61151585586</v>
      </c>
      <c r="R127" s="48">
        <v>100</v>
      </c>
    </row>
    <row r="128" spans="1:18" x14ac:dyDescent="0.15">
      <c r="A128" s="46" t="s">
        <v>264</v>
      </c>
      <c r="B128" s="46" t="s">
        <v>104</v>
      </c>
      <c r="C128" s="46" t="s">
        <v>105</v>
      </c>
      <c r="D128" s="48">
        <v>37640</v>
      </c>
      <c r="E128" s="49">
        <v>4.9718916046758803</v>
      </c>
      <c r="F128" s="48">
        <v>332.84204091392098</v>
      </c>
      <c r="G128" s="48">
        <v>1551.5248270457</v>
      </c>
      <c r="H128" s="48">
        <v>454.19592056323103</v>
      </c>
      <c r="I128" s="48">
        <v>63.643645589798098</v>
      </c>
      <c r="J128" s="48">
        <v>37.743379383634398</v>
      </c>
      <c r="K128" s="48">
        <v>6.58340834218916</v>
      </c>
      <c r="L128" s="48">
        <v>138.43114665249701</v>
      </c>
      <c r="M128" s="48">
        <v>1014.65209617428</v>
      </c>
      <c r="N128" s="48">
        <v>3599.6164646652501</v>
      </c>
      <c r="O128" s="48">
        <v>-29.273888682252899</v>
      </c>
      <c r="P128" s="48">
        <v>-67.4354497874602</v>
      </c>
      <c r="Q128" s="48">
        <v>3502.9071261955401</v>
      </c>
      <c r="R128" s="48">
        <v>134.38546959865599</v>
      </c>
    </row>
    <row r="129" spans="1:18" x14ac:dyDescent="0.15">
      <c r="A129" s="46" t="s">
        <v>265</v>
      </c>
      <c r="B129" s="46" t="s">
        <v>110</v>
      </c>
      <c r="C129" s="46" t="s">
        <v>111</v>
      </c>
      <c r="D129" s="48">
        <v>21079</v>
      </c>
      <c r="E129" s="49">
        <v>1.7190568812562299</v>
      </c>
      <c r="F129" s="48">
        <v>141.99406992741601</v>
      </c>
      <c r="G129" s="48">
        <v>532.74159115707596</v>
      </c>
      <c r="H129" s="48">
        <v>384.12215949523198</v>
      </c>
      <c r="I129" s="48">
        <v>82.796005503107395</v>
      </c>
      <c r="J129" s="48">
        <v>17.629441624365501</v>
      </c>
      <c r="K129" s="48" t="s">
        <v>573</v>
      </c>
      <c r="L129" s="48">
        <v>49.910716827173999</v>
      </c>
      <c r="M129" s="48">
        <v>664.73224536268299</v>
      </c>
      <c r="N129" s="48">
        <v>1873.92622989705</v>
      </c>
      <c r="O129" s="48">
        <v>-24.685279187817301</v>
      </c>
      <c r="P129" s="48">
        <v>-91.793159068267002</v>
      </c>
      <c r="Q129" s="48">
        <v>1757.4477916409701</v>
      </c>
      <c r="R129" s="48">
        <v>67.422697281528798</v>
      </c>
    </row>
    <row r="130" spans="1:18" x14ac:dyDescent="0.15">
      <c r="A130" s="46" t="s">
        <v>266</v>
      </c>
      <c r="B130" s="46" t="s">
        <v>113</v>
      </c>
      <c r="C130" s="46" t="s">
        <v>114</v>
      </c>
      <c r="D130" s="48">
        <v>68624</v>
      </c>
      <c r="E130" s="49">
        <v>4.8223216367451602</v>
      </c>
      <c r="F130" s="48">
        <v>499.23093961296303</v>
      </c>
      <c r="G130" s="48">
        <v>1284.05712287246</v>
      </c>
      <c r="H130" s="48">
        <v>232.924632781534</v>
      </c>
      <c r="I130" s="48">
        <v>120.304485311261</v>
      </c>
      <c r="J130" s="48">
        <v>35.562121123805099</v>
      </c>
      <c r="K130" s="48">
        <v>0.186829680578223</v>
      </c>
      <c r="L130" s="48">
        <v>141.593509559338</v>
      </c>
      <c r="M130" s="48">
        <v>752.18003905339197</v>
      </c>
      <c r="N130" s="48">
        <v>3066.0396799953401</v>
      </c>
      <c r="O130" s="48">
        <v>-14.9015504779669</v>
      </c>
      <c r="P130" s="48">
        <v>-93.214691653065998</v>
      </c>
      <c r="Q130" s="48">
        <v>2957.9234378643</v>
      </c>
      <c r="R130" s="48">
        <v>113.477724619546</v>
      </c>
    </row>
    <row r="131" spans="1:18" x14ac:dyDescent="0.15">
      <c r="A131" s="46" t="s">
        <v>267</v>
      </c>
      <c r="B131" s="46" t="s">
        <v>116</v>
      </c>
      <c r="C131" s="46" t="s">
        <v>117</v>
      </c>
      <c r="D131" s="48">
        <v>16194</v>
      </c>
      <c r="E131" s="49">
        <v>3.5397060639743101</v>
      </c>
      <c r="F131" s="48">
        <v>657.029013214771</v>
      </c>
      <c r="G131" s="48">
        <v>1154.64823082623</v>
      </c>
      <c r="H131" s="48">
        <v>151.20795047548501</v>
      </c>
      <c r="I131" s="48">
        <v>147.09503458070901</v>
      </c>
      <c r="J131" s="48">
        <v>65.474893787822694</v>
      </c>
      <c r="K131" s="48" t="s">
        <v>573</v>
      </c>
      <c r="L131" s="48">
        <v>61.121570334691903</v>
      </c>
      <c r="M131" s="48">
        <v>939.30788563665499</v>
      </c>
      <c r="N131" s="48">
        <v>3175.8845788563699</v>
      </c>
      <c r="O131" s="48">
        <v>-44.741296159071297</v>
      </c>
      <c r="P131" s="48">
        <v>-169.14097505248901</v>
      </c>
      <c r="Q131" s="48">
        <v>2962.0023076448101</v>
      </c>
      <c r="R131" s="48">
        <v>113.63420631065</v>
      </c>
    </row>
    <row r="132" spans="1:18" x14ac:dyDescent="0.15">
      <c r="A132" s="46" t="s">
        <v>268</v>
      </c>
      <c r="B132" s="46" t="s">
        <v>119</v>
      </c>
      <c r="C132" s="46" t="s">
        <v>120</v>
      </c>
      <c r="D132" s="48">
        <v>54123</v>
      </c>
      <c r="E132" s="49">
        <v>2.5959204035252998</v>
      </c>
      <c r="F132" s="48">
        <v>290.05677807955999</v>
      </c>
      <c r="G132" s="48">
        <v>588.18145705153097</v>
      </c>
      <c r="H132" s="48">
        <v>100.113814829185</v>
      </c>
      <c r="I132" s="48">
        <v>60.250946917207102</v>
      </c>
      <c r="J132" s="48">
        <v>12.8145520388744</v>
      </c>
      <c r="K132" s="48" t="s">
        <v>573</v>
      </c>
      <c r="L132" s="48">
        <v>173.4614489219</v>
      </c>
      <c r="M132" s="48">
        <v>561.79149345010399</v>
      </c>
      <c r="N132" s="48">
        <v>1786.6704912883599</v>
      </c>
      <c r="O132" s="48">
        <v>-19.950464682297699</v>
      </c>
      <c r="P132" s="48">
        <v>-99.411987509931095</v>
      </c>
      <c r="Q132" s="48">
        <v>1667.30803909613</v>
      </c>
      <c r="R132" s="48">
        <v>63.964577343190399</v>
      </c>
    </row>
    <row r="133" spans="1:18" x14ac:dyDescent="0.15">
      <c r="A133" s="46" t="s">
        <v>269</v>
      </c>
      <c r="B133" s="46" t="s">
        <v>122</v>
      </c>
      <c r="C133" s="46" t="s">
        <v>123</v>
      </c>
      <c r="D133" s="48">
        <v>14991</v>
      </c>
      <c r="E133" s="49">
        <v>4.83543459408979</v>
      </c>
      <c r="F133" s="48">
        <v>896.65626042292001</v>
      </c>
      <c r="G133" s="48">
        <v>794.21786405176397</v>
      </c>
      <c r="H133" s="48">
        <v>250.926622640251</v>
      </c>
      <c r="I133" s="48">
        <v>117.39283570142101</v>
      </c>
      <c r="J133" s="48">
        <v>13.967647255019701</v>
      </c>
      <c r="K133" s="48">
        <v>9.4412647588553096</v>
      </c>
      <c r="L133" s="48">
        <v>101.601427523181</v>
      </c>
      <c r="M133" s="48">
        <v>748.09839236875496</v>
      </c>
      <c r="N133" s="48">
        <v>2932.3023147221702</v>
      </c>
      <c r="O133" s="48">
        <v>-57.196117670602398</v>
      </c>
      <c r="P133" s="48">
        <v>-170.18210926555901</v>
      </c>
      <c r="Q133" s="48">
        <v>2704.9240877860002</v>
      </c>
      <c r="R133" s="48">
        <v>103.771661842669</v>
      </c>
    </row>
    <row r="134" spans="1:18" x14ac:dyDescent="0.15">
      <c r="A134" s="46" t="s">
        <v>270</v>
      </c>
      <c r="B134" s="46" t="s">
        <v>125</v>
      </c>
      <c r="C134" s="46" t="s">
        <v>126</v>
      </c>
      <c r="D134" s="48">
        <v>1135</v>
      </c>
      <c r="E134" s="49">
        <v>8.6281938325991199</v>
      </c>
      <c r="F134" s="48">
        <v>1629.7950132158601</v>
      </c>
      <c r="G134" s="48">
        <v>2567.4492070484598</v>
      </c>
      <c r="H134" s="48">
        <v>1175.361030837</v>
      </c>
      <c r="I134" s="48">
        <v>648.80395594713696</v>
      </c>
      <c r="J134" s="48">
        <v>35.046044052863401</v>
      </c>
      <c r="K134" s="48" t="s">
        <v>573</v>
      </c>
      <c r="L134" s="48">
        <v>245.89712775330401</v>
      </c>
      <c r="M134" s="48">
        <v>5488.8309603524203</v>
      </c>
      <c r="N134" s="48">
        <v>11791.183339207</v>
      </c>
      <c r="O134" s="48" t="s">
        <v>573</v>
      </c>
      <c r="P134" s="48">
        <v>-253.72533920704799</v>
      </c>
      <c r="Q134" s="48">
        <v>11537.458000000001</v>
      </c>
      <c r="R134" s="48">
        <v>442.62284309795803</v>
      </c>
    </row>
    <row r="135" spans="1:18" x14ac:dyDescent="0.15">
      <c r="A135" s="46" t="s">
        <v>271</v>
      </c>
      <c r="B135" s="46" t="s">
        <v>128</v>
      </c>
      <c r="C135" s="46" t="s">
        <v>129</v>
      </c>
      <c r="D135" s="48">
        <v>31305</v>
      </c>
      <c r="E135" s="49">
        <v>5.21715380929564</v>
      </c>
      <c r="F135" s="48">
        <v>532.91384762817404</v>
      </c>
      <c r="G135" s="48">
        <v>1338.49982430922</v>
      </c>
      <c r="H135" s="48">
        <v>269.94052068359701</v>
      </c>
      <c r="I135" s="48">
        <v>155.17476441463</v>
      </c>
      <c r="J135" s="48">
        <v>58.566522919661402</v>
      </c>
      <c r="K135" s="48">
        <v>7.0342117872544296</v>
      </c>
      <c r="L135" s="48">
        <v>56.457626577224097</v>
      </c>
      <c r="M135" s="48">
        <v>994.53154448171199</v>
      </c>
      <c r="N135" s="48">
        <v>3413.1188628014702</v>
      </c>
      <c r="O135" s="48">
        <v>-59.773103338124898</v>
      </c>
      <c r="P135" s="48">
        <v>-143.34039290848099</v>
      </c>
      <c r="Q135" s="48">
        <v>3210.0053665548598</v>
      </c>
      <c r="R135" s="48">
        <v>123.14859145785999</v>
      </c>
    </row>
    <row r="136" spans="1:18" x14ac:dyDescent="0.15">
      <c r="A136" s="46" t="s">
        <v>272</v>
      </c>
      <c r="B136" s="46" t="s">
        <v>131</v>
      </c>
      <c r="C136" s="46" t="s">
        <v>132</v>
      </c>
      <c r="D136" s="48">
        <v>26023</v>
      </c>
      <c r="E136" s="49">
        <v>2.1899857818083999</v>
      </c>
      <c r="F136" s="48">
        <v>740.531472159244</v>
      </c>
      <c r="G136" s="48">
        <v>678.66972063174899</v>
      </c>
      <c r="H136" s="48">
        <v>258.46953195250398</v>
      </c>
      <c r="I136" s="48">
        <v>37.419073511893302</v>
      </c>
      <c r="J136" s="48">
        <v>0.77167620950697402</v>
      </c>
      <c r="K136" s="48" t="s">
        <v>573</v>
      </c>
      <c r="L136" s="48">
        <v>124.593313222918</v>
      </c>
      <c r="M136" s="48">
        <v>682.12296237943394</v>
      </c>
      <c r="N136" s="48">
        <v>2522.5777500672498</v>
      </c>
      <c r="O136" s="48">
        <v>-112.102375206548</v>
      </c>
      <c r="P136" s="48">
        <v>-274.97723821235098</v>
      </c>
      <c r="Q136" s="48">
        <v>2135.4981366483498</v>
      </c>
      <c r="R136" s="48">
        <v>81.926214307665006</v>
      </c>
    </row>
    <row r="137" spans="1:18" x14ac:dyDescent="0.15">
      <c r="A137" s="46" t="s">
        <v>273</v>
      </c>
      <c r="B137" s="46" t="s">
        <v>134</v>
      </c>
      <c r="C137" s="46" t="s">
        <v>135</v>
      </c>
      <c r="D137" s="48">
        <v>21874</v>
      </c>
      <c r="E137" s="49">
        <v>3.2547316448751902</v>
      </c>
      <c r="F137" s="48">
        <v>296.73494376885799</v>
      </c>
      <c r="G137" s="48">
        <v>692.55277498399903</v>
      </c>
      <c r="H137" s="48">
        <v>135.689165218981</v>
      </c>
      <c r="I137" s="48">
        <v>79.048743256834598</v>
      </c>
      <c r="J137" s="48">
        <v>29.700056231142</v>
      </c>
      <c r="K137" s="48">
        <v>75.894746274115406</v>
      </c>
      <c r="L137" s="48">
        <v>75.589929139617794</v>
      </c>
      <c r="M137" s="48">
        <v>604.003782572918</v>
      </c>
      <c r="N137" s="48">
        <v>1989.21414144647</v>
      </c>
      <c r="O137" s="48">
        <v>-9.1454525921185006</v>
      </c>
      <c r="P137" s="48">
        <v>-138.32046447837601</v>
      </c>
      <c r="Q137" s="48">
        <v>1841.74822437597</v>
      </c>
      <c r="R137" s="48">
        <v>70.656797653686596</v>
      </c>
    </row>
    <row r="138" spans="1:18" x14ac:dyDescent="0.15">
      <c r="A138" s="46" t="s">
        <v>274</v>
      </c>
      <c r="B138" s="46" t="s">
        <v>137</v>
      </c>
      <c r="C138" s="46" t="s">
        <v>138</v>
      </c>
      <c r="D138" s="48">
        <v>1553</v>
      </c>
      <c r="E138" s="49">
        <v>8.0914359304571803</v>
      </c>
      <c r="F138" s="48">
        <v>758.01509980682499</v>
      </c>
      <c r="G138" s="48">
        <v>2474.8728589826101</v>
      </c>
      <c r="H138" s="48">
        <v>372.08132646490702</v>
      </c>
      <c r="I138" s="48">
        <v>100.427443657437</v>
      </c>
      <c r="J138" s="48">
        <v>84.612189311010994</v>
      </c>
      <c r="K138" s="48" t="s">
        <v>573</v>
      </c>
      <c r="L138" s="48">
        <v>45.678325820991603</v>
      </c>
      <c r="M138" s="48">
        <v>1403.3019188667099</v>
      </c>
      <c r="N138" s="48">
        <v>5238.9891629105005</v>
      </c>
      <c r="O138" s="48">
        <v>-24.263258209916302</v>
      </c>
      <c r="P138" s="48">
        <v>-191.262942691565</v>
      </c>
      <c r="Q138" s="48">
        <v>5023.46296200902</v>
      </c>
      <c r="R138" s="48">
        <v>192.720047903249</v>
      </c>
    </row>
    <row r="139" spans="1:18" x14ac:dyDescent="0.15">
      <c r="A139" s="46" t="s">
        <v>275</v>
      </c>
      <c r="B139" s="46" t="s">
        <v>140</v>
      </c>
      <c r="C139" s="46" t="s">
        <v>141</v>
      </c>
      <c r="D139" s="48">
        <v>10621</v>
      </c>
      <c r="E139" s="49">
        <v>3.21504566425007</v>
      </c>
      <c r="F139" s="48">
        <v>622.85576687694197</v>
      </c>
      <c r="G139" s="48">
        <v>720.49540250447205</v>
      </c>
      <c r="H139" s="48">
        <v>63.533554279258098</v>
      </c>
      <c r="I139" s="48">
        <v>109.889384238772</v>
      </c>
      <c r="J139" s="48">
        <v>4.6996996516335603</v>
      </c>
      <c r="K139" s="48">
        <v>24.841459372940399</v>
      </c>
      <c r="L139" s="48">
        <v>144.903676678279</v>
      </c>
      <c r="M139" s="48">
        <v>828.57170887863697</v>
      </c>
      <c r="N139" s="48">
        <v>2519.79065248093</v>
      </c>
      <c r="O139" s="48">
        <v>-20.444053290650601</v>
      </c>
      <c r="P139" s="48">
        <v>-190.34700593164499</v>
      </c>
      <c r="Q139" s="48">
        <v>2308.9995932586398</v>
      </c>
      <c r="R139" s="48">
        <v>88.582421247398401</v>
      </c>
    </row>
    <row r="140" spans="1:18" x14ac:dyDescent="0.15">
      <c r="A140" s="46" t="s">
        <v>276</v>
      </c>
      <c r="B140" s="46" t="s">
        <v>143</v>
      </c>
      <c r="C140" s="46" t="s">
        <v>144</v>
      </c>
      <c r="D140" s="48">
        <v>1160</v>
      </c>
      <c r="E140" s="49">
        <v>5.1741379310344797</v>
      </c>
      <c r="F140" s="48">
        <v>1093.1008620689699</v>
      </c>
      <c r="G140" s="48">
        <v>1496.83534482759</v>
      </c>
      <c r="H140" s="48">
        <v>142.64482758620699</v>
      </c>
      <c r="I140" s="48">
        <v>120.984482758621</v>
      </c>
      <c r="J140" s="48">
        <v>35.881896551724097</v>
      </c>
      <c r="K140" s="48" t="s">
        <v>573</v>
      </c>
      <c r="L140" s="48">
        <v>132.329310344828</v>
      </c>
      <c r="M140" s="48">
        <v>2398.7793103448298</v>
      </c>
      <c r="N140" s="48">
        <v>5420.55603448276</v>
      </c>
      <c r="O140" s="48">
        <v>-46.2206896551724</v>
      </c>
      <c r="P140" s="48">
        <v>-150.77586206896601</v>
      </c>
      <c r="Q140" s="48">
        <v>5223.5594827586201</v>
      </c>
      <c r="R140" s="48">
        <v>200.396547432712</v>
      </c>
    </row>
    <row r="141" spans="1:18" x14ac:dyDescent="0.15">
      <c r="A141" s="46" t="s">
        <v>277</v>
      </c>
      <c r="B141" s="46" t="s">
        <v>262</v>
      </c>
      <c r="C141" s="46"/>
      <c r="D141" s="48" t="s">
        <v>573</v>
      </c>
      <c r="E141" s="49" t="s">
        <v>573</v>
      </c>
      <c r="F141" s="48" t="s">
        <v>573</v>
      </c>
      <c r="G141" s="48" t="s">
        <v>573</v>
      </c>
      <c r="H141" s="48" t="s">
        <v>573</v>
      </c>
      <c r="I141" s="48" t="s">
        <v>573</v>
      </c>
      <c r="J141" s="48" t="s">
        <v>573</v>
      </c>
      <c r="K141" s="48" t="s">
        <v>573</v>
      </c>
      <c r="L141" s="48" t="s">
        <v>573</v>
      </c>
      <c r="M141" s="48" t="s">
        <v>573</v>
      </c>
      <c r="N141" s="48" t="s">
        <v>573</v>
      </c>
      <c r="O141" s="48" t="s">
        <v>573</v>
      </c>
      <c r="P141" s="48" t="s">
        <v>573</v>
      </c>
      <c r="Q141" s="48" t="s">
        <v>573</v>
      </c>
      <c r="R141" s="48" t="s">
        <v>573</v>
      </c>
    </row>
    <row r="142" spans="1:18" x14ac:dyDescent="0.15">
      <c r="A142" s="46" t="s">
        <v>278</v>
      </c>
      <c r="B142" s="46" t="s">
        <v>102</v>
      </c>
      <c r="C142" s="46"/>
      <c r="D142" s="48">
        <v>29463</v>
      </c>
      <c r="E142" s="49">
        <v>4.8676305875165502</v>
      </c>
      <c r="F142" s="48">
        <v>710.33578454332599</v>
      </c>
      <c r="G142" s="48">
        <v>1464.8972168482501</v>
      </c>
      <c r="H142" s="48">
        <v>1087.04261107151</v>
      </c>
      <c r="I142" s="48">
        <v>180.91745681023701</v>
      </c>
      <c r="J142" s="48">
        <v>176.52873027186601</v>
      </c>
      <c r="K142" s="48">
        <v>21.114167260632001</v>
      </c>
      <c r="L142" s="48">
        <v>142.08290601771699</v>
      </c>
      <c r="M142" s="48">
        <v>1326.5395737026099</v>
      </c>
      <c r="N142" s="48">
        <v>5109.4584465261496</v>
      </c>
      <c r="O142" s="48">
        <v>-40.300463632352503</v>
      </c>
      <c r="P142" s="48">
        <v>-139.94654821301299</v>
      </c>
      <c r="Q142" s="48">
        <v>4929.2114346807903</v>
      </c>
      <c r="R142" s="48">
        <v>100</v>
      </c>
    </row>
    <row r="143" spans="1:18" x14ac:dyDescent="0.15">
      <c r="A143" s="46" t="s">
        <v>279</v>
      </c>
      <c r="B143" s="46" t="s">
        <v>104</v>
      </c>
      <c r="C143" s="46" t="s">
        <v>105</v>
      </c>
      <c r="D143" s="48">
        <v>709</v>
      </c>
      <c r="E143" s="49">
        <v>2.85754583921016</v>
      </c>
      <c r="F143" s="48">
        <v>103.27114245416099</v>
      </c>
      <c r="G143" s="48">
        <v>656.89449929478099</v>
      </c>
      <c r="H143" s="48">
        <v>113.689985895628</v>
      </c>
      <c r="I143" s="48">
        <v>9.7224541607898392</v>
      </c>
      <c r="J143" s="48">
        <v>26.2006770098731</v>
      </c>
      <c r="K143" s="48" t="s">
        <v>573</v>
      </c>
      <c r="L143" s="48">
        <v>55.786332863187603</v>
      </c>
      <c r="M143" s="48">
        <v>431.04950634696797</v>
      </c>
      <c r="N143" s="48">
        <v>1396.61459802539</v>
      </c>
      <c r="O143" s="48">
        <v>-3.4849647390691101</v>
      </c>
      <c r="P143" s="48">
        <v>-26.144499294781401</v>
      </c>
      <c r="Q143" s="48">
        <v>1366.9851339915399</v>
      </c>
      <c r="R143" s="48">
        <v>27.732329036927599</v>
      </c>
    </row>
    <row r="144" spans="1:18" x14ac:dyDescent="0.15">
      <c r="A144" s="46" t="s">
        <v>280</v>
      </c>
      <c r="B144" s="46" t="s">
        <v>107</v>
      </c>
      <c r="C144" s="46" t="s">
        <v>108</v>
      </c>
      <c r="D144" s="48">
        <v>3211</v>
      </c>
      <c r="E144" s="49">
        <v>3.48209280597945</v>
      </c>
      <c r="F144" s="48">
        <v>1516.2628464652801</v>
      </c>
      <c r="G144" s="48">
        <v>1712.72516350047</v>
      </c>
      <c r="H144" s="48">
        <v>3452.22516350047</v>
      </c>
      <c r="I144" s="48">
        <v>203.26870445344099</v>
      </c>
      <c r="J144" s="48">
        <v>99.839174711927797</v>
      </c>
      <c r="K144" s="48">
        <v>16.3145032700093</v>
      </c>
      <c r="L144" s="48">
        <v>135.307000934288</v>
      </c>
      <c r="M144" s="48">
        <v>2550.6220803488</v>
      </c>
      <c r="N144" s="48">
        <v>9686.5646371846797</v>
      </c>
      <c r="O144" s="48" t="s">
        <v>573</v>
      </c>
      <c r="P144" s="48" t="s">
        <v>573</v>
      </c>
      <c r="Q144" s="48">
        <v>9686.5646371846797</v>
      </c>
      <c r="R144" s="48">
        <v>196.51347412351299</v>
      </c>
    </row>
    <row r="145" spans="1:18" x14ac:dyDescent="0.15">
      <c r="A145" s="46" t="s">
        <v>281</v>
      </c>
      <c r="B145" s="46" t="s">
        <v>110</v>
      </c>
      <c r="C145" s="46" t="s">
        <v>111</v>
      </c>
      <c r="D145" s="48">
        <v>1396</v>
      </c>
      <c r="E145" s="49">
        <v>5.1869627507163303</v>
      </c>
      <c r="F145" s="48">
        <v>249.84169054441301</v>
      </c>
      <c r="G145" s="48">
        <v>1703.1389684813801</v>
      </c>
      <c r="H145" s="48">
        <v>1144.8151862464199</v>
      </c>
      <c r="I145" s="48">
        <v>249.823065902579</v>
      </c>
      <c r="J145" s="48">
        <v>292.510744985673</v>
      </c>
      <c r="K145" s="48">
        <v>56.545128939828103</v>
      </c>
      <c r="L145" s="48">
        <v>150.59742120343799</v>
      </c>
      <c r="M145" s="48">
        <v>2045.4183381088801</v>
      </c>
      <c r="N145" s="48">
        <v>5892.6905444126096</v>
      </c>
      <c r="O145" s="48">
        <v>-74.420487106017205</v>
      </c>
      <c r="P145" s="48">
        <v>-276.97063037249302</v>
      </c>
      <c r="Q145" s="48">
        <v>5541.2994269340998</v>
      </c>
      <c r="R145" s="48">
        <v>112.417564155329</v>
      </c>
    </row>
    <row r="146" spans="1:18" x14ac:dyDescent="0.15">
      <c r="A146" s="46" t="s">
        <v>282</v>
      </c>
      <c r="B146" s="46" t="s">
        <v>113</v>
      </c>
      <c r="C146" s="46" t="s">
        <v>114</v>
      </c>
      <c r="D146" s="48">
        <v>7492</v>
      </c>
      <c r="E146" s="49">
        <v>5.1956753870795502</v>
      </c>
      <c r="F146" s="48">
        <v>659.61599038974896</v>
      </c>
      <c r="G146" s="48">
        <v>1387.3477042178299</v>
      </c>
      <c r="H146" s="48">
        <v>353.96075814201799</v>
      </c>
      <c r="I146" s="48">
        <v>71.736518953550501</v>
      </c>
      <c r="J146" s="48">
        <v>244.65336358782699</v>
      </c>
      <c r="K146" s="48">
        <v>7.1777896422851004</v>
      </c>
      <c r="L146" s="48">
        <v>98.745728777362501</v>
      </c>
      <c r="M146" s="48">
        <v>820.52616123865505</v>
      </c>
      <c r="N146" s="48">
        <v>3643.76401494928</v>
      </c>
      <c r="O146" s="48">
        <v>-13.0208222103577</v>
      </c>
      <c r="P146" s="48">
        <v>-133.55245595301699</v>
      </c>
      <c r="Q146" s="48">
        <v>3497.1907367858998</v>
      </c>
      <c r="R146" s="48">
        <v>70.948280128145498</v>
      </c>
    </row>
    <row r="147" spans="1:18" x14ac:dyDescent="0.15">
      <c r="A147" s="46" t="s">
        <v>283</v>
      </c>
      <c r="B147" s="46" t="s">
        <v>116</v>
      </c>
      <c r="C147" s="46" t="s">
        <v>117</v>
      </c>
      <c r="D147" s="48">
        <v>1083</v>
      </c>
      <c r="E147" s="49">
        <v>5.4275161588180998</v>
      </c>
      <c r="F147" s="48">
        <v>400.075632502308</v>
      </c>
      <c r="G147" s="48">
        <v>1291.5063527239099</v>
      </c>
      <c r="H147" s="48">
        <v>571.53347183748804</v>
      </c>
      <c r="I147" s="48">
        <v>416.935023084026</v>
      </c>
      <c r="J147" s="48">
        <v>142.766648199446</v>
      </c>
      <c r="K147" s="48" t="s">
        <v>573</v>
      </c>
      <c r="L147" s="48">
        <v>27.5048938134811</v>
      </c>
      <c r="M147" s="48">
        <v>1265.06832871653</v>
      </c>
      <c r="N147" s="48">
        <v>4115.39035087719</v>
      </c>
      <c r="O147" s="48">
        <v>-14.1416897506925</v>
      </c>
      <c r="P147" s="48">
        <v>-119.321874422899</v>
      </c>
      <c r="Q147" s="48">
        <v>3981.9267867036001</v>
      </c>
      <c r="R147" s="48">
        <v>80.782227329257793</v>
      </c>
    </row>
    <row r="148" spans="1:18" x14ac:dyDescent="0.15">
      <c r="A148" s="46" t="s">
        <v>284</v>
      </c>
      <c r="B148" s="46" t="s">
        <v>119</v>
      </c>
      <c r="C148" s="46" t="s">
        <v>120</v>
      </c>
      <c r="D148" s="48">
        <v>3891</v>
      </c>
      <c r="E148" s="49">
        <v>6.3703418144435897</v>
      </c>
      <c r="F148" s="48">
        <v>434.90362374710901</v>
      </c>
      <c r="G148" s="48">
        <v>1540.0614237985101</v>
      </c>
      <c r="H148" s="48">
        <v>242.67771781033201</v>
      </c>
      <c r="I148" s="48">
        <v>153.46054998714999</v>
      </c>
      <c r="J148" s="48">
        <v>123.143664867643</v>
      </c>
      <c r="K148" s="48">
        <v>16.570804420457499</v>
      </c>
      <c r="L148" s="48">
        <v>200.002827036751</v>
      </c>
      <c r="M148" s="48">
        <v>1050.3739398612199</v>
      </c>
      <c r="N148" s="48">
        <v>3761.19455152917</v>
      </c>
      <c r="O148" s="48">
        <v>-20.6602415831406</v>
      </c>
      <c r="P148" s="48">
        <v>-175.556412233359</v>
      </c>
      <c r="Q148" s="48">
        <v>3564.9778977126698</v>
      </c>
      <c r="R148" s="48">
        <v>72.323493219023106</v>
      </c>
    </row>
    <row r="149" spans="1:18" x14ac:dyDescent="0.15">
      <c r="A149" s="46" t="s">
        <v>285</v>
      </c>
      <c r="B149" s="46" t="s">
        <v>122</v>
      </c>
      <c r="C149" s="46" t="s">
        <v>123</v>
      </c>
      <c r="D149" s="48">
        <v>2274</v>
      </c>
      <c r="E149" s="49">
        <v>6.9366754617414204</v>
      </c>
      <c r="F149" s="48">
        <v>1284.5927880387001</v>
      </c>
      <c r="G149" s="48">
        <v>2863.78144239226</v>
      </c>
      <c r="H149" s="48">
        <v>1668.5949868073899</v>
      </c>
      <c r="I149" s="48">
        <v>319.64819700967502</v>
      </c>
      <c r="J149" s="48">
        <v>126.04485488126601</v>
      </c>
      <c r="K149" s="48">
        <v>83.906772207563804</v>
      </c>
      <c r="L149" s="48">
        <v>242.20800351803001</v>
      </c>
      <c r="M149" s="48">
        <v>1964.37159190853</v>
      </c>
      <c r="N149" s="48">
        <v>8553.1486367634097</v>
      </c>
      <c r="O149" s="48">
        <v>-159.65039577836399</v>
      </c>
      <c r="P149" s="48">
        <v>-320.02506596306102</v>
      </c>
      <c r="Q149" s="48">
        <v>8073.4731750219898</v>
      </c>
      <c r="R149" s="48">
        <v>163.78833170390899</v>
      </c>
    </row>
    <row r="150" spans="1:18" x14ac:dyDescent="0.15">
      <c r="A150" s="46" t="s">
        <v>286</v>
      </c>
      <c r="B150" s="46" t="s">
        <v>125</v>
      </c>
      <c r="C150" s="46" t="s">
        <v>126</v>
      </c>
      <c r="D150" s="48">
        <v>1</v>
      </c>
      <c r="E150" s="49">
        <v>6</v>
      </c>
      <c r="F150" s="48" t="s">
        <v>573</v>
      </c>
      <c r="G150" s="48">
        <v>1785.39</v>
      </c>
      <c r="H150" s="48">
        <v>817.34</v>
      </c>
      <c r="I150" s="48">
        <v>451.17</v>
      </c>
      <c r="J150" s="48">
        <v>24.37</v>
      </c>
      <c r="K150" s="48" t="s">
        <v>573</v>
      </c>
      <c r="L150" s="48">
        <v>171</v>
      </c>
      <c r="M150" s="48">
        <v>3816.9</v>
      </c>
      <c r="N150" s="48">
        <v>7066.17</v>
      </c>
      <c r="O150" s="48" t="s">
        <v>573</v>
      </c>
      <c r="P150" s="48">
        <v>-176.44</v>
      </c>
      <c r="Q150" s="48">
        <v>6889.73</v>
      </c>
      <c r="R150" s="48">
        <v>139.773472720717</v>
      </c>
    </row>
    <row r="151" spans="1:18" x14ac:dyDescent="0.15">
      <c r="A151" s="46" t="s">
        <v>287</v>
      </c>
      <c r="B151" s="46" t="s">
        <v>128</v>
      </c>
      <c r="C151" s="46" t="s">
        <v>129</v>
      </c>
      <c r="D151" s="48">
        <v>4577</v>
      </c>
      <c r="E151" s="49">
        <v>3.5840069914791299</v>
      </c>
      <c r="F151" s="48">
        <v>471.99584880926398</v>
      </c>
      <c r="G151" s="48">
        <v>1063.3382128031501</v>
      </c>
      <c r="H151" s="48">
        <v>1606.72580292768</v>
      </c>
      <c r="I151" s="48">
        <v>290.31767533318799</v>
      </c>
      <c r="J151" s="48">
        <v>79.869783701114301</v>
      </c>
      <c r="K151" s="48">
        <v>28.9204719248416</v>
      </c>
      <c r="L151" s="48">
        <v>63.410967882892699</v>
      </c>
      <c r="M151" s="48">
        <v>1005.62682980118</v>
      </c>
      <c r="N151" s="48">
        <v>4610.2055931833102</v>
      </c>
      <c r="O151" s="48">
        <v>-62.221979462530001</v>
      </c>
      <c r="P151" s="48">
        <v>-159.550797465589</v>
      </c>
      <c r="Q151" s="48">
        <v>4388.4328162551901</v>
      </c>
      <c r="R151" s="48">
        <v>89.029104845841999</v>
      </c>
    </row>
    <row r="152" spans="1:18" x14ac:dyDescent="0.15">
      <c r="A152" s="46" t="s">
        <v>288</v>
      </c>
      <c r="B152" s="46" t="s">
        <v>131</v>
      </c>
      <c r="C152" s="46" t="s">
        <v>132</v>
      </c>
      <c r="D152" s="48">
        <v>3121</v>
      </c>
      <c r="E152" s="49">
        <v>3.5809035565523901</v>
      </c>
      <c r="F152" s="48">
        <v>462.26950336430599</v>
      </c>
      <c r="G152" s="48">
        <v>976.73432553668704</v>
      </c>
      <c r="H152" s="48">
        <v>1038.39273630247</v>
      </c>
      <c r="I152" s="48">
        <v>172.22925664850999</v>
      </c>
      <c r="J152" s="48">
        <v>375.051313681512</v>
      </c>
      <c r="K152" s="48" t="s">
        <v>573</v>
      </c>
      <c r="L152" s="48">
        <v>292.878298622236</v>
      </c>
      <c r="M152" s="48">
        <v>1453.37317526434</v>
      </c>
      <c r="N152" s="48">
        <v>4770.9286094200597</v>
      </c>
      <c r="O152" s="48">
        <v>-69.371858378724795</v>
      </c>
      <c r="P152" s="48">
        <v>-103.983854533803</v>
      </c>
      <c r="Q152" s="48">
        <v>4597.5728965075295</v>
      </c>
      <c r="R152" s="48">
        <v>93.271975800430795</v>
      </c>
    </row>
    <row r="153" spans="1:18" x14ac:dyDescent="0.15">
      <c r="A153" s="46" t="s">
        <v>289</v>
      </c>
      <c r="B153" s="46" t="s">
        <v>134</v>
      </c>
      <c r="C153" s="46" t="s">
        <v>135</v>
      </c>
      <c r="D153" s="48">
        <v>903</v>
      </c>
      <c r="E153" s="49">
        <v>5.3477297895902502</v>
      </c>
      <c r="F153" s="48">
        <v>809.10306755260297</v>
      </c>
      <c r="G153" s="48">
        <v>1314.6387264673299</v>
      </c>
      <c r="H153" s="48">
        <v>454.48035437430798</v>
      </c>
      <c r="I153" s="48">
        <v>131.01336655592499</v>
      </c>
      <c r="J153" s="48">
        <v>177.66919158361</v>
      </c>
      <c r="K153" s="48">
        <v>21.904795127353299</v>
      </c>
      <c r="L153" s="48">
        <v>90.126910299003299</v>
      </c>
      <c r="M153" s="48">
        <v>1153.99368770764</v>
      </c>
      <c r="N153" s="48">
        <v>4152.9300996677703</v>
      </c>
      <c r="O153" s="48">
        <v>-23.574606866002199</v>
      </c>
      <c r="P153" s="48">
        <v>-108.84621262458499</v>
      </c>
      <c r="Q153" s="48">
        <v>4020.5092801771898</v>
      </c>
      <c r="R153" s="48">
        <v>81.5649588875376</v>
      </c>
    </row>
    <row r="154" spans="1:18" x14ac:dyDescent="0.15">
      <c r="A154" s="46" t="s">
        <v>290</v>
      </c>
      <c r="B154" s="46" t="s">
        <v>140</v>
      </c>
      <c r="C154" s="46" t="s">
        <v>141</v>
      </c>
      <c r="D154" s="48">
        <v>803</v>
      </c>
      <c r="E154" s="49">
        <v>6.4371108343711096</v>
      </c>
      <c r="F154" s="48">
        <v>1635.9263760896599</v>
      </c>
      <c r="G154" s="48">
        <v>1758.2797384807</v>
      </c>
      <c r="H154" s="48">
        <v>306.66085927770899</v>
      </c>
      <c r="I154" s="48">
        <v>29.591058530510601</v>
      </c>
      <c r="J154" s="48">
        <v>4.3512204234122001</v>
      </c>
      <c r="K154" s="48">
        <v>20.281207970112099</v>
      </c>
      <c r="L154" s="48">
        <v>144.90386052303899</v>
      </c>
      <c r="M154" s="48">
        <v>1820.04231631382</v>
      </c>
      <c r="N154" s="48">
        <v>5720.0366376089696</v>
      </c>
      <c r="O154" s="48">
        <v>-2.6423785803237898</v>
      </c>
      <c r="P154" s="48">
        <v>-29.551594022415902</v>
      </c>
      <c r="Q154" s="48">
        <v>5687.8426650062302</v>
      </c>
      <c r="R154" s="48">
        <v>115.390519160689</v>
      </c>
    </row>
    <row r="155" spans="1:18" x14ac:dyDescent="0.15">
      <c r="A155" s="46" t="s">
        <v>291</v>
      </c>
      <c r="B155" s="46" t="s">
        <v>143</v>
      </c>
      <c r="C155" s="46" t="s">
        <v>144</v>
      </c>
      <c r="D155" s="48">
        <v>2</v>
      </c>
      <c r="E155" s="49">
        <v>9</v>
      </c>
      <c r="F155" s="48">
        <v>1034.5</v>
      </c>
      <c r="G155" s="48">
        <v>1984</v>
      </c>
      <c r="H155" s="48">
        <v>957.5</v>
      </c>
      <c r="I155" s="48">
        <v>107</v>
      </c>
      <c r="J155" s="48">
        <v>85.5</v>
      </c>
      <c r="K155" s="48">
        <v>6636</v>
      </c>
      <c r="L155" s="48">
        <v>565</v>
      </c>
      <c r="M155" s="48">
        <v>7617</v>
      </c>
      <c r="N155" s="48">
        <v>18986.5</v>
      </c>
      <c r="O155" s="48" t="s">
        <v>573</v>
      </c>
      <c r="P155" s="48">
        <v>-219</v>
      </c>
      <c r="Q155" s="48">
        <v>18767.5</v>
      </c>
      <c r="R155" s="48">
        <v>380.74041352651699</v>
      </c>
    </row>
    <row r="156" spans="1:18" x14ac:dyDescent="0.15">
      <c r="A156" s="46" t="s">
        <v>292</v>
      </c>
      <c r="B156" s="46" t="s">
        <v>293</v>
      </c>
      <c r="C156" s="46"/>
      <c r="D156" s="48" t="s">
        <v>573</v>
      </c>
      <c r="E156" s="49" t="s">
        <v>573</v>
      </c>
      <c r="F156" s="48" t="s">
        <v>573</v>
      </c>
      <c r="G156" s="48" t="s">
        <v>573</v>
      </c>
      <c r="H156" s="48" t="s">
        <v>573</v>
      </c>
      <c r="I156" s="48" t="s">
        <v>573</v>
      </c>
      <c r="J156" s="48" t="s">
        <v>573</v>
      </c>
      <c r="K156" s="48" t="s">
        <v>573</v>
      </c>
      <c r="L156" s="48" t="s">
        <v>573</v>
      </c>
      <c r="M156" s="48" t="s">
        <v>573</v>
      </c>
      <c r="N156" s="48" t="s">
        <v>573</v>
      </c>
      <c r="O156" s="48" t="s">
        <v>573</v>
      </c>
      <c r="P156" s="48" t="s">
        <v>573</v>
      </c>
      <c r="Q156" s="48" t="s">
        <v>573</v>
      </c>
      <c r="R156" s="48" t="s">
        <v>573</v>
      </c>
    </row>
    <row r="157" spans="1:18" x14ac:dyDescent="0.15">
      <c r="A157" s="46" t="s">
        <v>294</v>
      </c>
      <c r="B157" s="46" t="s">
        <v>102</v>
      </c>
      <c r="C157" s="46"/>
      <c r="D157" s="48">
        <v>15818</v>
      </c>
      <c r="E157" s="49">
        <v>7.1675306612719698</v>
      </c>
      <c r="F157" s="48">
        <v>1086.2300221266901</v>
      </c>
      <c r="G157" s="48">
        <v>1891.7450550006299</v>
      </c>
      <c r="H157" s="48">
        <v>729.07599506890904</v>
      </c>
      <c r="I157" s="48">
        <v>150.381283348084</v>
      </c>
      <c r="J157" s="48">
        <v>73.776536856745494</v>
      </c>
      <c r="K157" s="48">
        <v>64.685875584776795</v>
      </c>
      <c r="L157" s="48">
        <v>197.41212542672901</v>
      </c>
      <c r="M157" s="48">
        <v>1582.22748198255</v>
      </c>
      <c r="N157" s="48">
        <v>5775.5343753951202</v>
      </c>
      <c r="O157" s="48">
        <v>-74.260508913895606</v>
      </c>
      <c r="P157" s="48">
        <v>-305.04681691743599</v>
      </c>
      <c r="Q157" s="48">
        <v>5396.2270495637904</v>
      </c>
      <c r="R157" s="48">
        <v>100</v>
      </c>
    </row>
    <row r="158" spans="1:18" x14ac:dyDescent="0.15">
      <c r="A158" s="46" t="s">
        <v>295</v>
      </c>
      <c r="B158" s="46" t="s">
        <v>107</v>
      </c>
      <c r="C158" s="46" t="s">
        <v>108</v>
      </c>
      <c r="D158" s="48">
        <v>1</v>
      </c>
      <c r="E158" s="49">
        <v>1</v>
      </c>
      <c r="F158" s="48">
        <v>172.48</v>
      </c>
      <c r="G158" s="48">
        <v>895.07</v>
      </c>
      <c r="H158" s="48">
        <v>51.92</v>
      </c>
      <c r="I158" s="48">
        <v>30.58</v>
      </c>
      <c r="J158" s="48">
        <v>33.97</v>
      </c>
      <c r="K158" s="48">
        <v>4266.25</v>
      </c>
      <c r="L158" s="48">
        <v>14.8</v>
      </c>
      <c r="M158" s="48">
        <v>1318.83</v>
      </c>
      <c r="N158" s="48">
        <v>6783.9</v>
      </c>
      <c r="O158" s="48" t="s">
        <v>573</v>
      </c>
      <c r="P158" s="48" t="s">
        <v>573</v>
      </c>
      <c r="Q158" s="48">
        <v>6783.9</v>
      </c>
      <c r="R158" s="48">
        <v>125.71561458942701</v>
      </c>
    </row>
    <row r="159" spans="1:18" x14ac:dyDescent="0.15">
      <c r="A159" s="46" t="s">
        <v>296</v>
      </c>
      <c r="B159" s="46" t="s">
        <v>110</v>
      </c>
      <c r="C159" s="46" t="s">
        <v>111</v>
      </c>
      <c r="D159" s="48">
        <v>1238</v>
      </c>
      <c r="E159" s="49">
        <v>6.2875605815832003</v>
      </c>
      <c r="F159" s="48">
        <v>371.21243941841698</v>
      </c>
      <c r="G159" s="48">
        <v>2713.8061389337599</v>
      </c>
      <c r="H159" s="48">
        <v>1411.4652665589699</v>
      </c>
      <c r="I159" s="48">
        <v>302.83198707592902</v>
      </c>
      <c r="J159" s="48">
        <v>361.16801292407098</v>
      </c>
      <c r="K159" s="48" t="s">
        <v>573</v>
      </c>
      <c r="L159" s="48">
        <v>182.55169628433001</v>
      </c>
      <c r="M159" s="48">
        <v>2479.4264943457201</v>
      </c>
      <c r="N159" s="48">
        <v>7822.4620355411998</v>
      </c>
      <c r="O159" s="48">
        <v>-90.210823909531499</v>
      </c>
      <c r="P159" s="48">
        <v>-335.73909531502397</v>
      </c>
      <c r="Q159" s="48">
        <v>7396.5121163166395</v>
      </c>
      <c r="R159" s="48">
        <v>137.068215410146</v>
      </c>
    </row>
    <row r="160" spans="1:18" x14ac:dyDescent="0.15">
      <c r="A160" s="46" t="s">
        <v>297</v>
      </c>
      <c r="B160" s="46" t="s">
        <v>113</v>
      </c>
      <c r="C160" s="46" t="s">
        <v>114</v>
      </c>
      <c r="D160" s="48">
        <v>5957</v>
      </c>
      <c r="E160" s="49">
        <v>6.68004028873594</v>
      </c>
      <c r="F160" s="48">
        <v>1140.85210676515</v>
      </c>
      <c r="G160" s="48">
        <v>1650.8494208494201</v>
      </c>
      <c r="H160" s="48">
        <v>410.75977841195203</v>
      </c>
      <c r="I160" s="48">
        <v>85.391975826758397</v>
      </c>
      <c r="J160" s="48">
        <v>63.920765485982898</v>
      </c>
      <c r="K160" s="48">
        <v>1.93704885009233</v>
      </c>
      <c r="L160" s="48">
        <v>209.51485647137801</v>
      </c>
      <c r="M160" s="48">
        <v>1135.08292764814</v>
      </c>
      <c r="N160" s="48">
        <v>4698.3088803088804</v>
      </c>
      <c r="O160" s="48">
        <v>-55.131442001007201</v>
      </c>
      <c r="P160" s="48">
        <v>-356.80208158468997</v>
      </c>
      <c r="Q160" s="48">
        <v>4286.3753567231797</v>
      </c>
      <c r="R160" s="48">
        <v>79.432820697744305</v>
      </c>
    </row>
    <row r="161" spans="1:18" x14ac:dyDescent="0.15">
      <c r="A161" s="46" t="s">
        <v>298</v>
      </c>
      <c r="B161" s="46" t="s">
        <v>116</v>
      </c>
      <c r="C161" s="46" t="s">
        <v>117</v>
      </c>
      <c r="D161" s="48">
        <v>555</v>
      </c>
      <c r="E161" s="49">
        <v>13.0432432432432</v>
      </c>
      <c r="F161" s="48">
        <v>668.32482882882903</v>
      </c>
      <c r="G161" s="48">
        <v>3772.4844684684699</v>
      </c>
      <c r="H161" s="48">
        <v>889.20264864864896</v>
      </c>
      <c r="I161" s="48">
        <v>225.78574774774799</v>
      </c>
      <c r="J161" s="48">
        <v>70.621099099099098</v>
      </c>
      <c r="K161" s="48" t="s">
        <v>573</v>
      </c>
      <c r="L161" s="48">
        <v>107.18872072072099</v>
      </c>
      <c r="M161" s="48">
        <v>2471.5232072072099</v>
      </c>
      <c r="N161" s="48">
        <v>8205.1307207207192</v>
      </c>
      <c r="O161" s="48">
        <v>-25.816360360360399</v>
      </c>
      <c r="P161" s="48">
        <v>-196.120882882883</v>
      </c>
      <c r="Q161" s="48">
        <v>7983.19347747748</v>
      </c>
      <c r="R161" s="48">
        <v>147.94028131419699</v>
      </c>
    </row>
    <row r="162" spans="1:18" x14ac:dyDescent="0.15">
      <c r="A162" s="46" t="s">
        <v>299</v>
      </c>
      <c r="B162" s="46" t="s">
        <v>119</v>
      </c>
      <c r="C162" s="46" t="s">
        <v>120</v>
      </c>
      <c r="D162" s="48">
        <v>1179</v>
      </c>
      <c r="E162" s="49">
        <v>8.3706530958439398</v>
      </c>
      <c r="F162" s="48">
        <v>474.30958439355402</v>
      </c>
      <c r="G162" s="48">
        <v>1489.1450381679399</v>
      </c>
      <c r="H162" s="48">
        <v>145.071246819338</v>
      </c>
      <c r="I162" s="48">
        <v>139.01187446988999</v>
      </c>
      <c r="J162" s="48">
        <v>12.8006785411366</v>
      </c>
      <c r="K162" s="48">
        <v>423.82782018659901</v>
      </c>
      <c r="L162" s="48">
        <v>105.857506361323</v>
      </c>
      <c r="M162" s="48">
        <v>1117.2103477523301</v>
      </c>
      <c r="N162" s="48">
        <v>3907.2340966921101</v>
      </c>
      <c r="O162" s="48">
        <v>-30.385920271416499</v>
      </c>
      <c r="P162" s="48">
        <v>-122.65818490245999</v>
      </c>
      <c r="Q162" s="48">
        <v>3754.1899915182398</v>
      </c>
      <c r="R162" s="48">
        <v>69.570645509100899</v>
      </c>
    </row>
    <row r="163" spans="1:18" x14ac:dyDescent="0.15">
      <c r="A163" s="46" t="s">
        <v>300</v>
      </c>
      <c r="B163" s="46" t="s">
        <v>122</v>
      </c>
      <c r="C163" s="46" t="s">
        <v>123</v>
      </c>
      <c r="D163" s="48">
        <v>1789</v>
      </c>
      <c r="E163" s="49">
        <v>6.5634432643935199</v>
      </c>
      <c r="F163" s="48">
        <v>1280.8272778088301</v>
      </c>
      <c r="G163" s="48">
        <v>1966.89714924539</v>
      </c>
      <c r="H163" s="48">
        <v>1995.4494130799301</v>
      </c>
      <c r="I163" s="48">
        <v>205.01453325880399</v>
      </c>
      <c r="J163" s="48">
        <v>28.0150922302963</v>
      </c>
      <c r="K163" s="48">
        <v>45.882057015092201</v>
      </c>
      <c r="L163" s="48">
        <v>176.16769144773599</v>
      </c>
      <c r="M163" s="48">
        <v>1162.00111794298</v>
      </c>
      <c r="N163" s="48">
        <v>6860.2543320290697</v>
      </c>
      <c r="O163" s="48">
        <v>-124.96366685299</v>
      </c>
      <c r="P163" s="48">
        <v>-292.671324762437</v>
      </c>
      <c r="Q163" s="48">
        <v>6442.6193404136402</v>
      </c>
      <c r="R163" s="48">
        <v>119.391183529508</v>
      </c>
    </row>
    <row r="164" spans="1:18" x14ac:dyDescent="0.15">
      <c r="A164" s="46" t="s">
        <v>301</v>
      </c>
      <c r="B164" s="46" t="s">
        <v>128</v>
      </c>
      <c r="C164" s="46" t="s">
        <v>129</v>
      </c>
      <c r="D164" s="48">
        <v>2260</v>
      </c>
      <c r="E164" s="49">
        <v>7.5676991150442499</v>
      </c>
      <c r="F164" s="48">
        <v>1953.0491150442499</v>
      </c>
      <c r="G164" s="48">
        <v>2156.4411504424802</v>
      </c>
      <c r="H164" s="48">
        <v>555.53053097345105</v>
      </c>
      <c r="I164" s="48">
        <v>292.21592920353999</v>
      </c>
      <c r="J164" s="48">
        <v>65.189823008849601</v>
      </c>
      <c r="K164" s="48">
        <v>175.2</v>
      </c>
      <c r="L164" s="48">
        <v>159.57345132743399</v>
      </c>
      <c r="M164" s="48">
        <v>2049.9106194690298</v>
      </c>
      <c r="N164" s="48">
        <v>7407.1106194690301</v>
      </c>
      <c r="O164" s="48">
        <v>-104.45</v>
      </c>
      <c r="P164" s="48">
        <v>-260.39336283185798</v>
      </c>
      <c r="Q164" s="48">
        <v>7042.2672566371702</v>
      </c>
      <c r="R164" s="48">
        <v>130.50353871241299</v>
      </c>
    </row>
    <row r="165" spans="1:18" x14ac:dyDescent="0.15">
      <c r="A165" s="46" t="s">
        <v>302</v>
      </c>
      <c r="B165" s="46" t="s">
        <v>131</v>
      </c>
      <c r="C165" s="46" t="s">
        <v>132</v>
      </c>
      <c r="D165" s="48">
        <v>1765</v>
      </c>
      <c r="E165" s="49">
        <v>6.1359773371104804</v>
      </c>
      <c r="F165" s="48">
        <v>740.30385835694005</v>
      </c>
      <c r="G165" s="48">
        <v>1512.7494107648699</v>
      </c>
      <c r="H165" s="48">
        <v>727.73992067988695</v>
      </c>
      <c r="I165" s="48">
        <v>12.4305099150142</v>
      </c>
      <c r="J165" s="48">
        <v>24.087053824362599</v>
      </c>
      <c r="K165" s="48" t="s">
        <v>573</v>
      </c>
      <c r="L165" s="48">
        <v>355.45771671388098</v>
      </c>
      <c r="M165" s="48">
        <v>2250.6289178470302</v>
      </c>
      <c r="N165" s="48">
        <v>5623.3973881019801</v>
      </c>
      <c r="O165" s="48">
        <v>-110.530498583569</v>
      </c>
      <c r="P165" s="48">
        <v>-308.37184135977299</v>
      </c>
      <c r="Q165" s="48">
        <v>5204.4950481586402</v>
      </c>
      <c r="R165" s="48">
        <v>96.446924867243197</v>
      </c>
    </row>
    <row r="166" spans="1:18" x14ac:dyDescent="0.15">
      <c r="A166" s="46" t="s">
        <v>303</v>
      </c>
      <c r="B166" s="46" t="s">
        <v>134</v>
      </c>
      <c r="C166" s="46" t="s">
        <v>135</v>
      </c>
      <c r="D166" s="48">
        <v>684</v>
      </c>
      <c r="E166" s="49">
        <v>10.130116959064299</v>
      </c>
      <c r="F166" s="48">
        <v>1091.97260233918</v>
      </c>
      <c r="G166" s="48">
        <v>1847.1585233918099</v>
      </c>
      <c r="H166" s="48">
        <v>569.02786549707605</v>
      </c>
      <c r="I166" s="48">
        <v>183.060043859649</v>
      </c>
      <c r="J166" s="48">
        <v>62.439546783625701</v>
      </c>
      <c r="K166" s="48">
        <v>22.109166666666699</v>
      </c>
      <c r="L166" s="48">
        <v>152.89486842105299</v>
      </c>
      <c r="M166" s="48">
        <v>1698.00682748538</v>
      </c>
      <c r="N166" s="48">
        <v>5626.6694444444402</v>
      </c>
      <c r="O166" s="48">
        <v>-37.942149122807002</v>
      </c>
      <c r="P166" s="48">
        <v>-518.75301169590603</v>
      </c>
      <c r="Q166" s="48">
        <v>5069.9742836257301</v>
      </c>
      <c r="R166" s="48">
        <v>93.954057845575093</v>
      </c>
    </row>
    <row r="167" spans="1:18" x14ac:dyDescent="0.15">
      <c r="A167" s="46" t="s">
        <v>304</v>
      </c>
      <c r="B167" s="46" t="s">
        <v>140</v>
      </c>
      <c r="C167" s="46" t="s">
        <v>141</v>
      </c>
      <c r="D167" s="48">
        <v>390</v>
      </c>
      <c r="E167" s="49">
        <v>5.3487179487179501</v>
      </c>
      <c r="F167" s="48">
        <v>608.27989743589706</v>
      </c>
      <c r="G167" s="48">
        <v>1419.74407692308</v>
      </c>
      <c r="H167" s="48">
        <v>447.69661538461497</v>
      </c>
      <c r="I167" s="48">
        <v>80.965512820512799</v>
      </c>
      <c r="J167" s="48">
        <v>5.3955897435897402</v>
      </c>
      <c r="K167" s="48">
        <v>37.295538461538499</v>
      </c>
      <c r="L167" s="48">
        <v>144.90384615384599</v>
      </c>
      <c r="M167" s="48">
        <v>1694.44971794872</v>
      </c>
      <c r="N167" s="48">
        <v>4438.7307948717998</v>
      </c>
      <c r="O167" s="48">
        <v>-9.6022820512820495</v>
      </c>
      <c r="P167" s="48">
        <v>-49.931025641025599</v>
      </c>
      <c r="Q167" s="48">
        <v>4379.1974871794901</v>
      </c>
      <c r="R167" s="48">
        <v>81.1529508850723</v>
      </c>
    </row>
    <row r="168" spans="1:18" x14ac:dyDescent="0.15">
      <c r="A168" s="46" t="s">
        <v>305</v>
      </c>
      <c r="B168" s="46" t="s">
        <v>243</v>
      </c>
      <c r="C168" s="46"/>
      <c r="D168" s="48" t="s">
        <v>573</v>
      </c>
      <c r="E168" s="49" t="s">
        <v>573</v>
      </c>
      <c r="F168" s="48" t="s">
        <v>573</v>
      </c>
      <c r="G168" s="48" t="s">
        <v>573</v>
      </c>
      <c r="H168" s="48" t="s">
        <v>573</v>
      </c>
      <c r="I168" s="48" t="s">
        <v>573</v>
      </c>
      <c r="J168" s="48" t="s">
        <v>573</v>
      </c>
      <c r="K168" s="48" t="s">
        <v>573</v>
      </c>
      <c r="L168" s="48" t="s">
        <v>573</v>
      </c>
      <c r="M168" s="48" t="s">
        <v>573</v>
      </c>
      <c r="N168" s="48" t="s">
        <v>573</v>
      </c>
      <c r="O168" s="48" t="s">
        <v>573</v>
      </c>
      <c r="P168" s="48" t="s">
        <v>573</v>
      </c>
      <c r="Q168" s="48" t="s">
        <v>573</v>
      </c>
      <c r="R168" s="48" t="s">
        <v>573</v>
      </c>
    </row>
    <row r="169" spans="1:18" x14ac:dyDescent="0.15">
      <c r="A169" s="46" t="s">
        <v>306</v>
      </c>
      <c r="B169" s="46" t="s">
        <v>102</v>
      </c>
      <c r="C169" s="46"/>
      <c r="D169" s="48">
        <v>10462</v>
      </c>
      <c r="E169" s="49">
        <v>6.41292295928121</v>
      </c>
      <c r="F169" s="48">
        <v>1741.5150850697801</v>
      </c>
      <c r="G169" s="48">
        <v>2298.5935499904399</v>
      </c>
      <c r="H169" s="48">
        <v>3441.4490068820501</v>
      </c>
      <c r="I169" s="48">
        <v>999.01615274326105</v>
      </c>
      <c r="J169" s="48">
        <v>522.70136207226096</v>
      </c>
      <c r="K169" s="48">
        <v>44.041101127891402</v>
      </c>
      <c r="L169" s="48">
        <v>293.86097495698698</v>
      </c>
      <c r="M169" s="48">
        <v>2854.8462301663199</v>
      </c>
      <c r="N169" s="48">
        <v>12196.023463009</v>
      </c>
      <c r="O169" s="48">
        <v>-107.797066526477</v>
      </c>
      <c r="P169" s="48">
        <v>-368.96726629707501</v>
      </c>
      <c r="Q169" s="48">
        <v>11719.259130185401</v>
      </c>
      <c r="R169" s="48">
        <v>100</v>
      </c>
    </row>
    <row r="170" spans="1:18" x14ac:dyDescent="0.15">
      <c r="A170" s="46" t="s">
        <v>307</v>
      </c>
      <c r="B170" s="46" t="s">
        <v>113</v>
      </c>
      <c r="C170" s="46" t="s">
        <v>114</v>
      </c>
      <c r="D170" s="48">
        <v>4513</v>
      </c>
      <c r="E170" s="49">
        <v>6.5032129403944197</v>
      </c>
      <c r="F170" s="48">
        <v>1934.35608242854</v>
      </c>
      <c r="G170" s="48">
        <v>2181.14580101928</v>
      </c>
      <c r="H170" s="48">
        <v>1169.4870374473701</v>
      </c>
      <c r="I170" s="48">
        <v>598.07400842011998</v>
      </c>
      <c r="J170" s="48">
        <v>411.10835364502498</v>
      </c>
      <c r="K170" s="48" t="s">
        <v>573</v>
      </c>
      <c r="L170" s="48">
        <v>193.64524706403699</v>
      </c>
      <c r="M170" s="48">
        <v>1875.4586749390601</v>
      </c>
      <c r="N170" s="48">
        <v>8363.27520496344</v>
      </c>
      <c r="O170" s="48">
        <v>-28.5151783735874</v>
      </c>
      <c r="P170" s="48">
        <v>-353.77753157544902</v>
      </c>
      <c r="Q170" s="48">
        <v>7980.9824950144002</v>
      </c>
      <c r="R170" s="48">
        <v>68.101425238202097</v>
      </c>
    </row>
    <row r="171" spans="1:18" x14ac:dyDescent="0.15">
      <c r="A171" s="46" t="s">
        <v>308</v>
      </c>
      <c r="B171" s="46" t="s">
        <v>116</v>
      </c>
      <c r="C171" s="46" t="s">
        <v>117</v>
      </c>
      <c r="D171" s="48">
        <v>370</v>
      </c>
      <c r="E171" s="49">
        <v>5.7567567567567597</v>
      </c>
      <c r="F171" s="48">
        <v>1824.0988108108099</v>
      </c>
      <c r="G171" s="48">
        <v>1311.76781081081</v>
      </c>
      <c r="H171" s="48">
        <v>2627.7954324324301</v>
      </c>
      <c r="I171" s="48">
        <v>2705.8150270270298</v>
      </c>
      <c r="J171" s="48">
        <v>2035.90456756757</v>
      </c>
      <c r="K171" s="48" t="s">
        <v>573</v>
      </c>
      <c r="L171" s="48">
        <v>44.069324324324299</v>
      </c>
      <c r="M171" s="48">
        <v>6816.3743243243198</v>
      </c>
      <c r="N171" s="48">
        <v>17365.825297297299</v>
      </c>
      <c r="O171" s="48">
        <v>-162.54154054054101</v>
      </c>
      <c r="P171" s="48">
        <v>-472.69227027027</v>
      </c>
      <c r="Q171" s="48">
        <v>16730.591486486501</v>
      </c>
      <c r="R171" s="48">
        <v>142.76151163338699</v>
      </c>
    </row>
    <row r="172" spans="1:18" x14ac:dyDescent="0.15">
      <c r="A172" s="46" t="s">
        <v>309</v>
      </c>
      <c r="B172" s="46" t="s">
        <v>122</v>
      </c>
      <c r="C172" s="46" t="s">
        <v>123</v>
      </c>
      <c r="D172" s="48">
        <v>1515</v>
      </c>
      <c r="E172" s="49">
        <v>6.6481848184818499</v>
      </c>
      <c r="F172" s="48">
        <v>1046.5491749174901</v>
      </c>
      <c r="G172" s="48">
        <v>2894.90759075908</v>
      </c>
      <c r="H172" s="48">
        <v>14027.8118811881</v>
      </c>
      <c r="I172" s="48">
        <v>951.73465346534704</v>
      </c>
      <c r="J172" s="48">
        <v>167.65610561056101</v>
      </c>
      <c r="K172" s="48">
        <v>2.56435643564356</v>
      </c>
      <c r="L172" s="48">
        <v>470.62970297029699</v>
      </c>
      <c r="M172" s="48">
        <v>3146.8363036303599</v>
      </c>
      <c r="N172" s="48">
        <v>22708.689768976899</v>
      </c>
      <c r="O172" s="48">
        <v>-310.21320132013199</v>
      </c>
      <c r="P172" s="48">
        <v>-327.55379537953797</v>
      </c>
      <c r="Q172" s="48">
        <v>22070.922772277201</v>
      </c>
      <c r="R172" s="48">
        <v>188.33035883154801</v>
      </c>
    </row>
    <row r="173" spans="1:18" x14ac:dyDescent="0.15">
      <c r="A173" s="46" t="s">
        <v>310</v>
      </c>
      <c r="B173" s="46" t="s">
        <v>125</v>
      </c>
      <c r="C173" s="46" t="s">
        <v>126</v>
      </c>
      <c r="D173" s="48">
        <v>3</v>
      </c>
      <c r="E173" s="49">
        <v>108.333333333333</v>
      </c>
      <c r="F173" s="48">
        <v>20463.276666666701</v>
      </c>
      <c r="G173" s="48">
        <v>194890.14666666699</v>
      </c>
      <c r="H173" s="48">
        <v>14757.5233333333</v>
      </c>
      <c r="I173" s="48">
        <v>8146.2133333333304</v>
      </c>
      <c r="J173" s="48">
        <v>440.03</v>
      </c>
      <c r="K173" s="48" t="s">
        <v>573</v>
      </c>
      <c r="L173" s="48">
        <v>3087.42</v>
      </c>
      <c r="M173" s="48">
        <v>68916.320000000007</v>
      </c>
      <c r="N173" s="48">
        <v>310700.93</v>
      </c>
      <c r="O173" s="48" t="s">
        <v>573</v>
      </c>
      <c r="P173" s="48">
        <v>-3185.71</v>
      </c>
      <c r="Q173" s="48">
        <v>307515.21999999997</v>
      </c>
      <c r="R173" s="48">
        <v>2624.0158749278698</v>
      </c>
    </row>
    <row r="174" spans="1:18" x14ac:dyDescent="0.15">
      <c r="A174" s="46" t="s">
        <v>311</v>
      </c>
      <c r="B174" s="46" t="s">
        <v>128</v>
      </c>
      <c r="C174" s="46" t="s">
        <v>129</v>
      </c>
      <c r="D174" s="48">
        <v>3055</v>
      </c>
      <c r="E174" s="49">
        <v>6.1423895253682499</v>
      </c>
      <c r="F174" s="48">
        <v>1581.0464811784</v>
      </c>
      <c r="G174" s="48">
        <v>2039.0170212766</v>
      </c>
      <c r="H174" s="48">
        <v>1157.0108019639899</v>
      </c>
      <c r="I174" s="48">
        <v>1177.2553191489401</v>
      </c>
      <c r="J174" s="48">
        <v>843.08314238952505</v>
      </c>
      <c r="K174" s="48">
        <v>149.54926350245501</v>
      </c>
      <c r="L174" s="48">
        <v>111.940098199673</v>
      </c>
      <c r="M174" s="48">
        <v>2729.57872340426</v>
      </c>
      <c r="N174" s="48">
        <v>9788.4808510638304</v>
      </c>
      <c r="O174" s="48">
        <v>-39.2058919803601</v>
      </c>
      <c r="P174" s="48">
        <v>-314.0147299509</v>
      </c>
      <c r="Q174" s="48">
        <v>9435.2602291325693</v>
      </c>
      <c r="R174" s="48">
        <v>80.510722771118395</v>
      </c>
    </row>
    <row r="175" spans="1:18" x14ac:dyDescent="0.15">
      <c r="A175" s="46" t="s">
        <v>312</v>
      </c>
      <c r="B175" s="46" t="s">
        <v>131</v>
      </c>
      <c r="C175" s="46" t="s">
        <v>132</v>
      </c>
      <c r="D175" s="48">
        <v>1006</v>
      </c>
      <c r="E175" s="49">
        <v>6.4125248508946298</v>
      </c>
      <c r="F175" s="48">
        <v>2324.1117594433399</v>
      </c>
      <c r="G175" s="48">
        <v>2504.34213717694</v>
      </c>
      <c r="H175" s="48">
        <v>4893.8216998011903</v>
      </c>
      <c r="I175" s="48">
        <v>1678.54452286282</v>
      </c>
      <c r="J175" s="48">
        <v>28.774224652087501</v>
      </c>
      <c r="K175" s="48" t="s">
        <v>573</v>
      </c>
      <c r="L175" s="48">
        <v>1113.2242644135199</v>
      </c>
      <c r="M175" s="48">
        <v>5535.1180914512897</v>
      </c>
      <c r="N175" s="48">
        <v>18077.936699801201</v>
      </c>
      <c r="O175" s="48">
        <v>-347.11385685884699</v>
      </c>
      <c r="P175" s="48">
        <v>-619.80643141153098</v>
      </c>
      <c r="Q175" s="48">
        <v>17111.0164115308</v>
      </c>
      <c r="R175" s="48">
        <v>146.00766329552201</v>
      </c>
    </row>
    <row r="176" spans="1:18" x14ac:dyDescent="0.15">
      <c r="A176" s="46" t="s">
        <v>313</v>
      </c>
      <c r="B176" s="46" t="s">
        <v>293</v>
      </c>
      <c r="C176" s="46"/>
      <c r="D176" s="48" t="s">
        <v>573</v>
      </c>
      <c r="E176" s="49" t="s">
        <v>573</v>
      </c>
      <c r="F176" s="48" t="s">
        <v>573</v>
      </c>
      <c r="G176" s="48" t="s">
        <v>573</v>
      </c>
      <c r="H176" s="48" t="s">
        <v>573</v>
      </c>
      <c r="I176" s="48" t="s">
        <v>573</v>
      </c>
      <c r="J176" s="48" t="s">
        <v>573</v>
      </c>
      <c r="K176" s="48" t="s">
        <v>573</v>
      </c>
      <c r="L176" s="48" t="s">
        <v>573</v>
      </c>
      <c r="M176" s="48" t="s">
        <v>573</v>
      </c>
      <c r="N176" s="48" t="s">
        <v>573</v>
      </c>
      <c r="O176" s="48" t="s">
        <v>573</v>
      </c>
      <c r="P176" s="48" t="s">
        <v>573</v>
      </c>
      <c r="Q176" s="48" t="s">
        <v>573</v>
      </c>
      <c r="R176" s="48" t="s">
        <v>573</v>
      </c>
    </row>
    <row r="177" spans="1:18" x14ac:dyDescent="0.15">
      <c r="A177" s="46" t="s">
        <v>314</v>
      </c>
      <c r="B177" s="46" t="s">
        <v>102</v>
      </c>
      <c r="C177" s="46"/>
      <c r="D177" s="48">
        <v>7161</v>
      </c>
      <c r="E177" s="49">
        <v>7.8599357631615696</v>
      </c>
      <c r="F177" s="48">
        <v>1766.0602862728699</v>
      </c>
      <c r="G177" s="48">
        <v>2611.6049294791201</v>
      </c>
      <c r="H177" s="48">
        <v>4922.4926392961897</v>
      </c>
      <c r="I177" s="48">
        <v>298.86013545594199</v>
      </c>
      <c r="J177" s="48">
        <v>130.548342410278</v>
      </c>
      <c r="K177" s="48">
        <v>8.9034380673090308</v>
      </c>
      <c r="L177" s="48">
        <v>751.70681748359198</v>
      </c>
      <c r="M177" s="48">
        <v>3108.25757994694</v>
      </c>
      <c r="N177" s="48">
        <v>13598.434168412199</v>
      </c>
      <c r="O177" s="48">
        <v>-146.45093143415701</v>
      </c>
      <c r="P177" s="48">
        <v>-481.78042312526202</v>
      </c>
      <c r="Q177" s="48">
        <v>12970.2028138528</v>
      </c>
      <c r="R177" s="48">
        <v>100</v>
      </c>
    </row>
    <row r="178" spans="1:18" x14ac:dyDescent="0.15">
      <c r="A178" s="46" t="s">
        <v>315</v>
      </c>
      <c r="B178" s="46" t="s">
        <v>104</v>
      </c>
      <c r="C178" s="46" t="s">
        <v>105</v>
      </c>
      <c r="D178" s="48">
        <v>448</v>
      </c>
      <c r="E178" s="49">
        <v>6.8348214285714297</v>
      </c>
      <c r="F178" s="48">
        <v>1502.26448660714</v>
      </c>
      <c r="G178" s="48">
        <v>1444.9744642857099</v>
      </c>
      <c r="H178" s="48">
        <v>8226.3017857142895</v>
      </c>
      <c r="I178" s="48">
        <v>21.040200892857101</v>
      </c>
      <c r="J178" s="48">
        <v>92.037142857142896</v>
      </c>
      <c r="K178" s="48" t="s">
        <v>573</v>
      </c>
      <c r="L178" s="48">
        <v>39.410111607142902</v>
      </c>
      <c r="M178" s="48">
        <v>632.70683035714296</v>
      </c>
      <c r="N178" s="48">
        <v>11958.7350223214</v>
      </c>
      <c r="O178" s="48">
        <v>-143.39687499999999</v>
      </c>
      <c r="P178" s="48">
        <v>-285.637254464286</v>
      </c>
      <c r="Q178" s="48">
        <v>11529.700892857099</v>
      </c>
      <c r="R178" s="48">
        <v>88.893759475702694</v>
      </c>
    </row>
    <row r="179" spans="1:18" x14ac:dyDescent="0.15">
      <c r="A179" s="46" t="s">
        <v>316</v>
      </c>
      <c r="B179" s="46" t="s">
        <v>110</v>
      </c>
      <c r="C179" s="46" t="s">
        <v>111</v>
      </c>
      <c r="D179" s="48">
        <v>568</v>
      </c>
      <c r="E179" s="49">
        <v>6.9172535211267601</v>
      </c>
      <c r="F179" s="48">
        <v>1695.50352112676</v>
      </c>
      <c r="G179" s="48">
        <v>2209.8450704225402</v>
      </c>
      <c r="H179" s="48">
        <v>1552.8221830985899</v>
      </c>
      <c r="I179" s="48">
        <v>333.16021126760597</v>
      </c>
      <c r="J179" s="48">
        <v>397.33978873239403</v>
      </c>
      <c r="K179" s="48" t="s">
        <v>573</v>
      </c>
      <c r="L179" s="48">
        <v>200.83450704225399</v>
      </c>
      <c r="M179" s="48">
        <v>2727.73943661972</v>
      </c>
      <c r="N179" s="48">
        <v>9117.2447183098593</v>
      </c>
      <c r="O179" s="48">
        <v>-99.246478873239397</v>
      </c>
      <c r="P179" s="48">
        <v>-369.36267605633799</v>
      </c>
      <c r="Q179" s="48">
        <v>8648.6355633802796</v>
      </c>
      <c r="R179" s="48">
        <v>66.680804359844799</v>
      </c>
    </row>
    <row r="180" spans="1:18" x14ac:dyDescent="0.15">
      <c r="A180" s="46" t="s">
        <v>317</v>
      </c>
      <c r="B180" s="46" t="s">
        <v>113</v>
      </c>
      <c r="C180" s="46" t="s">
        <v>114</v>
      </c>
      <c r="D180" s="48">
        <v>1950</v>
      </c>
      <c r="E180" s="49">
        <v>10.5420512820513</v>
      </c>
      <c r="F180" s="48">
        <v>2365.0728205128198</v>
      </c>
      <c r="G180" s="48">
        <v>4424.5379487179498</v>
      </c>
      <c r="H180" s="48">
        <v>7354.4707692307702</v>
      </c>
      <c r="I180" s="48">
        <v>344.81846153846197</v>
      </c>
      <c r="J180" s="48">
        <v>180.89948717948701</v>
      </c>
      <c r="K180" s="48" t="s">
        <v>573</v>
      </c>
      <c r="L180" s="48">
        <v>1296.09538461538</v>
      </c>
      <c r="M180" s="48">
        <v>3401.6061538461499</v>
      </c>
      <c r="N180" s="48">
        <v>19367.501025640999</v>
      </c>
      <c r="O180" s="48">
        <v>-61.292820512820498</v>
      </c>
      <c r="P180" s="48">
        <v>-669.22358974358997</v>
      </c>
      <c r="Q180" s="48">
        <v>18636.984615384601</v>
      </c>
      <c r="R180" s="48">
        <v>143.69077247951299</v>
      </c>
    </row>
    <row r="181" spans="1:18" x14ac:dyDescent="0.15">
      <c r="A181" s="46" t="s">
        <v>318</v>
      </c>
      <c r="B181" s="46" t="s">
        <v>116</v>
      </c>
      <c r="C181" s="46" t="s">
        <v>117</v>
      </c>
      <c r="D181" s="48">
        <v>305</v>
      </c>
      <c r="E181" s="49">
        <v>6.97704918032787</v>
      </c>
      <c r="F181" s="48">
        <v>813.05954098360701</v>
      </c>
      <c r="G181" s="48">
        <v>1424.00727868852</v>
      </c>
      <c r="H181" s="48">
        <v>3163.0797049180301</v>
      </c>
      <c r="I181" s="48">
        <v>327.926852459016</v>
      </c>
      <c r="J181" s="48">
        <v>303.53698360655699</v>
      </c>
      <c r="K181" s="48" t="s">
        <v>573</v>
      </c>
      <c r="L181" s="48">
        <v>55.308491803278699</v>
      </c>
      <c r="M181" s="48">
        <v>2134.0231475409801</v>
      </c>
      <c r="N181" s="48">
        <v>8220.9419999999991</v>
      </c>
      <c r="O181" s="48">
        <v>-47.236852459016397</v>
      </c>
      <c r="P181" s="48">
        <v>-216.47291803278699</v>
      </c>
      <c r="Q181" s="48">
        <v>7957.2322295082004</v>
      </c>
      <c r="R181" s="48">
        <v>61.3500987124849</v>
      </c>
    </row>
    <row r="182" spans="1:18" x14ac:dyDescent="0.15">
      <c r="A182" s="46" t="s">
        <v>319</v>
      </c>
      <c r="B182" s="46" t="s">
        <v>119</v>
      </c>
      <c r="C182" s="46" t="s">
        <v>120</v>
      </c>
      <c r="D182" s="48">
        <v>180</v>
      </c>
      <c r="E182" s="49">
        <v>16.6055555555556</v>
      </c>
      <c r="F182" s="48">
        <v>2619.15</v>
      </c>
      <c r="G182" s="48">
        <v>3899.24444444444</v>
      </c>
      <c r="H182" s="48">
        <v>11556.3055555556</v>
      </c>
      <c r="I182" s="48">
        <v>177.31111111111099</v>
      </c>
      <c r="J182" s="48">
        <v>1.4833333333333301</v>
      </c>
      <c r="K182" s="48" t="s">
        <v>573</v>
      </c>
      <c r="L182" s="48">
        <v>1578.1444444444401</v>
      </c>
      <c r="M182" s="48">
        <v>2372.4833333333299</v>
      </c>
      <c r="N182" s="48">
        <v>22204.122222222199</v>
      </c>
      <c r="O182" s="48">
        <v>-23.7777777777778</v>
      </c>
      <c r="P182" s="48">
        <v>-1581.93333333333</v>
      </c>
      <c r="Q182" s="48">
        <v>20598.411111111101</v>
      </c>
      <c r="R182" s="48">
        <v>158.81333088416301</v>
      </c>
    </row>
    <row r="183" spans="1:18" x14ac:dyDescent="0.15">
      <c r="A183" s="46" t="s">
        <v>320</v>
      </c>
      <c r="B183" s="46" t="s">
        <v>122</v>
      </c>
      <c r="C183" s="46" t="s">
        <v>123</v>
      </c>
      <c r="D183" s="48">
        <v>1123</v>
      </c>
      <c r="E183" s="49">
        <v>6.9581478183437202</v>
      </c>
      <c r="F183" s="48">
        <v>1965.09171861086</v>
      </c>
      <c r="G183" s="48">
        <v>1086.24042742654</v>
      </c>
      <c r="H183" s="48">
        <v>2964.0890471950102</v>
      </c>
      <c r="I183" s="48">
        <v>564.47016918966995</v>
      </c>
      <c r="J183" s="48">
        <v>61.419412288512902</v>
      </c>
      <c r="K183" s="48">
        <v>2.6473731077471099</v>
      </c>
      <c r="L183" s="48">
        <v>565.661620658949</v>
      </c>
      <c r="M183" s="48">
        <v>3794.0765805877099</v>
      </c>
      <c r="N183" s="48">
        <v>11003.696349065</v>
      </c>
      <c r="O183" s="48">
        <v>-404.08726625111302</v>
      </c>
      <c r="P183" s="48">
        <v>-486.89848619768497</v>
      </c>
      <c r="Q183" s="48">
        <v>10112.7105966162</v>
      </c>
      <c r="R183" s="48">
        <v>77.968793100253905</v>
      </c>
    </row>
    <row r="184" spans="1:18" x14ac:dyDescent="0.15">
      <c r="A184" s="46" t="s">
        <v>321</v>
      </c>
      <c r="B184" s="46" t="s">
        <v>128</v>
      </c>
      <c r="C184" s="46" t="s">
        <v>129</v>
      </c>
      <c r="D184" s="48">
        <v>1557</v>
      </c>
      <c r="E184" s="49">
        <v>4.7797045600513801</v>
      </c>
      <c r="F184" s="48">
        <v>608.18946692357099</v>
      </c>
      <c r="G184" s="48">
        <v>2058.7533718689801</v>
      </c>
      <c r="H184" s="48">
        <v>1734.2909441233101</v>
      </c>
      <c r="I184" s="48">
        <v>246.76172125883099</v>
      </c>
      <c r="J184" s="48">
        <v>55.249197174052703</v>
      </c>
      <c r="K184" s="48">
        <v>37.530507385998703</v>
      </c>
      <c r="L184" s="48">
        <v>496.04495825305099</v>
      </c>
      <c r="M184" s="48">
        <v>1591.2549775208699</v>
      </c>
      <c r="N184" s="48">
        <v>6828.0751445086698</v>
      </c>
      <c r="O184" s="48">
        <v>-28.983301220295399</v>
      </c>
      <c r="P184" s="48">
        <v>-174.83429672446999</v>
      </c>
      <c r="Q184" s="48">
        <v>6624.2575465639002</v>
      </c>
      <c r="R184" s="48">
        <v>51.072891007447303</v>
      </c>
    </row>
    <row r="185" spans="1:18" x14ac:dyDescent="0.15">
      <c r="A185" s="46" t="s">
        <v>322</v>
      </c>
      <c r="B185" s="46" t="s">
        <v>131</v>
      </c>
      <c r="C185" s="46" t="s">
        <v>132</v>
      </c>
      <c r="D185" s="48">
        <v>576</v>
      </c>
      <c r="E185" s="49">
        <v>7.7864583333333304</v>
      </c>
      <c r="F185" s="48">
        <v>3180.8275694444401</v>
      </c>
      <c r="G185" s="48">
        <v>2617.60151041667</v>
      </c>
      <c r="H185" s="48">
        <v>10237.9396875</v>
      </c>
      <c r="I185" s="48">
        <v>80.689097222222202</v>
      </c>
      <c r="J185" s="48">
        <v>6.0524826388888897</v>
      </c>
      <c r="K185" s="48" t="s">
        <v>573</v>
      </c>
      <c r="L185" s="48">
        <v>1566.3732638888901</v>
      </c>
      <c r="M185" s="48">
        <v>7835.9499305555601</v>
      </c>
      <c r="N185" s="48">
        <v>25525.433541666702</v>
      </c>
      <c r="O185" s="48">
        <v>-474.91100694444401</v>
      </c>
      <c r="P185" s="48">
        <v>-960.22432291666701</v>
      </c>
      <c r="Q185" s="48">
        <v>24090.298211805599</v>
      </c>
      <c r="R185" s="48">
        <v>185.73570943760399</v>
      </c>
    </row>
    <row r="186" spans="1:18" x14ac:dyDescent="0.15">
      <c r="A186" s="46" t="s">
        <v>323</v>
      </c>
      <c r="B186" s="46" t="s">
        <v>134</v>
      </c>
      <c r="C186" s="46" t="s">
        <v>135</v>
      </c>
      <c r="D186" s="48">
        <v>249</v>
      </c>
      <c r="E186" s="49">
        <v>9.0642570281124506</v>
      </c>
      <c r="F186" s="48">
        <v>1367.0684337349401</v>
      </c>
      <c r="G186" s="48">
        <v>1665.0470281124501</v>
      </c>
      <c r="H186" s="48">
        <v>4012.4943775100401</v>
      </c>
      <c r="I186" s="48">
        <v>231.20353413654601</v>
      </c>
      <c r="J186" s="48">
        <v>203.38879518072301</v>
      </c>
      <c r="K186" s="48">
        <v>9.4358232931726906</v>
      </c>
      <c r="L186" s="48">
        <v>423.54598393574298</v>
      </c>
      <c r="M186" s="48">
        <v>1761.14550200803</v>
      </c>
      <c r="N186" s="48">
        <v>9673.3294779116495</v>
      </c>
      <c r="O186" s="48">
        <v>-44.169718875501999</v>
      </c>
      <c r="P186" s="48">
        <v>-108.52734939759</v>
      </c>
      <c r="Q186" s="48">
        <v>9520.6324096385506</v>
      </c>
      <c r="R186" s="48">
        <v>73.403882316088797</v>
      </c>
    </row>
    <row r="187" spans="1:18" x14ac:dyDescent="0.15">
      <c r="A187" s="46" t="s">
        <v>324</v>
      </c>
      <c r="B187" s="46" t="s">
        <v>140</v>
      </c>
      <c r="C187" s="46" t="s">
        <v>141</v>
      </c>
      <c r="D187" s="48">
        <v>205</v>
      </c>
      <c r="E187" s="49">
        <v>7.9121951219512203</v>
      </c>
      <c r="F187" s="48">
        <v>1722.2894634146301</v>
      </c>
      <c r="G187" s="48">
        <v>3353.48751219512</v>
      </c>
      <c r="H187" s="48">
        <v>1811.5313170731699</v>
      </c>
      <c r="I187" s="48">
        <v>73.132341463414605</v>
      </c>
      <c r="J187" s="48">
        <v>64.430341463414607</v>
      </c>
      <c r="K187" s="48" t="s">
        <v>573</v>
      </c>
      <c r="L187" s="48">
        <v>37.306097560975601</v>
      </c>
      <c r="M187" s="48">
        <v>4995.1386341463403</v>
      </c>
      <c r="N187" s="48">
        <v>12057.315707317101</v>
      </c>
      <c r="O187" s="48">
        <v>-31.4589268292683</v>
      </c>
      <c r="P187" s="48">
        <v>-279.95785365853698</v>
      </c>
      <c r="Q187" s="48">
        <v>11745.898926829301</v>
      </c>
      <c r="R187" s="48">
        <v>90.560641922145393</v>
      </c>
    </row>
    <row r="188" spans="1:18" x14ac:dyDescent="0.15">
      <c r="A188" s="46" t="s">
        <v>325</v>
      </c>
      <c r="B188" s="46" t="s">
        <v>216</v>
      </c>
      <c r="C188" s="46"/>
      <c r="D188" s="48" t="s">
        <v>573</v>
      </c>
      <c r="E188" s="49" t="s">
        <v>573</v>
      </c>
      <c r="F188" s="48" t="s">
        <v>573</v>
      </c>
      <c r="G188" s="48" t="s">
        <v>573</v>
      </c>
      <c r="H188" s="48" t="s">
        <v>573</v>
      </c>
      <c r="I188" s="48" t="s">
        <v>573</v>
      </c>
      <c r="J188" s="48" t="s">
        <v>573</v>
      </c>
      <c r="K188" s="48" t="s">
        <v>573</v>
      </c>
      <c r="L188" s="48" t="s">
        <v>573</v>
      </c>
      <c r="M188" s="48" t="s">
        <v>573</v>
      </c>
      <c r="N188" s="48" t="s">
        <v>573</v>
      </c>
      <c r="O188" s="48" t="s">
        <v>573</v>
      </c>
      <c r="P188" s="48" t="s">
        <v>573</v>
      </c>
      <c r="Q188" s="48" t="s">
        <v>573</v>
      </c>
      <c r="R188" s="48" t="s">
        <v>573</v>
      </c>
    </row>
    <row r="189" spans="1:18" x14ac:dyDescent="0.15">
      <c r="A189" s="46" t="s">
        <v>326</v>
      </c>
      <c r="B189" s="46" t="s">
        <v>102</v>
      </c>
      <c r="C189" s="46"/>
      <c r="D189" s="48">
        <v>4502</v>
      </c>
      <c r="E189" s="49">
        <v>6.5875166592625503</v>
      </c>
      <c r="F189" s="48">
        <v>1565.2985584184801</v>
      </c>
      <c r="G189" s="48">
        <v>2154.0140137716598</v>
      </c>
      <c r="H189" s="48">
        <v>2975.0563571745902</v>
      </c>
      <c r="I189" s="48">
        <v>565.54636383829404</v>
      </c>
      <c r="J189" s="48">
        <v>165.749500222123</v>
      </c>
      <c r="K189" s="48">
        <v>8.9853398489560199</v>
      </c>
      <c r="L189" s="48">
        <v>195.32055530875201</v>
      </c>
      <c r="M189" s="48">
        <v>2202.7541914704598</v>
      </c>
      <c r="N189" s="48">
        <v>9832.7248800533107</v>
      </c>
      <c r="O189" s="48">
        <v>-81.491103953798302</v>
      </c>
      <c r="P189" s="48">
        <v>-384.843187472235</v>
      </c>
      <c r="Q189" s="48">
        <v>9366.3905886272805</v>
      </c>
      <c r="R189" s="48">
        <v>100</v>
      </c>
    </row>
    <row r="190" spans="1:18" x14ac:dyDescent="0.15">
      <c r="A190" s="46" t="s">
        <v>327</v>
      </c>
      <c r="B190" s="46" t="s">
        <v>113</v>
      </c>
      <c r="C190" s="46" t="s">
        <v>114</v>
      </c>
      <c r="D190" s="48">
        <v>2951</v>
      </c>
      <c r="E190" s="49">
        <v>4.56319891562182</v>
      </c>
      <c r="F190" s="48">
        <v>1445.5357505930201</v>
      </c>
      <c r="G190" s="48">
        <v>1779.27007793968</v>
      </c>
      <c r="H190" s="48">
        <v>2370.2443239579802</v>
      </c>
      <c r="I190" s="48">
        <v>535.92341579125696</v>
      </c>
      <c r="J190" s="48">
        <v>176.98475093188799</v>
      </c>
      <c r="K190" s="48" t="s">
        <v>573</v>
      </c>
      <c r="L190" s="48">
        <v>79.439512029820406</v>
      </c>
      <c r="M190" s="48">
        <v>1452.6384276516401</v>
      </c>
      <c r="N190" s="48">
        <v>7840.0362588952903</v>
      </c>
      <c r="O190" s="48">
        <v>-56.458488647915999</v>
      </c>
      <c r="P190" s="48">
        <v>-450.86648593696998</v>
      </c>
      <c r="Q190" s="48">
        <v>7332.7112843103996</v>
      </c>
      <c r="R190" s="48">
        <v>78.287481340078003</v>
      </c>
    </row>
    <row r="191" spans="1:18" x14ac:dyDescent="0.15">
      <c r="A191" s="46" t="s">
        <v>328</v>
      </c>
      <c r="B191" s="46" t="s">
        <v>122</v>
      </c>
      <c r="C191" s="46" t="s">
        <v>123</v>
      </c>
      <c r="D191" s="48">
        <v>277</v>
      </c>
      <c r="E191" s="49">
        <v>13.0252707581227</v>
      </c>
      <c r="F191" s="48">
        <v>1606.63537906137</v>
      </c>
      <c r="G191" s="48">
        <v>2912.95667870036</v>
      </c>
      <c r="H191" s="48">
        <v>4701.0324909747296</v>
      </c>
      <c r="I191" s="48">
        <v>976.27797833935006</v>
      </c>
      <c r="J191" s="48">
        <v>44.422382671480101</v>
      </c>
      <c r="K191" s="48">
        <v>0.61371841155234697</v>
      </c>
      <c r="L191" s="48">
        <v>245.046931407942</v>
      </c>
      <c r="M191" s="48">
        <v>1686.5270758122699</v>
      </c>
      <c r="N191" s="48">
        <v>12173.5126353791</v>
      </c>
      <c r="O191" s="48">
        <v>-172.22382671480099</v>
      </c>
      <c r="P191" s="48">
        <v>-318.40072202166101</v>
      </c>
      <c r="Q191" s="48">
        <v>11682.888086642601</v>
      </c>
      <c r="R191" s="48">
        <v>124.73201897888001</v>
      </c>
    </row>
    <row r="192" spans="1:18" x14ac:dyDescent="0.15">
      <c r="A192" s="46" t="s">
        <v>329</v>
      </c>
      <c r="B192" s="46" t="s">
        <v>128</v>
      </c>
      <c r="C192" s="46" t="s">
        <v>129</v>
      </c>
      <c r="D192" s="48">
        <v>631</v>
      </c>
      <c r="E192" s="49">
        <v>11.8304278922345</v>
      </c>
      <c r="F192" s="48">
        <v>2199.77179080824</v>
      </c>
      <c r="G192" s="48">
        <v>3698.5990491283701</v>
      </c>
      <c r="H192" s="48">
        <v>4533.1410459587996</v>
      </c>
      <c r="I192" s="48">
        <v>512.56576862123597</v>
      </c>
      <c r="J192" s="48">
        <v>308.45483359746402</v>
      </c>
      <c r="K192" s="48">
        <v>63.838351822504002</v>
      </c>
      <c r="L192" s="48">
        <v>126.580031695721</v>
      </c>
      <c r="M192" s="48">
        <v>4144.5816164817797</v>
      </c>
      <c r="N192" s="48">
        <v>15587.5324881141</v>
      </c>
      <c r="O192" s="48">
        <v>-17.435816164817702</v>
      </c>
      <c r="P192" s="48">
        <v>-143.53248811410501</v>
      </c>
      <c r="Q192" s="48">
        <v>15426.5641838352</v>
      </c>
      <c r="R192" s="48">
        <v>164.70126926551799</v>
      </c>
    </row>
    <row r="193" spans="1:18" x14ac:dyDescent="0.15">
      <c r="A193" s="46" t="s">
        <v>330</v>
      </c>
      <c r="B193" s="46" t="s">
        <v>131</v>
      </c>
      <c r="C193" s="46" t="s">
        <v>132</v>
      </c>
      <c r="D193" s="48">
        <v>643</v>
      </c>
      <c r="E193" s="49">
        <v>7.9595645412130596</v>
      </c>
      <c r="F193" s="48">
        <v>1474.50094867807</v>
      </c>
      <c r="G193" s="48">
        <v>2031.1665474339</v>
      </c>
      <c r="H193" s="48">
        <v>3478.2499533436999</v>
      </c>
      <c r="I193" s="48">
        <v>576.55012441679605</v>
      </c>
      <c r="J193" s="48">
        <v>26.4109642301711</v>
      </c>
      <c r="K193" s="48" t="s">
        <v>573</v>
      </c>
      <c r="L193" s="48">
        <v>773.183732503888</v>
      </c>
      <c r="M193" s="48">
        <v>3962.1529860031101</v>
      </c>
      <c r="N193" s="48">
        <v>12322.215256609599</v>
      </c>
      <c r="O193" s="48">
        <v>-220.149222395023</v>
      </c>
      <c r="P193" s="48">
        <v>-347.264432348367</v>
      </c>
      <c r="Q193" s="48">
        <v>11754.8016018663</v>
      </c>
      <c r="R193" s="48">
        <v>125.499801557913</v>
      </c>
    </row>
    <row r="194" spans="1:18" x14ac:dyDescent="0.15">
      <c r="A194" s="46" t="s">
        <v>331</v>
      </c>
      <c r="B194" s="46" t="s">
        <v>243</v>
      </c>
      <c r="C194" s="46"/>
      <c r="D194" s="48" t="s">
        <v>573</v>
      </c>
      <c r="E194" s="49" t="s">
        <v>573</v>
      </c>
      <c r="F194" s="48" t="s">
        <v>573</v>
      </c>
      <c r="G194" s="48" t="s">
        <v>573</v>
      </c>
      <c r="H194" s="48" t="s">
        <v>573</v>
      </c>
      <c r="I194" s="48" t="s">
        <v>573</v>
      </c>
      <c r="J194" s="48" t="s">
        <v>573</v>
      </c>
      <c r="K194" s="48" t="s">
        <v>573</v>
      </c>
      <c r="L194" s="48" t="s">
        <v>573</v>
      </c>
      <c r="M194" s="48" t="s">
        <v>573</v>
      </c>
      <c r="N194" s="48" t="s">
        <v>573</v>
      </c>
      <c r="O194" s="48" t="s">
        <v>573</v>
      </c>
      <c r="P194" s="48" t="s">
        <v>573</v>
      </c>
      <c r="Q194" s="48" t="s">
        <v>573</v>
      </c>
      <c r="R194" s="48" t="s">
        <v>573</v>
      </c>
    </row>
    <row r="195" spans="1:18" x14ac:dyDescent="0.15">
      <c r="A195" s="46" t="s">
        <v>332</v>
      </c>
      <c r="B195" s="46" t="s">
        <v>102</v>
      </c>
      <c r="C195" s="46"/>
      <c r="D195" s="48">
        <v>1989</v>
      </c>
      <c r="E195" s="49">
        <v>8.8084464555052797</v>
      </c>
      <c r="F195" s="48">
        <v>1165.43676721971</v>
      </c>
      <c r="G195" s="48">
        <v>2500.8692559074898</v>
      </c>
      <c r="H195" s="48">
        <v>688.16771241830099</v>
      </c>
      <c r="I195" s="48">
        <v>92.231513323277994</v>
      </c>
      <c r="J195" s="48">
        <v>50.526485671191601</v>
      </c>
      <c r="K195" s="48">
        <v>0.322272498743087</v>
      </c>
      <c r="L195" s="48">
        <v>181.13945198592299</v>
      </c>
      <c r="M195" s="48">
        <v>1692.2583961789801</v>
      </c>
      <c r="N195" s="48">
        <v>6370.9518552036197</v>
      </c>
      <c r="O195" s="48">
        <v>-43.771201608848699</v>
      </c>
      <c r="P195" s="48">
        <v>-362.96886375062797</v>
      </c>
      <c r="Q195" s="48">
        <v>5964.2117898441402</v>
      </c>
      <c r="R195" s="48">
        <v>100</v>
      </c>
    </row>
    <row r="196" spans="1:18" x14ac:dyDescent="0.15">
      <c r="A196" s="46" t="s">
        <v>333</v>
      </c>
      <c r="B196" s="46" t="s">
        <v>113</v>
      </c>
      <c r="C196" s="46" t="s">
        <v>114</v>
      </c>
      <c r="D196" s="48">
        <v>1777</v>
      </c>
      <c r="E196" s="49">
        <v>9.0495216657287596</v>
      </c>
      <c r="F196" s="48">
        <v>1216.65785030951</v>
      </c>
      <c r="G196" s="48">
        <v>2481.5486775464301</v>
      </c>
      <c r="H196" s="48">
        <v>687.81823297692699</v>
      </c>
      <c r="I196" s="48">
        <v>73.236916150816</v>
      </c>
      <c r="J196" s="48">
        <v>52.8458075407991</v>
      </c>
      <c r="K196" s="48" t="s">
        <v>573</v>
      </c>
      <c r="L196" s="48">
        <v>184.640405177265</v>
      </c>
      <c r="M196" s="48">
        <v>1631.4575126617899</v>
      </c>
      <c r="N196" s="48">
        <v>6328.2054023635301</v>
      </c>
      <c r="O196" s="48">
        <v>-38.766460326392803</v>
      </c>
      <c r="P196" s="48">
        <v>-374.25154755205398</v>
      </c>
      <c r="Q196" s="48">
        <v>5915.1873944850904</v>
      </c>
      <c r="R196" s="48">
        <v>99.178023901791406</v>
      </c>
    </row>
    <row r="197" spans="1:18" x14ac:dyDescent="0.15">
      <c r="A197" s="46" t="s">
        <v>334</v>
      </c>
      <c r="B197" s="46" t="s">
        <v>116</v>
      </c>
      <c r="C197" s="46" t="s">
        <v>117</v>
      </c>
      <c r="D197" s="48">
        <v>124</v>
      </c>
      <c r="E197" s="49">
        <v>8.4435483870967705</v>
      </c>
      <c r="F197" s="48">
        <v>369.25129032258099</v>
      </c>
      <c r="G197" s="48">
        <v>3842.5025000000001</v>
      </c>
      <c r="H197" s="48">
        <v>493.91572580645197</v>
      </c>
      <c r="I197" s="48">
        <v>298.52370967741899</v>
      </c>
      <c r="J197" s="48">
        <v>13.641370967741899</v>
      </c>
      <c r="K197" s="48" t="s">
        <v>573</v>
      </c>
      <c r="L197" s="48">
        <v>17.660725806451602</v>
      </c>
      <c r="M197" s="48">
        <v>2678.2853225806498</v>
      </c>
      <c r="N197" s="48">
        <v>7713.7806451612896</v>
      </c>
      <c r="O197" s="48">
        <v>-84.585967741935505</v>
      </c>
      <c r="P197" s="48">
        <v>-154.73766129032299</v>
      </c>
      <c r="Q197" s="48">
        <v>7474.4570161290303</v>
      </c>
      <c r="R197" s="48">
        <v>125.321790699259</v>
      </c>
    </row>
    <row r="198" spans="1:18" x14ac:dyDescent="0.15">
      <c r="A198" s="46" t="s">
        <v>335</v>
      </c>
      <c r="B198" s="46" t="s">
        <v>119</v>
      </c>
      <c r="C198" s="46" t="s">
        <v>120</v>
      </c>
      <c r="D198" s="48">
        <v>13</v>
      </c>
      <c r="E198" s="49">
        <v>2.4615384615384599</v>
      </c>
      <c r="F198" s="48">
        <v>1622.61538461538</v>
      </c>
      <c r="G198" s="48">
        <v>530.30769230769204</v>
      </c>
      <c r="H198" s="48">
        <v>504.61538461538498</v>
      </c>
      <c r="I198" s="48">
        <v>476.15384615384602</v>
      </c>
      <c r="J198" s="48">
        <v>167.769230769231</v>
      </c>
      <c r="K198" s="48" t="s">
        <v>573</v>
      </c>
      <c r="L198" s="48">
        <v>1110.8461538461499</v>
      </c>
      <c r="M198" s="48">
        <v>826.538461538462</v>
      </c>
      <c r="N198" s="48">
        <v>5238.8461538461497</v>
      </c>
      <c r="O198" s="48">
        <v>-78.076923076923094</v>
      </c>
      <c r="P198" s="48">
        <v>-1367.8461538461499</v>
      </c>
      <c r="Q198" s="48">
        <v>3792.9230769230799</v>
      </c>
      <c r="R198" s="48">
        <v>63.594708078302403</v>
      </c>
    </row>
    <row r="199" spans="1:18" x14ac:dyDescent="0.15">
      <c r="A199" s="46" t="s">
        <v>336</v>
      </c>
      <c r="B199" s="46" t="s">
        <v>128</v>
      </c>
      <c r="C199" s="46" t="s">
        <v>129</v>
      </c>
      <c r="D199" s="48">
        <v>25</v>
      </c>
      <c r="E199" s="49">
        <v>9.0399999999999991</v>
      </c>
      <c r="F199" s="48">
        <v>2298.7199999999998</v>
      </c>
      <c r="G199" s="48">
        <v>1967.08</v>
      </c>
      <c r="H199" s="48">
        <v>1257.6400000000001</v>
      </c>
      <c r="I199" s="48">
        <v>357.2</v>
      </c>
      <c r="J199" s="48">
        <v>83.72</v>
      </c>
      <c r="K199" s="48">
        <v>25.64</v>
      </c>
      <c r="L199" s="48">
        <v>220.6</v>
      </c>
      <c r="M199" s="48">
        <v>2740.12</v>
      </c>
      <c r="N199" s="48">
        <v>8950.7199999999993</v>
      </c>
      <c r="O199" s="48">
        <v>-84.52</v>
      </c>
      <c r="P199" s="48">
        <v>-297.56</v>
      </c>
      <c r="Q199" s="48">
        <v>8568.64</v>
      </c>
      <c r="R199" s="48">
        <v>143.667601049826</v>
      </c>
    </row>
    <row r="200" spans="1:18" x14ac:dyDescent="0.15">
      <c r="A200" s="46" t="s">
        <v>337</v>
      </c>
      <c r="B200" s="46" t="s">
        <v>131</v>
      </c>
      <c r="C200" s="46" t="s">
        <v>132</v>
      </c>
      <c r="D200" s="48">
        <v>41</v>
      </c>
      <c r="E200" s="49">
        <v>3.0487804878048799</v>
      </c>
      <c r="F200" s="48">
        <v>740.303902439024</v>
      </c>
      <c r="G200" s="48">
        <v>706.89097560975597</v>
      </c>
      <c r="H200" s="48">
        <v>1133.2856097561</v>
      </c>
      <c r="I200" s="48">
        <v>12.817804878048801</v>
      </c>
      <c r="J200" s="48">
        <v>12.497560975609799</v>
      </c>
      <c r="K200" s="48" t="s">
        <v>573</v>
      </c>
      <c r="L200" s="48">
        <v>241.381463414634</v>
      </c>
      <c r="M200" s="48">
        <v>1288.3914634146299</v>
      </c>
      <c r="N200" s="48">
        <v>4135.5687804877998</v>
      </c>
      <c r="O200" s="48">
        <v>-110.53048780487801</v>
      </c>
      <c r="P200" s="48">
        <v>-300.08121951219499</v>
      </c>
      <c r="Q200" s="48">
        <v>3724.9570731707299</v>
      </c>
      <c r="R200" s="48">
        <v>62.4551441904459</v>
      </c>
    </row>
    <row r="201" spans="1:18" x14ac:dyDescent="0.15">
      <c r="A201" s="46" t="s">
        <v>338</v>
      </c>
      <c r="B201" s="46" t="s">
        <v>134</v>
      </c>
      <c r="C201" s="46" t="s">
        <v>135</v>
      </c>
      <c r="D201" s="48">
        <v>9</v>
      </c>
      <c r="E201" s="49">
        <v>1</v>
      </c>
      <c r="F201" s="48">
        <v>150.12333333333299</v>
      </c>
      <c r="G201" s="48">
        <v>332.56777777777802</v>
      </c>
      <c r="H201" s="48">
        <v>89.035555555555604</v>
      </c>
      <c r="I201" s="48">
        <v>71.5566666666667</v>
      </c>
      <c r="J201" s="48">
        <v>12.4722222222222</v>
      </c>
      <c r="K201" s="48" t="s">
        <v>573</v>
      </c>
      <c r="L201" s="48">
        <v>15.311111111111099</v>
      </c>
      <c r="M201" s="48">
        <v>291.391111111111</v>
      </c>
      <c r="N201" s="48">
        <v>962.45777777777801</v>
      </c>
      <c r="O201" s="48">
        <v>-2.7233333333333301</v>
      </c>
      <c r="P201" s="48">
        <v>-20.918888888888901</v>
      </c>
      <c r="Q201" s="48">
        <v>938.81555555555599</v>
      </c>
      <c r="R201" s="48">
        <v>15.740815192950899</v>
      </c>
    </row>
    <row r="202" spans="1:18" x14ac:dyDescent="0.15">
      <c r="A202" s="46" t="s">
        <v>339</v>
      </c>
      <c r="B202" s="46" t="s">
        <v>216</v>
      </c>
      <c r="C202" s="46"/>
      <c r="D202" s="48" t="s">
        <v>573</v>
      </c>
      <c r="E202" s="49" t="s">
        <v>573</v>
      </c>
      <c r="F202" s="48" t="s">
        <v>573</v>
      </c>
      <c r="G202" s="48" t="s">
        <v>573</v>
      </c>
      <c r="H202" s="48" t="s">
        <v>573</v>
      </c>
      <c r="I202" s="48" t="s">
        <v>573</v>
      </c>
      <c r="J202" s="48" t="s">
        <v>573</v>
      </c>
      <c r="K202" s="48" t="s">
        <v>573</v>
      </c>
      <c r="L202" s="48" t="s">
        <v>573</v>
      </c>
      <c r="M202" s="48" t="s">
        <v>573</v>
      </c>
      <c r="N202" s="48" t="s">
        <v>573</v>
      </c>
      <c r="O202" s="48" t="s">
        <v>573</v>
      </c>
      <c r="P202" s="48" t="s">
        <v>573</v>
      </c>
      <c r="Q202" s="48" t="s">
        <v>573</v>
      </c>
      <c r="R202" s="48" t="s">
        <v>573</v>
      </c>
    </row>
    <row r="203" spans="1:18" x14ac:dyDescent="0.15">
      <c r="A203" s="46" t="s">
        <v>340</v>
      </c>
      <c r="B203" s="46" t="s">
        <v>102</v>
      </c>
      <c r="C203" s="46"/>
      <c r="D203" s="48">
        <v>130</v>
      </c>
      <c r="E203" s="49">
        <v>2.39230769230769</v>
      </c>
      <c r="F203" s="48">
        <v>1639.6571538461501</v>
      </c>
      <c r="G203" s="48">
        <v>1437.8363076923099</v>
      </c>
      <c r="H203" s="48">
        <v>397.32792307692301</v>
      </c>
      <c r="I203" s="48">
        <v>39.461692307692303</v>
      </c>
      <c r="J203" s="48">
        <v>44.935538461538499</v>
      </c>
      <c r="K203" s="48" t="s">
        <v>573</v>
      </c>
      <c r="L203" s="48">
        <v>267.58100000000002</v>
      </c>
      <c r="M203" s="48">
        <v>1952.1173076923101</v>
      </c>
      <c r="N203" s="48">
        <v>5778.9169230769203</v>
      </c>
      <c r="O203" s="48">
        <v>-212.30707692307701</v>
      </c>
      <c r="P203" s="48">
        <v>-285.229076923077</v>
      </c>
      <c r="Q203" s="48">
        <v>5281.3807692307701</v>
      </c>
      <c r="R203" s="48">
        <v>100</v>
      </c>
    </row>
    <row r="204" spans="1:18" x14ac:dyDescent="0.15">
      <c r="A204" s="46" t="s">
        <v>341</v>
      </c>
      <c r="B204" s="46" t="s">
        <v>104</v>
      </c>
      <c r="C204" s="46" t="s">
        <v>105</v>
      </c>
      <c r="D204" s="48">
        <v>60</v>
      </c>
      <c r="E204" s="49">
        <v>1.6666666666666701E-2</v>
      </c>
      <c r="F204" s="48">
        <v>1382.99616666667</v>
      </c>
      <c r="G204" s="48">
        <v>1751.68883333333</v>
      </c>
      <c r="H204" s="48">
        <v>405.90966666666702</v>
      </c>
      <c r="I204" s="48">
        <v>51.641500000000001</v>
      </c>
      <c r="J204" s="48">
        <v>67.215000000000003</v>
      </c>
      <c r="K204" s="48" t="s">
        <v>573</v>
      </c>
      <c r="L204" s="48">
        <v>231.23916666666699</v>
      </c>
      <c r="M204" s="48">
        <v>2405.6953333333299</v>
      </c>
      <c r="N204" s="48">
        <v>6296.3856666666697</v>
      </c>
      <c r="O204" s="48">
        <v>-152.368333333333</v>
      </c>
      <c r="P204" s="48">
        <v>-232.627833333333</v>
      </c>
      <c r="Q204" s="48">
        <v>5911.3895000000002</v>
      </c>
      <c r="R204" s="48">
        <v>111.928864028128</v>
      </c>
    </row>
    <row r="205" spans="1:18" x14ac:dyDescent="0.15">
      <c r="A205" s="46" t="s">
        <v>342</v>
      </c>
      <c r="B205" s="46" t="s">
        <v>113</v>
      </c>
      <c r="C205" s="46" t="s">
        <v>114</v>
      </c>
      <c r="D205" s="48">
        <v>12</v>
      </c>
      <c r="E205" s="49">
        <v>1.25</v>
      </c>
      <c r="F205" s="48">
        <v>221.083333333333</v>
      </c>
      <c r="G205" s="48">
        <v>506.83333333333297</v>
      </c>
      <c r="H205" s="48">
        <v>75.75</v>
      </c>
      <c r="I205" s="48">
        <v>29.75</v>
      </c>
      <c r="J205" s="48">
        <v>5.1666666666666696</v>
      </c>
      <c r="K205" s="48" t="s">
        <v>573</v>
      </c>
      <c r="L205" s="48">
        <v>90.3333333333333</v>
      </c>
      <c r="M205" s="48">
        <v>160.666666666667</v>
      </c>
      <c r="N205" s="48">
        <v>1089.5833333333301</v>
      </c>
      <c r="O205" s="48" t="s">
        <v>573</v>
      </c>
      <c r="P205" s="48">
        <v>-72.5</v>
      </c>
      <c r="Q205" s="48">
        <v>1017.08333333333</v>
      </c>
      <c r="R205" s="48">
        <v>19.257905797265</v>
      </c>
    </row>
    <row r="206" spans="1:18" x14ac:dyDescent="0.15">
      <c r="A206" s="46" t="s">
        <v>343</v>
      </c>
      <c r="B206" s="46" t="s">
        <v>128</v>
      </c>
      <c r="C206" s="46" t="s">
        <v>129</v>
      </c>
      <c r="D206" s="48">
        <v>10</v>
      </c>
      <c r="E206" s="49">
        <v>5.3</v>
      </c>
      <c r="F206" s="48">
        <v>538.4</v>
      </c>
      <c r="G206" s="48">
        <v>849.5</v>
      </c>
      <c r="H206" s="48">
        <v>186.3</v>
      </c>
      <c r="I206" s="48">
        <v>112.1</v>
      </c>
      <c r="J206" s="48">
        <v>122.1</v>
      </c>
      <c r="K206" s="48" t="s">
        <v>573</v>
      </c>
      <c r="L206" s="48">
        <v>9.9</v>
      </c>
      <c r="M206" s="48">
        <v>609.4</v>
      </c>
      <c r="N206" s="48">
        <v>2427.6999999999998</v>
      </c>
      <c r="O206" s="48">
        <v>-22.2</v>
      </c>
      <c r="P206" s="48">
        <v>-63.7</v>
      </c>
      <c r="Q206" s="48">
        <v>2341.8000000000002</v>
      </c>
      <c r="R206" s="48">
        <v>44.340677226745001</v>
      </c>
    </row>
    <row r="207" spans="1:18" x14ac:dyDescent="0.15">
      <c r="A207" s="46" t="s">
        <v>344</v>
      </c>
      <c r="B207" s="46" t="s">
        <v>131</v>
      </c>
      <c r="C207" s="46" t="s">
        <v>132</v>
      </c>
      <c r="D207" s="48">
        <v>48</v>
      </c>
      <c r="E207" s="49">
        <v>5.0416666666666696</v>
      </c>
      <c r="F207" s="48">
        <v>2544.5554166666702</v>
      </c>
      <c r="G207" s="48">
        <v>1400.8414583333299</v>
      </c>
      <c r="H207" s="48">
        <v>510.95937500000002</v>
      </c>
      <c r="I207" s="48">
        <v>11.531874999999999</v>
      </c>
      <c r="J207" s="48">
        <v>10.952500000000001</v>
      </c>
      <c r="K207" s="48" t="s">
        <v>573</v>
      </c>
      <c r="L207" s="48">
        <v>411.00375000000003</v>
      </c>
      <c r="M207" s="48">
        <v>2112.74020833333</v>
      </c>
      <c r="N207" s="48">
        <v>7002.5845833333296</v>
      </c>
      <c r="O207" s="48">
        <v>-379.912916666667</v>
      </c>
      <c r="P207" s="48">
        <v>-450.31479166666702</v>
      </c>
      <c r="Q207" s="48">
        <v>6172.3568750000004</v>
      </c>
      <c r="R207" s="48">
        <v>116.87013575995201</v>
      </c>
    </row>
    <row r="208" spans="1:18" x14ac:dyDescent="0.15">
      <c r="A208" s="46" t="s">
        <v>345</v>
      </c>
      <c r="B208" s="46" t="s">
        <v>346</v>
      </c>
      <c r="C208" s="46"/>
      <c r="D208" s="48" t="s">
        <v>573</v>
      </c>
      <c r="E208" s="49" t="s">
        <v>573</v>
      </c>
      <c r="F208" s="48" t="s">
        <v>573</v>
      </c>
      <c r="G208" s="48" t="s">
        <v>573</v>
      </c>
      <c r="H208" s="48" t="s">
        <v>573</v>
      </c>
      <c r="I208" s="48" t="s">
        <v>573</v>
      </c>
      <c r="J208" s="48" t="s">
        <v>573</v>
      </c>
      <c r="K208" s="48" t="s">
        <v>573</v>
      </c>
      <c r="L208" s="48" t="s">
        <v>573</v>
      </c>
      <c r="M208" s="48" t="s">
        <v>573</v>
      </c>
      <c r="N208" s="48" t="s">
        <v>573</v>
      </c>
      <c r="O208" s="48" t="s">
        <v>573</v>
      </c>
      <c r="P208" s="48" t="s">
        <v>573</v>
      </c>
      <c r="Q208" s="48" t="s">
        <v>573</v>
      </c>
      <c r="R208" s="48" t="s">
        <v>573</v>
      </c>
    </row>
    <row r="209" spans="1:18" x14ac:dyDescent="0.15">
      <c r="A209" s="46" t="s">
        <v>347</v>
      </c>
      <c r="B209" s="46" t="s">
        <v>102</v>
      </c>
      <c r="C209" s="46"/>
      <c r="D209" s="48">
        <v>8842</v>
      </c>
      <c r="E209" s="49">
        <v>6.8692603483374803</v>
      </c>
      <c r="F209" s="48">
        <v>1208.4796754127999</v>
      </c>
      <c r="G209" s="48">
        <v>2571.9580287265298</v>
      </c>
      <c r="H209" s="48">
        <v>884.73721669305598</v>
      </c>
      <c r="I209" s="48">
        <v>207.86996833295601</v>
      </c>
      <c r="J209" s="48">
        <v>96.484971725853896</v>
      </c>
      <c r="K209" s="48">
        <v>7.9339515946618402</v>
      </c>
      <c r="L209" s="48">
        <v>422.33484618864497</v>
      </c>
      <c r="M209" s="48">
        <v>1885.05206514363</v>
      </c>
      <c r="N209" s="48">
        <v>7284.8507238181401</v>
      </c>
      <c r="O209" s="48">
        <v>-90.241313051345799</v>
      </c>
      <c r="P209" s="48">
        <v>-333.15718954987602</v>
      </c>
      <c r="Q209" s="48">
        <v>6861.4522212169204</v>
      </c>
      <c r="R209" s="48">
        <v>100</v>
      </c>
    </row>
    <row r="210" spans="1:18" x14ac:dyDescent="0.15">
      <c r="A210" s="46" t="s">
        <v>348</v>
      </c>
      <c r="B210" s="46" t="s">
        <v>104</v>
      </c>
      <c r="C210" s="46" t="s">
        <v>105</v>
      </c>
      <c r="D210" s="48">
        <v>872</v>
      </c>
      <c r="E210" s="49">
        <v>4.70871559633028</v>
      </c>
      <c r="F210" s="48">
        <v>1949.4663876146799</v>
      </c>
      <c r="G210" s="48">
        <v>3511.2513761467899</v>
      </c>
      <c r="H210" s="48">
        <v>568.26633027522905</v>
      </c>
      <c r="I210" s="48">
        <v>74.334197247706399</v>
      </c>
      <c r="J210" s="48">
        <v>106.969036697248</v>
      </c>
      <c r="K210" s="48" t="s">
        <v>573</v>
      </c>
      <c r="L210" s="48">
        <v>253.21685779816499</v>
      </c>
      <c r="M210" s="48">
        <v>1986.6027522935799</v>
      </c>
      <c r="N210" s="48">
        <v>8450.1069380734007</v>
      </c>
      <c r="O210" s="48">
        <v>-57.237305045871601</v>
      </c>
      <c r="P210" s="48">
        <v>-357.73662844036699</v>
      </c>
      <c r="Q210" s="48">
        <v>8035.13300458716</v>
      </c>
      <c r="R210" s="48">
        <v>117.105428202808</v>
      </c>
    </row>
    <row r="211" spans="1:18" x14ac:dyDescent="0.15">
      <c r="A211" s="46" t="s">
        <v>349</v>
      </c>
      <c r="B211" s="46" t="s">
        <v>110</v>
      </c>
      <c r="C211" s="46" t="s">
        <v>111</v>
      </c>
      <c r="D211" s="48">
        <v>1138</v>
      </c>
      <c r="E211" s="49">
        <v>6.56502636203866</v>
      </c>
      <c r="F211" s="48">
        <v>337.995606326889</v>
      </c>
      <c r="G211" s="48">
        <v>2069.1572934973601</v>
      </c>
      <c r="H211" s="48">
        <v>1473.75219683656</v>
      </c>
      <c r="I211" s="48">
        <v>316.19507908611598</v>
      </c>
      <c r="J211" s="48">
        <v>377.10632688927899</v>
      </c>
      <c r="K211" s="48" t="s">
        <v>573</v>
      </c>
      <c r="L211" s="48">
        <v>190.60720562390199</v>
      </c>
      <c r="M211" s="48">
        <v>2588.8418277680098</v>
      </c>
      <c r="N211" s="48">
        <v>7353.65553602812</v>
      </c>
      <c r="O211" s="48">
        <v>-94.192442882249594</v>
      </c>
      <c r="P211" s="48">
        <v>-350.55536028119502</v>
      </c>
      <c r="Q211" s="48">
        <v>6908.9077328646699</v>
      </c>
      <c r="R211" s="48">
        <v>100.69162489394</v>
      </c>
    </row>
    <row r="212" spans="1:18" x14ac:dyDescent="0.15">
      <c r="A212" s="46" t="s">
        <v>350</v>
      </c>
      <c r="B212" s="46" t="s">
        <v>113</v>
      </c>
      <c r="C212" s="46" t="s">
        <v>114</v>
      </c>
      <c r="D212" s="48">
        <v>2675</v>
      </c>
      <c r="E212" s="49">
        <v>7.2157009345794396</v>
      </c>
      <c r="F212" s="48">
        <v>1903.0104672897201</v>
      </c>
      <c r="G212" s="48">
        <v>2931.05682242991</v>
      </c>
      <c r="H212" s="48">
        <v>922.29495327102802</v>
      </c>
      <c r="I212" s="48">
        <v>237.779439252336</v>
      </c>
      <c r="J212" s="48">
        <v>73.640373831775705</v>
      </c>
      <c r="K212" s="48" t="s">
        <v>573</v>
      </c>
      <c r="L212" s="48">
        <v>737.65383177570095</v>
      </c>
      <c r="M212" s="48">
        <v>1835.6833644859801</v>
      </c>
      <c r="N212" s="48">
        <v>8641.1192523364498</v>
      </c>
      <c r="O212" s="48">
        <v>-59.770093457943901</v>
      </c>
      <c r="P212" s="48">
        <v>-452.09009345794402</v>
      </c>
      <c r="Q212" s="48">
        <v>8129.2590654205596</v>
      </c>
      <c r="R212" s="48">
        <v>118.477237811018</v>
      </c>
    </row>
    <row r="213" spans="1:18" x14ac:dyDescent="0.15">
      <c r="A213" s="46" t="s">
        <v>351</v>
      </c>
      <c r="B213" s="46" t="s">
        <v>116</v>
      </c>
      <c r="C213" s="46" t="s">
        <v>117</v>
      </c>
      <c r="D213" s="48">
        <v>1386</v>
      </c>
      <c r="E213" s="49">
        <v>6.9256854256854297</v>
      </c>
      <c r="F213" s="48">
        <v>103.462200577201</v>
      </c>
      <c r="G213" s="48">
        <v>1555.10046897547</v>
      </c>
      <c r="H213" s="48">
        <v>302.66910533910499</v>
      </c>
      <c r="I213" s="48">
        <v>32.018744588744603</v>
      </c>
      <c r="J213" s="48">
        <v>34.850209235209199</v>
      </c>
      <c r="K213" s="48" t="s">
        <v>573</v>
      </c>
      <c r="L213" s="48">
        <v>38.006969696969698</v>
      </c>
      <c r="M213" s="48">
        <v>972.84343434343396</v>
      </c>
      <c r="N213" s="48">
        <v>3038.9511327561299</v>
      </c>
      <c r="O213" s="48">
        <v>-8.1049711399711395</v>
      </c>
      <c r="P213" s="48">
        <v>-81.390353535353498</v>
      </c>
      <c r="Q213" s="48">
        <v>2949.4558080808101</v>
      </c>
      <c r="R213" s="48">
        <v>42.985882769255902</v>
      </c>
    </row>
    <row r="214" spans="1:18" x14ac:dyDescent="0.15">
      <c r="A214" s="46" t="s">
        <v>352</v>
      </c>
      <c r="B214" s="46" t="s">
        <v>119</v>
      </c>
      <c r="C214" s="46" t="s">
        <v>120</v>
      </c>
      <c r="D214" s="48">
        <v>431</v>
      </c>
      <c r="E214" s="49">
        <v>10.0278422273782</v>
      </c>
      <c r="F214" s="48">
        <v>973.43619489559205</v>
      </c>
      <c r="G214" s="48">
        <v>1666.69141531322</v>
      </c>
      <c r="H214" s="48">
        <v>784.84454756380501</v>
      </c>
      <c r="I214" s="48">
        <v>525.59164733178704</v>
      </c>
      <c r="J214" s="48" t="s">
        <v>573</v>
      </c>
      <c r="K214" s="48" t="s">
        <v>573</v>
      </c>
      <c r="L214" s="48">
        <v>1145.8747099768</v>
      </c>
      <c r="M214" s="48">
        <v>1942.0672853828301</v>
      </c>
      <c r="N214" s="48">
        <v>7038.5058004640396</v>
      </c>
      <c r="O214" s="48">
        <v>-18.612529002320201</v>
      </c>
      <c r="P214" s="48">
        <v>-313.241299303944</v>
      </c>
      <c r="Q214" s="48">
        <v>6706.6519721577697</v>
      </c>
      <c r="R214" s="48">
        <v>97.743914202587106</v>
      </c>
    </row>
    <row r="215" spans="1:18" x14ac:dyDescent="0.15">
      <c r="A215" s="46" t="s">
        <v>353</v>
      </c>
      <c r="B215" s="46" t="s">
        <v>122</v>
      </c>
      <c r="C215" s="46" t="s">
        <v>123</v>
      </c>
      <c r="D215" s="48">
        <v>822</v>
      </c>
      <c r="E215" s="49">
        <v>6.7396593673965901</v>
      </c>
      <c r="F215" s="48">
        <v>1217.4756690997599</v>
      </c>
      <c r="G215" s="48">
        <v>3896.16180048662</v>
      </c>
      <c r="H215" s="48">
        <v>1626.9403892943999</v>
      </c>
      <c r="I215" s="48">
        <v>316.87347931873501</v>
      </c>
      <c r="J215" s="48">
        <v>41.543795620437997</v>
      </c>
      <c r="K215" s="48">
        <v>85.343065693430702</v>
      </c>
      <c r="L215" s="48">
        <v>364.716545012165</v>
      </c>
      <c r="M215" s="48">
        <v>2424.7335766423398</v>
      </c>
      <c r="N215" s="48">
        <v>9973.78832116788</v>
      </c>
      <c r="O215" s="48">
        <v>-240.401459854015</v>
      </c>
      <c r="P215" s="48">
        <v>-388.18491484184898</v>
      </c>
      <c r="Q215" s="48">
        <v>9345.2019464720197</v>
      </c>
      <c r="R215" s="48">
        <v>136.19860118787801</v>
      </c>
    </row>
    <row r="216" spans="1:18" x14ac:dyDescent="0.15">
      <c r="A216" s="46" t="s">
        <v>354</v>
      </c>
      <c r="B216" s="46" t="s">
        <v>128</v>
      </c>
      <c r="C216" s="46" t="s">
        <v>129</v>
      </c>
      <c r="D216" s="48">
        <v>825</v>
      </c>
      <c r="E216" s="49">
        <v>6.2921212121212102</v>
      </c>
      <c r="F216" s="48">
        <v>1141.9903030303001</v>
      </c>
      <c r="G216" s="48">
        <v>1752.61575757576</v>
      </c>
      <c r="H216" s="48">
        <v>853.63272727272704</v>
      </c>
      <c r="I216" s="48">
        <v>269.54909090909098</v>
      </c>
      <c r="J216" s="48">
        <v>60.055757575757603</v>
      </c>
      <c r="K216" s="48" t="s">
        <v>573</v>
      </c>
      <c r="L216" s="48">
        <v>187.69696969697</v>
      </c>
      <c r="M216" s="48">
        <v>1581.8654545454499</v>
      </c>
      <c r="N216" s="48">
        <v>5847.4060606060602</v>
      </c>
      <c r="O216" s="48">
        <v>-138.30424242424201</v>
      </c>
      <c r="P216" s="48">
        <v>-295.18181818181802</v>
      </c>
      <c r="Q216" s="48">
        <v>5413.92</v>
      </c>
      <c r="R216" s="48">
        <v>78.903413234579205</v>
      </c>
    </row>
    <row r="217" spans="1:18" x14ac:dyDescent="0.15">
      <c r="A217" s="46" t="s">
        <v>355</v>
      </c>
      <c r="B217" s="46" t="s">
        <v>131</v>
      </c>
      <c r="C217" s="46" t="s">
        <v>132</v>
      </c>
      <c r="D217" s="48">
        <v>693</v>
      </c>
      <c r="E217" s="49">
        <v>7.5137085137085098</v>
      </c>
      <c r="F217" s="48">
        <v>1449.3419769119801</v>
      </c>
      <c r="G217" s="48">
        <v>2831.0208369408401</v>
      </c>
      <c r="H217" s="48">
        <v>553.66500721500699</v>
      </c>
      <c r="I217" s="48">
        <v>33.940634920634899</v>
      </c>
      <c r="J217" s="48">
        <v>2.4685858585858602</v>
      </c>
      <c r="K217" s="48" t="s">
        <v>573</v>
      </c>
      <c r="L217" s="48">
        <v>464.85995670995698</v>
      </c>
      <c r="M217" s="48">
        <v>2301.8697835497801</v>
      </c>
      <c r="N217" s="48">
        <v>7637.1667821067804</v>
      </c>
      <c r="O217" s="48">
        <v>-216.392886002886</v>
      </c>
      <c r="P217" s="48">
        <v>-310.432178932179</v>
      </c>
      <c r="Q217" s="48">
        <v>7110.3417171717201</v>
      </c>
      <c r="R217" s="48">
        <v>103.627358872881</v>
      </c>
    </row>
    <row r="218" spans="1:18" x14ac:dyDescent="0.15">
      <c r="A218" s="46" t="s">
        <v>356</v>
      </c>
      <c r="B218" s="46" t="s">
        <v>293</v>
      </c>
      <c r="C218" s="46"/>
      <c r="D218" s="48" t="s">
        <v>573</v>
      </c>
      <c r="E218" s="49" t="s">
        <v>573</v>
      </c>
      <c r="F218" s="48" t="s">
        <v>573</v>
      </c>
      <c r="G218" s="48" t="s">
        <v>573</v>
      </c>
      <c r="H218" s="48" t="s">
        <v>573</v>
      </c>
      <c r="I218" s="48" t="s">
        <v>573</v>
      </c>
      <c r="J218" s="48" t="s">
        <v>573</v>
      </c>
      <c r="K218" s="48" t="s">
        <v>573</v>
      </c>
      <c r="L218" s="48" t="s">
        <v>573</v>
      </c>
      <c r="M218" s="48" t="s">
        <v>573</v>
      </c>
      <c r="N218" s="48" t="s">
        <v>573</v>
      </c>
      <c r="O218" s="48" t="s">
        <v>573</v>
      </c>
      <c r="P218" s="48" t="s">
        <v>573</v>
      </c>
      <c r="Q218" s="48" t="s">
        <v>573</v>
      </c>
      <c r="R218" s="48" t="s">
        <v>573</v>
      </c>
    </row>
    <row r="219" spans="1:18" x14ac:dyDescent="0.15">
      <c r="A219" s="46" t="s">
        <v>357</v>
      </c>
      <c r="B219" s="46" t="s">
        <v>102</v>
      </c>
      <c r="C219" s="46"/>
      <c r="D219" s="48">
        <v>1819</v>
      </c>
      <c r="E219" s="49">
        <v>40.731170973062099</v>
      </c>
      <c r="F219" s="48">
        <v>2469.52052776251</v>
      </c>
      <c r="G219" s="48">
        <v>12499.2504617922</v>
      </c>
      <c r="H219" s="48">
        <v>1223.8982957669</v>
      </c>
      <c r="I219" s="48">
        <v>3127.73509070918</v>
      </c>
      <c r="J219" s="48">
        <v>1150.8737658053899</v>
      </c>
      <c r="K219" s="48">
        <v>0.30018691588785001</v>
      </c>
      <c r="L219" s="48">
        <v>230.59456844420001</v>
      </c>
      <c r="M219" s="48">
        <v>8902.8612809235801</v>
      </c>
      <c r="N219" s="48">
        <v>29605.0341781198</v>
      </c>
      <c r="O219" s="48">
        <v>-179.53251786696001</v>
      </c>
      <c r="P219" s="48">
        <v>-719.83006597031397</v>
      </c>
      <c r="Q219" s="48">
        <v>28705.671594282601</v>
      </c>
      <c r="R219" s="48">
        <v>100</v>
      </c>
    </row>
    <row r="220" spans="1:18" x14ac:dyDescent="0.15">
      <c r="A220" s="46" t="s">
        <v>358</v>
      </c>
      <c r="B220" s="46" t="s">
        <v>104</v>
      </c>
      <c r="C220" s="46" t="s">
        <v>105</v>
      </c>
      <c r="D220" s="48">
        <v>78</v>
      </c>
      <c r="E220" s="49">
        <v>51.987179487179503</v>
      </c>
      <c r="F220" s="48">
        <v>1032.9888461538501</v>
      </c>
      <c r="G220" s="48">
        <v>9406.5684615384598</v>
      </c>
      <c r="H220" s="48">
        <v>1405.0438461538499</v>
      </c>
      <c r="I220" s="48">
        <v>3401.44371794872</v>
      </c>
      <c r="J220" s="48">
        <v>25.306025641025599</v>
      </c>
      <c r="K220" s="48" t="s">
        <v>573</v>
      </c>
      <c r="L220" s="48">
        <v>291.69346153846197</v>
      </c>
      <c r="M220" s="48">
        <v>2031.3720512820501</v>
      </c>
      <c r="N220" s="48">
        <v>17594.416410256399</v>
      </c>
      <c r="O220" s="48" t="s">
        <v>573</v>
      </c>
      <c r="P220" s="48">
        <v>-1228.80012820513</v>
      </c>
      <c r="Q220" s="48">
        <v>16365.6162820513</v>
      </c>
      <c r="R220" s="48">
        <v>57.0117867763487</v>
      </c>
    </row>
    <row r="221" spans="1:18" x14ac:dyDescent="0.15">
      <c r="A221" s="46" t="s">
        <v>359</v>
      </c>
      <c r="B221" s="46" t="s">
        <v>110</v>
      </c>
      <c r="C221" s="46" t="s">
        <v>111</v>
      </c>
      <c r="D221" s="48">
        <v>104</v>
      </c>
      <c r="E221" s="49">
        <v>45.451923076923102</v>
      </c>
      <c r="F221" s="48">
        <v>824.75</v>
      </c>
      <c r="G221" s="48">
        <v>12849.057692307701</v>
      </c>
      <c r="H221" s="48">
        <v>2710.26923076923</v>
      </c>
      <c r="I221" s="48">
        <v>6324.4903846153802</v>
      </c>
      <c r="J221" s="48">
        <v>372.980769230769</v>
      </c>
      <c r="K221" s="48" t="s">
        <v>573</v>
      </c>
      <c r="L221" s="48">
        <v>147.461538461538</v>
      </c>
      <c r="M221" s="48">
        <v>15948.0192307692</v>
      </c>
      <c r="N221" s="48">
        <v>39177.0288461538</v>
      </c>
      <c r="O221" s="48" t="s">
        <v>573</v>
      </c>
      <c r="P221" s="48">
        <v>-1695.2019230769199</v>
      </c>
      <c r="Q221" s="48">
        <v>37481.8269230769</v>
      </c>
      <c r="R221" s="48">
        <v>130.57289671823</v>
      </c>
    </row>
    <row r="222" spans="1:18" x14ac:dyDescent="0.15">
      <c r="A222" s="46" t="s">
        <v>360</v>
      </c>
      <c r="B222" s="46" t="s">
        <v>113</v>
      </c>
      <c r="C222" s="46" t="s">
        <v>114</v>
      </c>
      <c r="D222" s="48">
        <v>196</v>
      </c>
      <c r="E222" s="49">
        <v>37.551020408163303</v>
      </c>
      <c r="F222" s="48">
        <v>5700.6326530612196</v>
      </c>
      <c r="G222" s="48">
        <v>9934.0765306122394</v>
      </c>
      <c r="H222" s="48">
        <v>2875.9438775510198</v>
      </c>
      <c r="I222" s="48">
        <v>2884.1479591836701</v>
      </c>
      <c r="J222" s="48">
        <v>137.43877551020401</v>
      </c>
      <c r="K222" s="48" t="s">
        <v>573</v>
      </c>
      <c r="L222" s="48">
        <v>127.336734693878</v>
      </c>
      <c r="M222" s="48">
        <v>7254.2193877550999</v>
      </c>
      <c r="N222" s="48">
        <v>28913.795918367301</v>
      </c>
      <c r="O222" s="48">
        <v>-492.93877551020398</v>
      </c>
      <c r="P222" s="48">
        <v>-1108.68367346939</v>
      </c>
      <c r="Q222" s="48">
        <v>27312.173469387799</v>
      </c>
      <c r="R222" s="48">
        <v>95.145565153151196</v>
      </c>
    </row>
    <row r="223" spans="1:18" x14ac:dyDescent="0.15">
      <c r="A223" s="46" t="s">
        <v>361</v>
      </c>
      <c r="B223" s="46" t="s">
        <v>116</v>
      </c>
      <c r="C223" s="46" t="s">
        <v>117</v>
      </c>
      <c r="D223" s="48">
        <v>347</v>
      </c>
      <c r="E223" s="49">
        <v>28.8616714697406</v>
      </c>
      <c r="F223" s="48">
        <v>3134.0489048991399</v>
      </c>
      <c r="G223" s="48">
        <v>6987.8780691642696</v>
      </c>
      <c r="H223" s="48">
        <v>586.57965417867399</v>
      </c>
      <c r="I223" s="48">
        <v>1949.3185590778101</v>
      </c>
      <c r="J223" s="48">
        <v>118.238674351585</v>
      </c>
      <c r="K223" s="48" t="s">
        <v>573</v>
      </c>
      <c r="L223" s="48">
        <v>95.006512968299702</v>
      </c>
      <c r="M223" s="48">
        <v>6596.6226224783904</v>
      </c>
      <c r="N223" s="48">
        <v>19467.6929971182</v>
      </c>
      <c r="O223" s="48">
        <v>-19.576455331412099</v>
      </c>
      <c r="P223" s="48">
        <v>-808.20489913544702</v>
      </c>
      <c r="Q223" s="48">
        <v>18639.911642651299</v>
      </c>
      <c r="R223" s="48">
        <v>64.934595177225802</v>
      </c>
    </row>
    <row r="224" spans="1:18" x14ac:dyDescent="0.15">
      <c r="A224" s="46" t="s">
        <v>362</v>
      </c>
      <c r="B224" s="46" t="s">
        <v>122</v>
      </c>
      <c r="C224" s="46" t="s">
        <v>123</v>
      </c>
      <c r="D224" s="48">
        <v>434</v>
      </c>
      <c r="E224" s="49">
        <v>41.133640552995402</v>
      </c>
      <c r="F224" s="48">
        <v>1627.9423963133599</v>
      </c>
      <c r="G224" s="48">
        <v>14768.099078341</v>
      </c>
      <c r="H224" s="48">
        <v>1150.9470046082999</v>
      </c>
      <c r="I224" s="48">
        <v>2446.7004608294901</v>
      </c>
      <c r="J224" s="48">
        <v>3916.4262672811101</v>
      </c>
      <c r="K224" s="48" t="s">
        <v>573</v>
      </c>
      <c r="L224" s="48">
        <v>151.14746543778799</v>
      </c>
      <c r="M224" s="48">
        <v>8344.1728110599106</v>
      </c>
      <c r="N224" s="48">
        <v>32405.435483870999</v>
      </c>
      <c r="O224" s="48">
        <v>-466.41705069124401</v>
      </c>
      <c r="P224" s="48">
        <v>-665.58525345622104</v>
      </c>
      <c r="Q224" s="48">
        <v>31273.433179723499</v>
      </c>
      <c r="R224" s="48">
        <v>108.94513677203901</v>
      </c>
    </row>
    <row r="225" spans="1:18" x14ac:dyDescent="0.15">
      <c r="A225" s="46" t="s">
        <v>363</v>
      </c>
      <c r="B225" s="46" t="s">
        <v>125</v>
      </c>
      <c r="C225" s="46" t="s">
        <v>126</v>
      </c>
      <c r="D225" s="48">
        <v>1</v>
      </c>
      <c r="E225" s="49">
        <v>315</v>
      </c>
      <c r="F225" s="48">
        <v>59500.91</v>
      </c>
      <c r="G225" s="48">
        <v>93733</v>
      </c>
      <c r="H225" s="48">
        <v>42910.34</v>
      </c>
      <c r="I225" s="48">
        <v>23686.68</v>
      </c>
      <c r="J225" s="48">
        <v>1279.47</v>
      </c>
      <c r="K225" s="48" t="s">
        <v>573</v>
      </c>
      <c r="L225" s="48">
        <v>8977.27</v>
      </c>
      <c r="M225" s="48">
        <v>200387.45</v>
      </c>
      <c r="N225" s="48">
        <v>430475.12</v>
      </c>
      <c r="O225" s="48" t="s">
        <v>573</v>
      </c>
      <c r="P225" s="48">
        <v>-9263.06</v>
      </c>
      <c r="Q225" s="48">
        <v>421212.06</v>
      </c>
      <c r="R225" s="48">
        <v>1467.34786753394</v>
      </c>
    </row>
    <row r="226" spans="1:18" x14ac:dyDescent="0.15">
      <c r="A226" s="46" t="s">
        <v>364</v>
      </c>
      <c r="B226" s="46" t="s">
        <v>128</v>
      </c>
      <c r="C226" s="46" t="s">
        <v>129</v>
      </c>
      <c r="D226" s="48">
        <v>321</v>
      </c>
      <c r="E226" s="49">
        <v>50.9158878504673</v>
      </c>
      <c r="F226" s="48">
        <v>2821.9968847352002</v>
      </c>
      <c r="G226" s="48">
        <v>14877.0529595016</v>
      </c>
      <c r="H226" s="48">
        <v>1149.60436137072</v>
      </c>
      <c r="I226" s="48">
        <v>4862.8629283489099</v>
      </c>
      <c r="J226" s="48">
        <v>859.47040498442402</v>
      </c>
      <c r="K226" s="48" t="s">
        <v>573</v>
      </c>
      <c r="L226" s="48">
        <v>143.685358255452</v>
      </c>
      <c r="M226" s="48">
        <v>12321.6323987539</v>
      </c>
      <c r="N226" s="48">
        <v>37036.305295950202</v>
      </c>
      <c r="O226" s="48">
        <v>-33.024922118380097</v>
      </c>
      <c r="P226" s="48">
        <v>-273.55451713395598</v>
      </c>
      <c r="Q226" s="48">
        <v>36729.725856697798</v>
      </c>
      <c r="R226" s="48">
        <v>127.952853275216</v>
      </c>
    </row>
    <row r="227" spans="1:18" x14ac:dyDescent="0.15">
      <c r="A227" s="46" t="s">
        <v>365</v>
      </c>
      <c r="B227" s="46" t="s">
        <v>131</v>
      </c>
      <c r="C227" s="46" t="s">
        <v>132</v>
      </c>
      <c r="D227" s="48">
        <v>264</v>
      </c>
      <c r="E227" s="49">
        <v>42.571969696969703</v>
      </c>
      <c r="F227" s="48">
        <v>731.64791666666702</v>
      </c>
      <c r="G227" s="48">
        <v>15916.0956818182</v>
      </c>
      <c r="H227" s="48">
        <v>446.43981060606097</v>
      </c>
      <c r="I227" s="48">
        <v>2738.1957196969702</v>
      </c>
      <c r="J227" s="48">
        <v>12.4055681818182</v>
      </c>
      <c r="K227" s="48" t="s">
        <v>573</v>
      </c>
      <c r="L227" s="48">
        <v>727.87859848484902</v>
      </c>
      <c r="M227" s="48">
        <v>8366.2111742424204</v>
      </c>
      <c r="N227" s="48">
        <v>28938.874469696999</v>
      </c>
      <c r="O227" s="48">
        <v>-15.072348484848501</v>
      </c>
      <c r="P227" s="48">
        <v>-506.24011363636401</v>
      </c>
      <c r="Q227" s="48">
        <v>28417.562007575802</v>
      </c>
      <c r="R227" s="48">
        <v>98.996332185573394</v>
      </c>
    </row>
    <row r="228" spans="1:18" x14ac:dyDescent="0.15">
      <c r="A228" s="46" t="s">
        <v>366</v>
      </c>
      <c r="B228" s="46" t="s">
        <v>134</v>
      </c>
      <c r="C228" s="46" t="s">
        <v>135</v>
      </c>
      <c r="D228" s="48">
        <v>1</v>
      </c>
      <c r="E228" s="49">
        <v>1</v>
      </c>
      <c r="F228" s="48">
        <v>29.75</v>
      </c>
      <c r="G228" s="48">
        <v>207.55</v>
      </c>
      <c r="H228" s="48">
        <v>20.309999999999999</v>
      </c>
      <c r="I228" s="48">
        <v>44.66</v>
      </c>
      <c r="J228" s="48">
        <v>8.35</v>
      </c>
      <c r="K228" s="48" t="s">
        <v>573</v>
      </c>
      <c r="L228" s="48">
        <v>1.98</v>
      </c>
      <c r="M228" s="48">
        <v>168.03</v>
      </c>
      <c r="N228" s="48">
        <v>480.63</v>
      </c>
      <c r="O228" s="48">
        <v>-1.29</v>
      </c>
      <c r="P228" s="48">
        <v>-17.8</v>
      </c>
      <c r="Q228" s="48">
        <v>461.54</v>
      </c>
      <c r="R228" s="48">
        <v>1.6078355752245399</v>
      </c>
    </row>
    <row r="229" spans="1:18" x14ac:dyDescent="0.15">
      <c r="A229" s="46" t="s">
        <v>367</v>
      </c>
      <c r="B229" s="46" t="s">
        <v>140</v>
      </c>
      <c r="C229" s="46" t="s">
        <v>141</v>
      </c>
      <c r="D229" s="48">
        <v>73</v>
      </c>
      <c r="E229" s="49">
        <v>29.890410958904098</v>
      </c>
      <c r="F229" s="48">
        <v>3504.0826027397302</v>
      </c>
      <c r="G229" s="48">
        <v>11144.8047945205</v>
      </c>
      <c r="H229" s="48">
        <v>524.06410958904098</v>
      </c>
      <c r="I229" s="48">
        <v>2124.9584931506902</v>
      </c>
      <c r="J229" s="48">
        <v>62.0109589041096</v>
      </c>
      <c r="K229" s="48">
        <v>7.48</v>
      </c>
      <c r="L229" s="48">
        <v>144.903698630137</v>
      </c>
      <c r="M229" s="48">
        <v>9322.7173972602704</v>
      </c>
      <c r="N229" s="48">
        <v>26835.022054794499</v>
      </c>
      <c r="O229" s="48">
        <v>-84.304520547945202</v>
      </c>
      <c r="P229" s="48">
        <v>-272.20726027397302</v>
      </c>
      <c r="Q229" s="48">
        <v>26478.510273972599</v>
      </c>
      <c r="R229" s="48">
        <v>92.241389256492596</v>
      </c>
    </row>
    <row r="230" spans="1:18" x14ac:dyDescent="0.15">
      <c r="A230" s="46" t="s">
        <v>368</v>
      </c>
      <c r="B230" s="46" t="s">
        <v>293</v>
      </c>
      <c r="C230" s="46"/>
      <c r="D230" s="48" t="s">
        <v>573</v>
      </c>
      <c r="E230" s="49" t="s">
        <v>573</v>
      </c>
      <c r="F230" s="48" t="s">
        <v>573</v>
      </c>
      <c r="G230" s="48" t="s">
        <v>573</v>
      </c>
      <c r="H230" s="48" t="s">
        <v>573</v>
      </c>
      <c r="I230" s="48" t="s">
        <v>573</v>
      </c>
      <c r="J230" s="48" t="s">
        <v>573</v>
      </c>
      <c r="K230" s="48" t="s">
        <v>573</v>
      </c>
      <c r="L230" s="48" t="s">
        <v>573</v>
      </c>
      <c r="M230" s="48" t="s">
        <v>573</v>
      </c>
      <c r="N230" s="48" t="s">
        <v>573</v>
      </c>
      <c r="O230" s="48" t="s">
        <v>573</v>
      </c>
      <c r="P230" s="48" t="s">
        <v>573</v>
      </c>
      <c r="Q230" s="48" t="s">
        <v>573</v>
      </c>
      <c r="R230" s="48" t="s">
        <v>573</v>
      </c>
    </row>
    <row r="231" spans="1:18" x14ac:dyDescent="0.15">
      <c r="A231" s="46" t="s">
        <v>369</v>
      </c>
      <c r="B231" s="46" t="s">
        <v>102</v>
      </c>
      <c r="C231" s="46"/>
      <c r="D231" s="48">
        <v>28310</v>
      </c>
      <c r="E231" s="49">
        <v>5.8658071352878798</v>
      </c>
      <c r="F231" s="48">
        <v>675.73860261391701</v>
      </c>
      <c r="G231" s="48">
        <v>1524.2755478629499</v>
      </c>
      <c r="H231" s="48">
        <v>647.82046379371297</v>
      </c>
      <c r="I231" s="48">
        <v>154.388126457082</v>
      </c>
      <c r="J231" s="48">
        <v>101.16653161427099</v>
      </c>
      <c r="K231" s="48">
        <v>10.418475803603</v>
      </c>
      <c r="L231" s="48">
        <v>143.72175167785201</v>
      </c>
      <c r="M231" s="48">
        <v>1207.6646824443701</v>
      </c>
      <c r="N231" s="48">
        <v>4465.19418226775</v>
      </c>
      <c r="O231" s="48">
        <v>-53.402679971741399</v>
      </c>
      <c r="P231" s="48">
        <v>-194.15788413988</v>
      </c>
      <c r="Q231" s="48">
        <v>4217.6336181561301</v>
      </c>
      <c r="R231" s="48">
        <v>100</v>
      </c>
    </row>
    <row r="232" spans="1:18" x14ac:dyDescent="0.15">
      <c r="A232" s="46" t="s">
        <v>370</v>
      </c>
      <c r="B232" s="46" t="s">
        <v>107</v>
      </c>
      <c r="C232" s="46" t="s">
        <v>108</v>
      </c>
      <c r="D232" s="48">
        <v>190</v>
      </c>
      <c r="E232" s="49">
        <v>2.9947368421052598</v>
      </c>
      <c r="F232" s="48">
        <v>32.379631578947397</v>
      </c>
      <c r="G232" s="48">
        <v>737.26110526315802</v>
      </c>
      <c r="H232" s="48">
        <v>287.43121052631602</v>
      </c>
      <c r="I232" s="48">
        <v>524.46547368421102</v>
      </c>
      <c r="J232" s="48">
        <v>63.489894736842103</v>
      </c>
      <c r="K232" s="48" t="s">
        <v>573</v>
      </c>
      <c r="L232" s="48">
        <v>185.711842105263</v>
      </c>
      <c r="M232" s="48">
        <v>2614.08552631579</v>
      </c>
      <c r="N232" s="48">
        <v>4444.82468421053</v>
      </c>
      <c r="O232" s="48" t="s">
        <v>573</v>
      </c>
      <c r="P232" s="48" t="s">
        <v>573</v>
      </c>
      <c r="Q232" s="48">
        <v>4444.82468421053</v>
      </c>
      <c r="R232" s="48">
        <v>105.38669516186501</v>
      </c>
    </row>
    <row r="233" spans="1:18" x14ac:dyDescent="0.15">
      <c r="A233" s="46" t="s">
        <v>371</v>
      </c>
      <c r="B233" s="46" t="s">
        <v>110</v>
      </c>
      <c r="C233" s="46" t="s">
        <v>111</v>
      </c>
      <c r="D233" s="48">
        <v>2802</v>
      </c>
      <c r="E233" s="49">
        <v>5.2930049964311197</v>
      </c>
      <c r="F233" s="48">
        <v>242.217344753747</v>
      </c>
      <c r="G233" s="48">
        <v>1653.5553176302601</v>
      </c>
      <c r="H233" s="48">
        <v>1166.8850820842299</v>
      </c>
      <c r="I233" s="48">
        <v>254.930049964311</v>
      </c>
      <c r="J233" s="48">
        <v>298.12027123483199</v>
      </c>
      <c r="K233" s="48">
        <v>61.556745182012797</v>
      </c>
      <c r="L233" s="48">
        <v>153.675945753034</v>
      </c>
      <c r="M233" s="48">
        <v>2087.23518915061</v>
      </c>
      <c r="N233" s="48">
        <v>5918.1759457530297</v>
      </c>
      <c r="O233" s="48">
        <v>-75.941827266238406</v>
      </c>
      <c r="P233" s="48">
        <v>-282.63276231263399</v>
      </c>
      <c r="Q233" s="48">
        <v>5559.6013561741602</v>
      </c>
      <c r="R233" s="48">
        <v>131.81802545012701</v>
      </c>
    </row>
    <row r="234" spans="1:18" x14ac:dyDescent="0.15">
      <c r="A234" s="46" t="s">
        <v>372</v>
      </c>
      <c r="B234" s="46" t="s">
        <v>113</v>
      </c>
      <c r="C234" s="46" t="s">
        <v>114</v>
      </c>
      <c r="D234" s="48">
        <v>11844</v>
      </c>
      <c r="E234" s="49">
        <v>5.9232522796352596</v>
      </c>
      <c r="F234" s="48">
        <v>783.50970955758203</v>
      </c>
      <c r="G234" s="48">
        <v>1487.1561972306699</v>
      </c>
      <c r="H234" s="48">
        <v>490.33679500168898</v>
      </c>
      <c r="I234" s="48">
        <v>92.888551165146893</v>
      </c>
      <c r="J234" s="48">
        <v>70.034785545423802</v>
      </c>
      <c r="K234" s="48">
        <v>0.21648091860857799</v>
      </c>
      <c r="L234" s="48">
        <v>150.13120567375901</v>
      </c>
      <c r="M234" s="48">
        <v>916.72939885173901</v>
      </c>
      <c r="N234" s="48">
        <v>3991.0031239446098</v>
      </c>
      <c r="O234" s="48">
        <v>-36.684734886862501</v>
      </c>
      <c r="P234" s="48">
        <v>-213.33823032759199</v>
      </c>
      <c r="Q234" s="48">
        <v>3740.9801587301599</v>
      </c>
      <c r="R234" s="48">
        <v>88.698556997126005</v>
      </c>
    </row>
    <row r="235" spans="1:18" x14ac:dyDescent="0.15">
      <c r="A235" s="46" t="s">
        <v>373</v>
      </c>
      <c r="B235" s="46" t="s">
        <v>116</v>
      </c>
      <c r="C235" s="46" t="s">
        <v>117</v>
      </c>
      <c r="D235" s="48">
        <v>1543</v>
      </c>
      <c r="E235" s="49">
        <v>7.4821775761503604</v>
      </c>
      <c r="F235" s="48">
        <v>446.87893065456899</v>
      </c>
      <c r="G235" s="48">
        <v>1673.1952365521699</v>
      </c>
      <c r="H235" s="48">
        <v>428.71990278677902</v>
      </c>
      <c r="I235" s="48">
        <v>165.52039533376501</v>
      </c>
      <c r="J235" s="48">
        <v>103.179812054439</v>
      </c>
      <c r="K235" s="48" t="s">
        <v>573</v>
      </c>
      <c r="L235" s="48">
        <v>117.269138042774</v>
      </c>
      <c r="M235" s="48">
        <v>1520.7175955929999</v>
      </c>
      <c r="N235" s="48">
        <v>4455.4810110175004</v>
      </c>
      <c r="O235" s="48">
        <v>-50.066791963707097</v>
      </c>
      <c r="P235" s="48">
        <v>-181.822462734932</v>
      </c>
      <c r="Q235" s="48">
        <v>4223.5917563188596</v>
      </c>
      <c r="R235" s="48">
        <v>100.141267324338</v>
      </c>
    </row>
    <row r="236" spans="1:18" x14ac:dyDescent="0.15">
      <c r="A236" s="46" t="s">
        <v>374</v>
      </c>
      <c r="B236" s="46" t="s">
        <v>119</v>
      </c>
      <c r="C236" s="46" t="s">
        <v>120</v>
      </c>
      <c r="D236" s="48">
        <v>668</v>
      </c>
      <c r="E236" s="49">
        <v>4.1197604790419202</v>
      </c>
      <c r="F236" s="48">
        <v>741.30239520958105</v>
      </c>
      <c r="G236" s="48">
        <v>1450.8532934131699</v>
      </c>
      <c r="H236" s="48">
        <v>198.41317365269501</v>
      </c>
      <c r="I236" s="48">
        <v>176.28293413173699</v>
      </c>
      <c r="J236" s="48">
        <v>76.886227544910199</v>
      </c>
      <c r="K236" s="48" t="s">
        <v>573</v>
      </c>
      <c r="L236" s="48">
        <v>192.75</v>
      </c>
      <c r="M236" s="48">
        <v>817.42065868263501</v>
      </c>
      <c r="N236" s="48">
        <v>3653.9086826347302</v>
      </c>
      <c r="O236" s="48">
        <v>-54.414670658682603</v>
      </c>
      <c r="P236" s="48">
        <v>-6.5284431137724503</v>
      </c>
      <c r="Q236" s="48">
        <v>3592.9655688622802</v>
      </c>
      <c r="R236" s="48">
        <v>85.189134338156506</v>
      </c>
    </row>
    <row r="237" spans="1:18" x14ac:dyDescent="0.15">
      <c r="A237" s="46" t="s">
        <v>375</v>
      </c>
      <c r="B237" s="46" t="s">
        <v>122</v>
      </c>
      <c r="C237" s="46" t="s">
        <v>123</v>
      </c>
      <c r="D237" s="48">
        <v>2133</v>
      </c>
      <c r="E237" s="49">
        <v>6.0060947022972302</v>
      </c>
      <c r="F237" s="48">
        <v>807.93295827473003</v>
      </c>
      <c r="G237" s="48">
        <v>1635.4716361931601</v>
      </c>
      <c r="H237" s="48">
        <v>1265.88185654008</v>
      </c>
      <c r="I237" s="48">
        <v>215.05954055321101</v>
      </c>
      <c r="J237" s="48">
        <v>43.436943272386301</v>
      </c>
      <c r="K237" s="48">
        <v>22.882794186591699</v>
      </c>
      <c r="L237" s="48">
        <v>185.263009845288</v>
      </c>
      <c r="M237" s="48">
        <v>1178.6155649320201</v>
      </c>
      <c r="N237" s="48">
        <v>5354.5443037974701</v>
      </c>
      <c r="O237" s="48">
        <v>-122.115330520394</v>
      </c>
      <c r="P237" s="48">
        <v>-197.23347398030899</v>
      </c>
      <c r="Q237" s="48">
        <v>5035.1954992967603</v>
      </c>
      <c r="R237" s="48">
        <v>119.384374157613</v>
      </c>
    </row>
    <row r="238" spans="1:18" x14ac:dyDescent="0.15">
      <c r="A238" s="46" t="s">
        <v>376</v>
      </c>
      <c r="B238" s="46" t="s">
        <v>128</v>
      </c>
      <c r="C238" s="46" t="s">
        <v>129</v>
      </c>
      <c r="D238" s="48">
        <v>4227</v>
      </c>
      <c r="E238" s="49">
        <v>7.3349893541518796</v>
      </c>
      <c r="F238" s="48">
        <v>938.049680624556</v>
      </c>
      <c r="G238" s="48">
        <v>1879.97374024131</v>
      </c>
      <c r="H238" s="48">
        <v>940.47172935888295</v>
      </c>
      <c r="I238" s="48">
        <v>279.37402413058902</v>
      </c>
      <c r="J238" s="48">
        <v>179.33569907736</v>
      </c>
      <c r="K238" s="48">
        <v>16.634729122309</v>
      </c>
      <c r="L238" s="48">
        <v>91.545540572510006</v>
      </c>
      <c r="M238" s="48">
        <v>1482.8897563283699</v>
      </c>
      <c r="N238" s="48">
        <v>5808.2748994558797</v>
      </c>
      <c r="O238" s="48">
        <v>-60.106695055594997</v>
      </c>
      <c r="P238" s="48">
        <v>-161.474568251715</v>
      </c>
      <c r="Q238" s="48">
        <v>5586.6936361485696</v>
      </c>
      <c r="R238" s="48">
        <v>132.46038281037201</v>
      </c>
    </row>
    <row r="239" spans="1:18" x14ac:dyDescent="0.15">
      <c r="A239" s="46" t="s">
        <v>377</v>
      </c>
      <c r="B239" s="46" t="s">
        <v>131</v>
      </c>
      <c r="C239" s="46" t="s">
        <v>132</v>
      </c>
      <c r="D239" s="48">
        <v>3733</v>
      </c>
      <c r="E239" s="49">
        <v>3.9442807393517301</v>
      </c>
      <c r="F239" s="48">
        <v>364.60716313956601</v>
      </c>
      <c r="G239" s="48">
        <v>835.06486472006395</v>
      </c>
      <c r="H239" s="48">
        <v>368.528695419234</v>
      </c>
      <c r="I239" s="48">
        <v>98.695416555049604</v>
      </c>
      <c r="J239" s="48">
        <v>23.916766675596001</v>
      </c>
      <c r="K239" s="48" t="s">
        <v>573</v>
      </c>
      <c r="L239" s="48">
        <v>158.68674524511101</v>
      </c>
      <c r="M239" s="48">
        <v>793.90169032949404</v>
      </c>
      <c r="N239" s="48">
        <v>2643.4013420841102</v>
      </c>
      <c r="O239" s="48">
        <v>-54.609903562818097</v>
      </c>
      <c r="P239" s="48">
        <v>-111.80321457273</v>
      </c>
      <c r="Q239" s="48">
        <v>2476.9882239485701</v>
      </c>
      <c r="R239" s="48">
        <v>58.729336120747703</v>
      </c>
    </row>
    <row r="240" spans="1:18" x14ac:dyDescent="0.15">
      <c r="A240" s="46" t="s">
        <v>378</v>
      </c>
      <c r="B240" s="46" t="s">
        <v>134</v>
      </c>
      <c r="C240" s="46" t="s">
        <v>135</v>
      </c>
      <c r="D240" s="48">
        <v>666</v>
      </c>
      <c r="E240" s="49">
        <v>6.1936936936936897</v>
      </c>
      <c r="F240" s="48">
        <v>382.64157657657699</v>
      </c>
      <c r="G240" s="48">
        <v>1029.7075975975999</v>
      </c>
      <c r="H240" s="48">
        <v>185.771681681682</v>
      </c>
      <c r="I240" s="48">
        <v>90.968393393393399</v>
      </c>
      <c r="J240" s="48">
        <v>48.021936936936903</v>
      </c>
      <c r="K240" s="48">
        <v>0.65936936936936896</v>
      </c>
      <c r="L240" s="48">
        <v>101.32445945945901</v>
      </c>
      <c r="M240" s="48">
        <v>893.91546546546499</v>
      </c>
      <c r="N240" s="48">
        <v>2733.0104804804801</v>
      </c>
      <c r="O240" s="48">
        <v>-16.379099099099101</v>
      </c>
      <c r="P240" s="48">
        <v>-231.54645645645601</v>
      </c>
      <c r="Q240" s="48">
        <v>2485.08492492492</v>
      </c>
      <c r="R240" s="48">
        <v>58.921308722196699</v>
      </c>
    </row>
    <row r="241" spans="1:18" x14ac:dyDescent="0.15">
      <c r="A241" s="46" t="s">
        <v>379</v>
      </c>
      <c r="B241" s="46" t="s">
        <v>140</v>
      </c>
      <c r="C241" s="46" t="s">
        <v>141</v>
      </c>
      <c r="D241" s="48">
        <v>504</v>
      </c>
      <c r="E241" s="49">
        <v>7.0317460317460299</v>
      </c>
      <c r="F241" s="48">
        <v>1341.91803571429</v>
      </c>
      <c r="G241" s="48">
        <v>3920.4732142857101</v>
      </c>
      <c r="H241" s="48">
        <v>474.26196428571399</v>
      </c>
      <c r="I241" s="48">
        <v>29.3402976190476</v>
      </c>
      <c r="J241" s="48">
        <v>9.1330952380952404</v>
      </c>
      <c r="K241" s="48">
        <v>0.670456349206349</v>
      </c>
      <c r="L241" s="48">
        <v>144.903869047619</v>
      </c>
      <c r="M241" s="48">
        <v>3477.15466269841</v>
      </c>
      <c r="N241" s="48">
        <v>9397.8555952380993</v>
      </c>
      <c r="O241" s="48">
        <v>-42.925714285714299</v>
      </c>
      <c r="P241" s="48">
        <v>-432.85376984126998</v>
      </c>
      <c r="Q241" s="48">
        <v>8922.0761111111096</v>
      </c>
      <c r="R241" s="48">
        <v>211.542227677227</v>
      </c>
    </row>
    <row r="242" spans="1:18" x14ac:dyDescent="0.15">
      <c r="A242" s="46" t="s">
        <v>380</v>
      </c>
      <c r="B242" s="46" t="s">
        <v>252</v>
      </c>
      <c r="C242" s="46"/>
      <c r="D242" s="48" t="s">
        <v>573</v>
      </c>
      <c r="E242" s="49" t="s">
        <v>573</v>
      </c>
      <c r="F242" s="48" t="s">
        <v>573</v>
      </c>
      <c r="G242" s="48" t="s">
        <v>573</v>
      </c>
      <c r="H242" s="48" t="s">
        <v>573</v>
      </c>
      <c r="I242" s="48" t="s">
        <v>573</v>
      </c>
      <c r="J242" s="48" t="s">
        <v>573</v>
      </c>
      <c r="K242" s="48" t="s">
        <v>573</v>
      </c>
      <c r="L242" s="48" t="s">
        <v>573</v>
      </c>
      <c r="M242" s="48" t="s">
        <v>573</v>
      </c>
      <c r="N242" s="48" t="s">
        <v>573</v>
      </c>
      <c r="O242" s="48" t="s">
        <v>573</v>
      </c>
      <c r="P242" s="48" t="s">
        <v>573</v>
      </c>
      <c r="Q242" s="48" t="s">
        <v>573</v>
      </c>
      <c r="R242" s="48" t="s">
        <v>573</v>
      </c>
    </row>
    <row r="243" spans="1:18" x14ac:dyDescent="0.15">
      <c r="A243" s="46" t="s">
        <v>381</v>
      </c>
      <c r="B243" s="46" t="s">
        <v>102</v>
      </c>
      <c r="C243" s="46"/>
      <c r="D243" s="48">
        <v>5520</v>
      </c>
      <c r="E243" s="49">
        <v>7.99148550724638</v>
      </c>
      <c r="F243" s="48">
        <v>952.61526811594194</v>
      </c>
      <c r="G243" s="48">
        <v>1833.8133442029</v>
      </c>
      <c r="H243" s="48">
        <v>816.38973913043503</v>
      </c>
      <c r="I243" s="48">
        <v>116.80934057971</v>
      </c>
      <c r="J243" s="48">
        <v>33.705315217391302</v>
      </c>
      <c r="K243" s="48">
        <v>2.8153315217391301</v>
      </c>
      <c r="L243" s="48">
        <v>195.39334420289899</v>
      </c>
      <c r="M243" s="48">
        <v>1261.25637318841</v>
      </c>
      <c r="N243" s="48">
        <v>5212.7980561594204</v>
      </c>
      <c r="O243" s="48">
        <v>-78.469331521739207</v>
      </c>
      <c r="P243" s="48">
        <v>-288.66207971014501</v>
      </c>
      <c r="Q243" s="48">
        <v>4845.6666449275399</v>
      </c>
      <c r="R243" s="48">
        <v>100</v>
      </c>
    </row>
    <row r="244" spans="1:18" x14ac:dyDescent="0.15">
      <c r="A244" s="46" t="s">
        <v>382</v>
      </c>
      <c r="B244" s="46" t="s">
        <v>113</v>
      </c>
      <c r="C244" s="46" t="s">
        <v>114</v>
      </c>
      <c r="D244" s="48">
        <v>1345</v>
      </c>
      <c r="E244" s="49">
        <v>6.7368029739777002</v>
      </c>
      <c r="F244" s="48">
        <v>874.69888475836399</v>
      </c>
      <c r="G244" s="48">
        <v>1357.7241635687701</v>
      </c>
      <c r="H244" s="48">
        <v>441.17472118959103</v>
      </c>
      <c r="I244" s="48">
        <v>73.050557620817798</v>
      </c>
      <c r="J244" s="48">
        <v>31.592565055762101</v>
      </c>
      <c r="K244" s="48" t="s">
        <v>573</v>
      </c>
      <c r="L244" s="48">
        <v>127.081784386617</v>
      </c>
      <c r="M244" s="48">
        <v>1022.18884758364</v>
      </c>
      <c r="N244" s="48">
        <v>3927.5115241635699</v>
      </c>
      <c r="O244" s="48">
        <v>-91.3159851301115</v>
      </c>
      <c r="P244" s="48">
        <v>-314.49293680297399</v>
      </c>
      <c r="Q244" s="48">
        <v>3521.7026022304799</v>
      </c>
      <c r="R244" s="48">
        <v>72.677360212490399</v>
      </c>
    </row>
    <row r="245" spans="1:18" x14ac:dyDescent="0.15">
      <c r="A245" s="46" t="s">
        <v>383</v>
      </c>
      <c r="B245" s="46" t="s">
        <v>116</v>
      </c>
      <c r="C245" s="46" t="s">
        <v>117</v>
      </c>
      <c r="D245" s="48">
        <v>813</v>
      </c>
      <c r="E245" s="49">
        <v>6.5092250922509196</v>
      </c>
      <c r="F245" s="48">
        <v>20.191586715867199</v>
      </c>
      <c r="G245" s="48">
        <v>1682.9480319803199</v>
      </c>
      <c r="H245" s="48">
        <v>225.72382533825299</v>
      </c>
      <c r="I245" s="48">
        <v>20.263554735547402</v>
      </c>
      <c r="J245" s="48">
        <v>31.2049815498155</v>
      </c>
      <c r="K245" s="48" t="s">
        <v>573</v>
      </c>
      <c r="L245" s="48">
        <v>26.3861008610086</v>
      </c>
      <c r="M245" s="48">
        <v>924.74384993849901</v>
      </c>
      <c r="N245" s="48">
        <v>2931.4619311193101</v>
      </c>
      <c r="O245" s="48">
        <v>-3.3043788437884398</v>
      </c>
      <c r="P245" s="48">
        <v>-74.804956949569501</v>
      </c>
      <c r="Q245" s="48">
        <v>2853.35259532595</v>
      </c>
      <c r="R245" s="48">
        <v>58.884624230452502</v>
      </c>
    </row>
    <row r="246" spans="1:18" x14ac:dyDescent="0.15">
      <c r="A246" s="46" t="s">
        <v>384</v>
      </c>
      <c r="B246" s="46" t="s">
        <v>119</v>
      </c>
      <c r="C246" s="46" t="s">
        <v>120</v>
      </c>
      <c r="D246" s="48">
        <v>603</v>
      </c>
      <c r="E246" s="49">
        <v>8.6633499170812591</v>
      </c>
      <c r="F246" s="48">
        <v>1342.0364842454401</v>
      </c>
      <c r="G246" s="48">
        <v>2199.7446102819199</v>
      </c>
      <c r="H246" s="48">
        <v>761.76948590381403</v>
      </c>
      <c r="I246" s="48">
        <v>47.295190713101199</v>
      </c>
      <c r="J246" s="48">
        <v>8.1840796019900495</v>
      </c>
      <c r="K246" s="48" t="s">
        <v>573</v>
      </c>
      <c r="L246" s="48">
        <v>569.16252072968496</v>
      </c>
      <c r="M246" s="48">
        <v>1316.05140961857</v>
      </c>
      <c r="N246" s="48">
        <v>6244.2437810945303</v>
      </c>
      <c r="O246" s="48">
        <v>-50.346600331674999</v>
      </c>
      <c r="P246" s="48">
        <v>-277.87064676616899</v>
      </c>
      <c r="Q246" s="48">
        <v>5916.02653399668</v>
      </c>
      <c r="R246" s="48">
        <v>122.089012049345</v>
      </c>
    </row>
    <row r="247" spans="1:18" x14ac:dyDescent="0.15">
      <c r="A247" s="46" t="s">
        <v>385</v>
      </c>
      <c r="B247" s="46" t="s">
        <v>122</v>
      </c>
      <c r="C247" s="46" t="s">
        <v>123</v>
      </c>
      <c r="D247" s="48">
        <v>759</v>
      </c>
      <c r="E247" s="49">
        <v>8.7773386034255605</v>
      </c>
      <c r="F247" s="48">
        <v>1659.0830039525699</v>
      </c>
      <c r="G247" s="48">
        <v>1847.0408432147599</v>
      </c>
      <c r="H247" s="48">
        <v>2712.5243741765498</v>
      </c>
      <c r="I247" s="48">
        <v>146.79183135704901</v>
      </c>
      <c r="J247" s="48">
        <v>25.451910408432099</v>
      </c>
      <c r="K247" s="48">
        <v>11.6166007905138</v>
      </c>
      <c r="L247" s="48">
        <v>155.569169960474</v>
      </c>
      <c r="M247" s="48">
        <v>959.17654808959196</v>
      </c>
      <c r="N247" s="48">
        <v>7517.2542819499304</v>
      </c>
      <c r="O247" s="48">
        <v>-102.54281949934099</v>
      </c>
      <c r="P247" s="48">
        <v>-387.53359683794503</v>
      </c>
      <c r="Q247" s="48">
        <v>7027.1778656126498</v>
      </c>
      <c r="R247" s="48">
        <v>145.019836908689</v>
      </c>
    </row>
    <row r="248" spans="1:18" x14ac:dyDescent="0.15">
      <c r="A248" s="46" t="s">
        <v>386</v>
      </c>
      <c r="B248" s="46" t="s">
        <v>128</v>
      </c>
      <c r="C248" s="46" t="s">
        <v>129</v>
      </c>
      <c r="D248" s="48">
        <v>1005</v>
      </c>
      <c r="E248" s="49">
        <v>10.0915422885572</v>
      </c>
      <c r="F248" s="48">
        <v>1016.3104477611899</v>
      </c>
      <c r="G248" s="48">
        <v>2378.1870646766201</v>
      </c>
      <c r="H248" s="48">
        <v>817.58706467661705</v>
      </c>
      <c r="I248" s="48">
        <v>325.44776119403002</v>
      </c>
      <c r="J248" s="48">
        <v>77.326368159203994</v>
      </c>
      <c r="K248" s="48">
        <v>2.6437810945273599</v>
      </c>
      <c r="L248" s="48">
        <v>139.992039800995</v>
      </c>
      <c r="M248" s="48">
        <v>1677.6865671641799</v>
      </c>
      <c r="N248" s="48">
        <v>6435.1810945273601</v>
      </c>
      <c r="O248" s="48">
        <v>-73.846766169154193</v>
      </c>
      <c r="P248" s="48">
        <v>-294.838805970149</v>
      </c>
      <c r="Q248" s="48">
        <v>6066.4955223880597</v>
      </c>
      <c r="R248" s="48">
        <v>125.194239862507</v>
      </c>
    </row>
    <row r="249" spans="1:18" x14ac:dyDescent="0.15">
      <c r="A249" s="46" t="s">
        <v>387</v>
      </c>
      <c r="B249" s="46" t="s">
        <v>131</v>
      </c>
      <c r="C249" s="46" t="s">
        <v>132</v>
      </c>
      <c r="D249" s="48">
        <v>719</v>
      </c>
      <c r="E249" s="49">
        <v>6.0973574408901197</v>
      </c>
      <c r="F249" s="48">
        <v>1110.1677329624499</v>
      </c>
      <c r="G249" s="48">
        <v>1769.6538942976399</v>
      </c>
      <c r="H249" s="48">
        <v>291.333171070932</v>
      </c>
      <c r="I249" s="48">
        <v>12.6644506258693</v>
      </c>
      <c r="J249" s="48">
        <v>0.15995827538247601</v>
      </c>
      <c r="K249" s="48" t="s">
        <v>573</v>
      </c>
      <c r="L249" s="48">
        <v>293.63759388038898</v>
      </c>
      <c r="M249" s="48">
        <v>1553.44454798331</v>
      </c>
      <c r="N249" s="48">
        <v>5031.0613490959704</v>
      </c>
      <c r="O249" s="48">
        <v>-165.75273991655101</v>
      </c>
      <c r="P249" s="48">
        <v>-358.80150208623098</v>
      </c>
      <c r="Q249" s="48">
        <v>4506.5071070931799</v>
      </c>
      <c r="R249" s="48">
        <v>93.000766196135601</v>
      </c>
    </row>
    <row r="250" spans="1:18" x14ac:dyDescent="0.15">
      <c r="A250" s="46" t="s">
        <v>388</v>
      </c>
      <c r="B250" s="46" t="s">
        <v>134</v>
      </c>
      <c r="C250" s="46" t="s">
        <v>135</v>
      </c>
      <c r="D250" s="48">
        <v>276</v>
      </c>
      <c r="E250" s="49">
        <v>12.130434782608701</v>
      </c>
      <c r="F250" s="48">
        <v>642.95623188405796</v>
      </c>
      <c r="G250" s="48">
        <v>1947.3360869565199</v>
      </c>
      <c r="H250" s="48">
        <v>653.19326086956505</v>
      </c>
      <c r="I250" s="48">
        <v>195.454891304348</v>
      </c>
      <c r="J250" s="48">
        <v>58.3720289855072</v>
      </c>
      <c r="K250" s="48">
        <v>14.734166666666701</v>
      </c>
      <c r="L250" s="48">
        <v>264.83670289855098</v>
      </c>
      <c r="M250" s="48">
        <v>1851.0101449275401</v>
      </c>
      <c r="N250" s="48">
        <v>5627.89351449275</v>
      </c>
      <c r="O250" s="48">
        <v>-21.967500000000001</v>
      </c>
      <c r="P250" s="48">
        <v>-339.20278985507201</v>
      </c>
      <c r="Q250" s="48">
        <v>5266.7232246376798</v>
      </c>
      <c r="R250" s="48">
        <v>108.689342675912</v>
      </c>
    </row>
    <row r="251" spans="1:18" x14ac:dyDescent="0.15">
      <c r="A251" s="46" t="s">
        <v>389</v>
      </c>
      <c r="B251" s="46" t="s">
        <v>390</v>
      </c>
      <c r="C251" s="46"/>
      <c r="D251" s="48" t="s">
        <v>573</v>
      </c>
      <c r="E251" s="49" t="s">
        <v>573</v>
      </c>
      <c r="F251" s="48" t="s">
        <v>573</v>
      </c>
      <c r="G251" s="48" t="s">
        <v>573</v>
      </c>
      <c r="H251" s="48" t="s">
        <v>573</v>
      </c>
      <c r="I251" s="48" t="s">
        <v>573</v>
      </c>
      <c r="J251" s="48" t="s">
        <v>573</v>
      </c>
      <c r="K251" s="48" t="s">
        <v>573</v>
      </c>
      <c r="L251" s="48" t="s">
        <v>573</v>
      </c>
      <c r="M251" s="48" t="s">
        <v>573</v>
      </c>
      <c r="N251" s="48" t="s">
        <v>573</v>
      </c>
      <c r="O251" s="48" t="s">
        <v>573</v>
      </c>
      <c r="P251" s="48" t="s">
        <v>573</v>
      </c>
      <c r="Q251" s="48" t="s">
        <v>573</v>
      </c>
      <c r="R251" s="48" t="s">
        <v>573</v>
      </c>
    </row>
    <row r="252" spans="1:18" x14ac:dyDescent="0.15">
      <c r="A252" s="46" t="s">
        <v>391</v>
      </c>
      <c r="B252" s="46" t="s">
        <v>102</v>
      </c>
      <c r="C252" s="46"/>
      <c r="D252" s="48">
        <v>347</v>
      </c>
      <c r="E252" s="49">
        <v>41.677233429394803</v>
      </c>
      <c r="F252" s="48">
        <v>5234.8933717579202</v>
      </c>
      <c r="G252" s="48">
        <v>12204.4149855908</v>
      </c>
      <c r="H252" s="48">
        <v>2372.1757925072002</v>
      </c>
      <c r="I252" s="48">
        <v>332.57348703169998</v>
      </c>
      <c r="J252" s="48">
        <v>468.95100864553302</v>
      </c>
      <c r="K252" s="48" t="s">
        <v>573</v>
      </c>
      <c r="L252" s="48">
        <v>408.60518731988498</v>
      </c>
      <c r="M252" s="48">
        <v>10206.527377521599</v>
      </c>
      <c r="N252" s="48">
        <v>31228.141210374601</v>
      </c>
      <c r="O252" s="48">
        <v>-320.18155619596502</v>
      </c>
      <c r="P252" s="48">
        <v>-1572.7146974063401</v>
      </c>
      <c r="Q252" s="48">
        <v>29335.244956772302</v>
      </c>
      <c r="R252" s="48">
        <v>100</v>
      </c>
    </row>
    <row r="253" spans="1:18" x14ac:dyDescent="0.15">
      <c r="A253" s="46" t="s">
        <v>392</v>
      </c>
      <c r="B253" s="46" t="s">
        <v>113</v>
      </c>
      <c r="C253" s="46" t="s">
        <v>114</v>
      </c>
      <c r="D253" s="48">
        <v>347</v>
      </c>
      <c r="E253" s="49">
        <v>41.677233429394803</v>
      </c>
      <c r="F253" s="48">
        <v>5234.8933717579202</v>
      </c>
      <c r="G253" s="48">
        <v>12204.4149855908</v>
      </c>
      <c r="H253" s="48">
        <v>2372.1757925072002</v>
      </c>
      <c r="I253" s="48">
        <v>332.57348703169998</v>
      </c>
      <c r="J253" s="48">
        <v>468.95100864553302</v>
      </c>
      <c r="K253" s="48" t="s">
        <v>573</v>
      </c>
      <c r="L253" s="48">
        <v>408.60518731988498</v>
      </c>
      <c r="M253" s="48">
        <v>10206.527377521599</v>
      </c>
      <c r="N253" s="48">
        <v>31228.141210374601</v>
      </c>
      <c r="O253" s="48">
        <v>-320.18155619596502</v>
      </c>
      <c r="P253" s="48">
        <v>-1572.7146974063401</v>
      </c>
      <c r="Q253" s="48">
        <v>29335.244956772302</v>
      </c>
      <c r="R253" s="48">
        <v>100</v>
      </c>
    </row>
    <row r="254" spans="1:18" x14ac:dyDescent="0.15">
      <c r="A254" s="46" t="s">
        <v>393</v>
      </c>
      <c r="B254" s="46" t="s">
        <v>189</v>
      </c>
      <c r="C254" s="46"/>
      <c r="D254" s="48" t="s">
        <v>573</v>
      </c>
      <c r="E254" s="49" t="s">
        <v>573</v>
      </c>
      <c r="F254" s="48" t="s">
        <v>573</v>
      </c>
      <c r="G254" s="48" t="s">
        <v>573</v>
      </c>
      <c r="H254" s="48" t="s">
        <v>573</v>
      </c>
      <c r="I254" s="48" t="s">
        <v>573</v>
      </c>
      <c r="J254" s="48" t="s">
        <v>573</v>
      </c>
      <c r="K254" s="48" t="s">
        <v>573</v>
      </c>
      <c r="L254" s="48" t="s">
        <v>573</v>
      </c>
      <c r="M254" s="48" t="s">
        <v>573</v>
      </c>
      <c r="N254" s="48" t="s">
        <v>573</v>
      </c>
      <c r="O254" s="48" t="s">
        <v>573</v>
      </c>
      <c r="P254" s="48" t="s">
        <v>573</v>
      </c>
      <c r="Q254" s="48" t="s">
        <v>573</v>
      </c>
      <c r="R254" s="48" t="s">
        <v>573</v>
      </c>
    </row>
    <row r="255" spans="1:18" x14ac:dyDescent="0.15">
      <c r="A255" s="46" t="s">
        <v>394</v>
      </c>
      <c r="B255" s="46" t="s">
        <v>102</v>
      </c>
      <c r="C255" s="46"/>
      <c r="D255" s="48">
        <v>64380</v>
      </c>
      <c r="E255" s="49">
        <v>1.1918297607952799</v>
      </c>
      <c r="F255" s="48">
        <v>511.97732851817301</v>
      </c>
      <c r="G255" s="48">
        <v>637.31389297918599</v>
      </c>
      <c r="H255" s="48">
        <v>138.18960251630901</v>
      </c>
      <c r="I255" s="48">
        <v>84.602460857409099</v>
      </c>
      <c r="J255" s="48">
        <v>14.3992906182044</v>
      </c>
      <c r="K255" s="48">
        <v>6.75813855234545</v>
      </c>
      <c r="L255" s="48">
        <v>44.429521745883797</v>
      </c>
      <c r="M255" s="48">
        <v>523.43561804908404</v>
      </c>
      <c r="N255" s="48">
        <v>1961.1058538366001</v>
      </c>
      <c r="O255" s="48">
        <v>-35.441948275862103</v>
      </c>
      <c r="P255" s="48">
        <v>-129.02927943460699</v>
      </c>
      <c r="Q255" s="48">
        <v>1796.6346261261299</v>
      </c>
      <c r="R255" s="48">
        <v>100</v>
      </c>
    </row>
    <row r="256" spans="1:18" x14ac:dyDescent="0.15">
      <c r="A256" s="46" t="s">
        <v>395</v>
      </c>
      <c r="B256" s="46" t="s">
        <v>104</v>
      </c>
      <c r="C256" s="46" t="s">
        <v>105</v>
      </c>
      <c r="D256" s="48">
        <v>6409</v>
      </c>
      <c r="E256" s="49">
        <v>0.71680449368076105</v>
      </c>
      <c r="F256" s="48">
        <v>323.81377906069599</v>
      </c>
      <c r="G256" s="48">
        <v>357.410915899516</v>
      </c>
      <c r="H256" s="48">
        <v>48.452711811515101</v>
      </c>
      <c r="I256" s="48">
        <v>164.064787018256</v>
      </c>
      <c r="J256" s="48">
        <v>8.5283273521610194</v>
      </c>
      <c r="K256" s="48" t="s">
        <v>573</v>
      </c>
      <c r="L256" s="48">
        <v>48.971061007957601</v>
      </c>
      <c r="M256" s="48">
        <v>417.763067561242</v>
      </c>
      <c r="N256" s="48">
        <v>1369.0046497113401</v>
      </c>
      <c r="O256" s="48">
        <v>-26.331447963800901</v>
      </c>
      <c r="P256" s="48">
        <v>-106.841073490404</v>
      </c>
      <c r="Q256" s="48">
        <v>1235.8321282571401</v>
      </c>
      <c r="R256" s="48">
        <v>68.785946251176199</v>
      </c>
    </row>
    <row r="257" spans="1:18" x14ac:dyDescent="0.15">
      <c r="A257" s="46" t="s">
        <v>396</v>
      </c>
      <c r="B257" s="46" t="s">
        <v>110</v>
      </c>
      <c r="C257" s="46" t="s">
        <v>111</v>
      </c>
      <c r="D257" s="48">
        <v>5486</v>
      </c>
      <c r="E257" s="49">
        <v>0.95169522420707298</v>
      </c>
      <c r="F257" s="48">
        <v>297.83612832665</v>
      </c>
      <c r="G257" s="48">
        <v>547.80915056507502</v>
      </c>
      <c r="H257" s="48">
        <v>213.64163324826799</v>
      </c>
      <c r="I257" s="48">
        <v>45.837039737513699</v>
      </c>
      <c r="J257" s="48">
        <v>7.77378782355086</v>
      </c>
      <c r="K257" s="48" t="s">
        <v>573</v>
      </c>
      <c r="L257" s="48">
        <v>27.6312431644185</v>
      </c>
      <c r="M257" s="48">
        <v>375.29001093693</v>
      </c>
      <c r="N257" s="48">
        <v>1515.81899380241</v>
      </c>
      <c r="O257" s="48">
        <v>-13.654575282537399</v>
      </c>
      <c r="P257" s="48">
        <v>-50.818082391542099</v>
      </c>
      <c r="Q257" s="48">
        <v>1451.34633612833</v>
      </c>
      <c r="R257" s="48">
        <v>80.781385097630903</v>
      </c>
    </row>
    <row r="258" spans="1:18" x14ac:dyDescent="0.15">
      <c r="A258" s="46" t="s">
        <v>397</v>
      </c>
      <c r="B258" s="46" t="s">
        <v>113</v>
      </c>
      <c r="C258" s="46" t="s">
        <v>114</v>
      </c>
      <c r="D258" s="48">
        <v>12521</v>
      </c>
      <c r="E258" s="49">
        <v>1.11572558102388</v>
      </c>
      <c r="F258" s="48">
        <v>610.30341027074496</v>
      </c>
      <c r="G258" s="48">
        <v>448.99744429358702</v>
      </c>
      <c r="H258" s="48">
        <v>77.911189202140406</v>
      </c>
      <c r="I258" s="48">
        <v>106.426004312755</v>
      </c>
      <c r="J258" s="48">
        <v>19.8980113409472</v>
      </c>
      <c r="K258" s="48" t="s">
        <v>573</v>
      </c>
      <c r="L258" s="48">
        <v>44.900167718233398</v>
      </c>
      <c r="M258" s="48">
        <v>236.13457391582099</v>
      </c>
      <c r="N258" s="48">
        <v>1544.5708010542301</v>
      </c>
      <c r="O258" s="48">
        <v>-38.2122833639486</v>
      </c>
      <c r="P258" s="48">
        <v>-185.37584857439501</v>
      </c>
      <c r="Q258" s="48">
        <v>1320.9826691158901</v>
      </c>
      <c r="R258" s="48">
        <v>73.525392971200006</v>
      </c>
    </row>
    <row r="259" spans="1:18" x14ac:dyDescent="0.15">
      <c r="A259" s="46" t="s">
        <v>398</v>
      </c>
      <c r="B259" s="46" t="s">
        <v>116</v>
      </c>
      <c r="C259" s="46" t="s">
        <v>117</v>
      </c>
      <c r="D259" s="48">
        <v>2084</v>
      </c>
      <c r="E259" s="49">
        <v>1.8099808061420299</v>
      </c>
      <c r="F259" s="48">
        <v>1048.9049904030701</v>
      </c>
      <c r="G259" s="48">
        <v>1311.1399952015399</v>
      </c>
      <c r="H259" s="48">
        <v>290.32326775431898</v>
      </c>
      <c r="I259" s="48">
        <v>58.135100767754302</v>
      </c>
      <c r="J259" s="48">
        <v>118.68464491362801</v>
      </c>
      <c r="K259" s="48" t="s">
        <v>573</v>
      </c>
      <c r="L259" s="48">
        <v>94.596833013435699</v>
      </c>
      <c r="M259" s="48">
        <v>1064.31034069098</v>
      </c>
      <c r="N259" s="48">
        <v>3986.09517274472</v>
      </c>
      <c r="O259" s="48">
        <v>-78.828757197696703</v>
      </c>
      <c r="P259" s="48">
        <v>-446.13522552783098</v>
      </c>
      <c r="Q259" s="48">
        <v>3461.1311900191899</v>
      </c>
      <c r="R259" s="48">
        <v>192.64524571042199</v>
      </c>
    </row>
    <row r="260" spans="1:18" x14ac:dyDescent="0.15">
      <c r="A260" s="46" t="s">
        <v>399</v>
      </c>
      <c r="B260" s="46" t="s">
        <v>119</v>
      </c>
      <c r="C260" s="46" t="s">
        <v>120</v>
      </c>
      <c r="D260" s="48">
        <v>7752</v>
      </c>
      <c r="E260" s="49">
        <v>0.86145510835913297</v>
      </c>
      <c r="F260" s="48">
        <v>441.875</v>
      </c>
      <c r="G260" s="48">
        <v>322.81037151702799</v>
      </c>
      <c r="H260" s="48">
        <v>67.652734778121797</v>
      </c>
      <c r="I260" s="48" t="s">
        <v>573</v>
      </c>
      <c r="J260" s="48">
        <v>2.7271671826625399</v>
      </c>
      <c r="K260" s="48" t="s">
        <v>573</v>
      </c>
      <c r="L260" s="48">
        <v>1.8522961816305501</v>
      </c>
      <c r="M260" s="48">
        <v>314.04269865841098</v>
      </c>
      <c r="N260" s="48">
        <v>1150.96026831785</v>
      </c>
      <c r="O260" s="48" t="s">
        <v>573</v>
      </c>
      <c r="P260" s="48">
        <v>-4.3903508771929802</v>
      </c>
      <c r="Q260" s="48">
        <v>1146.56991744066</v>
      </c>
      <c r="R260" s="48">
        <v>63.817645545041898</v>
      </c>
    </row>
    <row r="261" spans="1:18" x14ac:dyDescent="0.15">
      <c r="A261" s="46" t="s">
        <v>400</v>
      </c>
      <c r="B261" s="46" t="s">
        <v>122</v>
      </c>
      <c r="C261" s="46" t="s">
        <v>123</v>
      </c>
      <c r="D261" s="48">
        <v>6339</v>
      </c>
      <c r="E261" s="49">
        <v>1.3416942735447199</v>
      </c>
      <c r="F261" s="48">
        <v>618.30304464426604</v>
      </c>
      <c r="G261" s="48">
        <v>801.50402271651706</v>
      </c>
      <c r="H261" s="48">
        <v>157.391702161224</v>
      </c>
      <c r="I261" s="48">
        <v>115.12131250986</v>
      </c>
      <c r="J261" s="48">
        <v>10.8542356838618</v>
      </c>
      <c r="K261" s="48" t="s">
        <v>573</v>
      </c>
      <c r="L261" s="48">
        <v>29.084871430825</v>
      </c>
      <c r="M261" s="48">
        <v>514.76068780564799</v>
      </c>
      <c r="N261" s="48">
        <v>2247.0198769521999</v>
      </c>
      <c r="O261" s="48">
        <v>-48.556239154440803</v>
      </c>
      <c r="P261" s="48">
        <v>-149.87079981069601</v>
      </c>
      <c r="Q261" s="48">
        <v>2048.5928379870602</v>
      </c>
      <c r="R261" s="48">
        <v>114.02389824826</v>
      </c>
    </row>
    <row r="262" spans="1:18" x14ac:dyDescent="0.15">
      <c r="A262" s="46" t="s">
        <v>401</v>
      </c>
      <c r="B262" s="46" t="s">
        <v>128</v>
      </c>
      <c r="C262" s="46" t="s">
        <v>129</v>
      </c>
      <c r="D262" s="48">
        <v>9163</v>
      </c>
      <c r="E262" s="49">
        <v>1.7348030121139399</v>
      </c>
      <c r="F262" s="48">
        <v>509.065044199498</v>
      </c>
      <c r="G262" s="48">
        <v>1073.83095056204</v>
      </c>
      <c r="H262" s="48">
        <v>152.488922841864</v>
      </c>
      <c r="I262" s="48">
        <v>162.15420713739999</v>
      </c>
      <c r="J262" s="48">
        <v>11.4163483575248</v>
      </c>
      <c r="K262" s="48">
        <v>26.196223944123101</v>
      </c>
      <c r="L262" s="48">
        <v>26.1796354905599</v>
      </c>
      <c r="M262" s="48">
        <v>932.56749972716398</v>
      </c>
      <c r="N262" s="48">
        <v>2893.8988322601799</v>
      </c>
      <c r="O262" s="48">
        <v>-63.414711339081101</v>
      </c>
      <c r="P262" s="48">
        <v>-153.60820691913099</v>
      </c>
      <c r="Q262" s="48">
        <v>2676.8759140019602</v>
      </c>
      <c r="R262" s="48">
        <v>148.99389531269401</v>
      </c>
    </row>
    <row r="263" spans="1:18" x14ac:dyDescent="0.15">
      <c r="A263" s="46" t="s">
        <v>402</v>
      </c>
      <c r="B263" s="46" t="s">
        <v>131</v>
      </c>
      <c r="C263" s="46" t="s">
        <v>132</v>
      </c>
      <c r="D263" s="48">
        <v>7350</v>
      </c>
      <c r="E263" s="49">
        <v>1.1114285714285701</v>
      </c>
      <c r="F263" s="48">
        <v>398.64064489795902</v>
      </c>
      <c r="G263" s="48">
        <v>840.28766938775505</v>
      </c>
      <c r="H263" s="48">
        <v>245.45861768707499</v>
      </c>
      <c r="I263" s="48">
        <v>33.402798639455803</v>
      </c>
      <c r="J263" s="48">
        <v>1.0415646258503399</v>
      </c>
      <c r="K263" s="48" t="s">
        <v>573</v>
      </c>
      <c r="L263" s="48">
        <v>122.17474829932</v>
      </c>
      <c r="M263" s="48">
        <v>694.49808299319704</v>
      </c>
      <c r="N263" s="48">
        <v>2335.5041265306099</v>
      </c>
      <c r="O263" s="48">
        <v>-47.945148299319698</v>
      </c>
      <c r="P263" s="48">
        <v>-125.925897959184</v>
      </c>
      <c r="Q263" s="48">
        <v>2161.63308027211</v>
      </c>
      <c r="R263" s="48">
        <v>120.315675142752</v>
      </c>
    </row>
    <row r="264" spans="1:18" x14ac:dyDescent="0.15">
      <c r="A264" s="46" t="s">
        <v>403</v>
      </c>
      <c r="B264" s="46" t="s">
        <v>134</v>
      </c>
      <c r="C264" s="46" t="s">
        <v>135</v>
      </c>
      <c r="D264" s="48">
        <v>4413</v>
      </c>
      <c r="E264" s="49">
        <v>1.1479719012009999</v>
      </c>
      <c r="F264" s="48">
        <v>451.14378200770398</v>
      </c>
      <c r="G264" s="48">
        <v>445.75899614774499</v>
      </c>
      <c r="H264" s="48">
        <v>170.04824835712699</v>
      </c>
      <c r="I264" s="48">
        <v>30.771085429413102</v>
      </c>
      <c r="J264" s="48">
        <v>16.123659641966899</v>
      </c>
      <c r="K264" s="48">
        <v>35.841849082256999</v>
      </c>
      <c r="L264" s="48">
        <v>35.338619986403799</v>
      </c>
      <c r="M264" s="48">
        <v>484.35029911624702</v>
      </c>
      <c r="N264" s="48">
        <v>1669.3765397688601</v>
      </c>
      <c r="O264" s="48">
        <v>-16.648178110129201</v>
      </c>
      <c r="P264" s="48">
        <v>-81.600774983004797</v>
      </c>
      <c r="Q264" s="48">
        <v>1571.1275866757301</v>
      </c>
      <c r="R264" s="48">
        <v>87.448363948287593</v>
      </c>
    </row>
    <row r="265" spans="1:18" x14ac:dyDescent="0.15">
      <c r="A265" s="46" t="s">
        <v>404</v>
      </c>
      <c r="B265" s="46" t="s">
        <v>137</v>
      </c>
      <c r="C265" s="46" t="s">
        <v>138</v>
      </c>
      <c r="D265" s="48">
        <v>194</v>
      </c>
      <c r="E265" s="49">
        <v>1.6340206185567001</v>
      </c>
      <c r="F265" s="48">
        <v>1498.52525773196</v>
      </c>
      <c r="G265" s="48">
        <v>611.97381443299003</v>
      </c>
      <c r="H265" s="48">
        <v>211.98927835051501</v>
      </c>
      <c r="I265" s="48">
        <v>32.872268041237099</v>
      </c>
      <c r="J265" s="48">
        <v>270.26572164948499</v>
      </c>
      <c r="K265" s="48" t="s">
        <v>573</v>
      </c>
      <c r="L265" s="48">
        <v>196.43721649484499</v>
      </c>
      <c r="M265" s="48">
        <v>1501.17943298969</v>
      </c>
      <c r="N265" s="48">
        <v>4323.2429896907197</v>
      </c>
      <c r="O265" s="48">
        <v>-28.563402061855701</v>
      </c>
      <c r="P265" s="48">
        <v>-46.246855670103102</v>
      </c>
      <c r="Q265" s="48">
        <v>4248.4327319587601</v>
      </c>
      <c r="R265" s="48">
        <v>236.46615011084199</v>
      </c>
    </row>
    <row r="266" spans="1:18" x14ac:dyDescent="0.15">
      <c r="A266" s="46" t="s">
        <v>405</v>
      </c>
      <c r="B266" s="46" t="s">
        <v>140</v>
      </c>
      <c r="C266" s="46" t="s">
        <v>141</v>
      </c>
      <c r="D266" s="48">
        <v>2669</v>
      </c>
      <c r="E266" s="49">
        <v>1.7017609591607299</v>
      </c>
      <c r="F266" s="48">
        <v>825.51545522667698</v>
      </c>
      <c r="G266" s="48">
        <v>635.21295616335703</v>
      </c>
      <c r="H266" s="48">
        <v>119.31053203447</v>
      </c>
      <c r="I266" s="48">
        <v>32.5163244660922</v>
      </c>
      <c r="J266" s="48">
        <v>2.7893293368302698</v>
      </c>
      <c r="K266" s="48">
        <v>13.818988385162999</v>
      </c>
      <c r="L266" s="48">
        <v>39.319119520419598</v>
      </c>
      <c r="M266" s="48">
        <v>753.82774447358599</v>
      </c>
      <c r="N266" s="48">
        <v>2422.3104496065898</v>
      </c>
      <c r="O266" s="48">
        <v>-28.1291494941926</v>
      </c>
      <c r="P266" s="48">
        <v>-152.23952791307599</v>
      </c>
      <c r="Q266" s="48">
        <v>2241.94177219933</v>
      </c>
      <c r="R266" s="48">
        <v>124.785626392683</v>
      </c>
    </row>
    <row r="267" spans="1:18" x14ac:dyDescent="0.15">
      <c r="A267" s="46" t="s">
        <v>406</v>
      </c>
      <c r="B267" s="46" t="s">
        <v>293</v>
      </c>
      <c r="C267" s="46"/>
      <c r="D267" s="48" t="s">
        <v>573</v>
      </c>
      <c r="E267" s="49" t="s">
        <v>573</v>
      </c>
      <c r="F267" s="48" t="s">
        <v>573</v>
      </c>
      <c r="G267" s="48" t="s">
        <v>573</v>
      </c>
      <c r="H267" s="48" t="s">
        <v>573</v>
      </c>
      <c r="I267" s="48" t="s">
        <v>573</v>
      </c>
      <c r="J267" s="48" t="s">
        <v>573</v>
      </c>
      <c r="K267" s="48" t="s">
        <v>573</v>
      </c>
      <c r="L267" s="48" t="s">
        <v>573</v>
      </c>
      <c r="M267" s="48" t="s">
        <v>573</v>
      </c>
      <c r="N267" s="48" t="s">
        <v>573</v>
      </c>
      <c r="O267" s="48" t="s">
        <v>573</v>
      </c>
      <c r="P267" s="48" t="s">
        <v>573</v>
      </c>
      <c r="Q267" s="48" t="s">
        <v>573</v>
      </c>
      <c r="R267" s="48" t="s">
        <v>573</v>
      </c>
    </row>
    <row r="268" spans="1:18" x14ac:dyDescent="0.15">
      <c r="A268" s="46" t="s">
        <v>407</v>
      </c>
      <c r="B268" s="46" t="s">
        <v>102</v>
      </c>
      <c r="C268" s="46"/>
      <c r="D268" s="48">
        <v>89579</v>
      </c>
      <c r="E268" s="49">
        <v>12.2879469518526</v>
      </c>
      <c r="F268" s="48">
        <v>712.35800667567196</v>
      </c>
      <c r="G268" s="48">
        <v>2620.5388345482802</v>
      </c>
      <c r="H268" s="48">
        <v>355.48374686031298</v>
      </c>
      <c r="I268" s="48">
        <v>382.81885810290402</v>
      </c>
      <c r="J268" s="48">
        <v>60.692610098348901</v>
      </c>
      <c r="K268" s="48">
        <v>1.83419138414137</v>
      </c>
      <c r="L268" s="48">
        <v>127.9195753469</v>
      </c>
      <c r="M268" s="48">
        <v>1970.4605569385701</v>
      </c>
      <c r="N268" s="48">
        <v>6232.1063799551202</v>
      </c>
      <c r="O268" s="48">
        <v>-47.197330847631697</v>
      </c>
      <c r="P268" s="48">
        <v>-191.28308331193699</v>
      </c>
      <c r="Q268" s="48">
        <v>5993.6259657955497</v>
      </c>
      <c r="R268" s="48">
        <v>100</v>
      </c>
    </row>
    <row r="269" spans="1:18" x14ac:dyDescent="0.15">
      <c r="A269" s="46" t="s">
        <v>408</v>
      </c>
      <c r="B269" s="46" t="s">
        <v>104</v>
      </c>
      <c r="C269" s="46" t="s">
        <v>105</v>
      </c>
      <c r="D269" s="48">
        <v>2131</v>
      </c>
      <c r="E269" s="49">
        <v>31.2961051149695</v>
      </c>
      <c r="F269" s="48">
        <v>1138.40806663538</v>
      </c>
      <c r="G269" s="48">
        <v>6327.3775222900003</v>
      </c>
      <c r="H269" s="48">
        <v>549.968216799625</v>
      </c>
      <c r="I269" s="48">
        <v>739.19883153449098</v>
      </c>
      <c r="J269" s="48">
        <v>58.172369779446299</v>
      </c>
      <c r="K269" s="48" t="s">
        <v>573</v>
      </c>
      <c r="L269" s="48">
        <v>219.401595495073</v>
      </c>
      <c r="M269" s="48">
        <v>3477.0583294228099</v>
      </c>
      <c r="N269" s="48">
        <v>12509.584931956801</v>
      </c>
      <c r="O269" s="48">
        <v>-48.118155795401201</v>
      </c>
      <c r="P269" s="48">
        <v>-218.57660253402199</v>
      </c>
      <c r="Q269" s="48">
        <v>12242.8901736274</v>
      </c>
      <c r="R269" s="48">
        <v>204.26516842217299</v>
      </c>
    </row>
    <row r="270" spans="1:18" x14ac:dyDescent="0.15">
      <c r="A270" s="46" t="s">
        <v>409</v>
      </c>
      <c r="B270" s="46" t="s">
        <v>110</v>
      </c>
      <c r="C270" s="46" t="s">
        <v>111</v>
      </c>
      <c r="D270" s="48">
        <v>6810</v>
      </c>
      <c r="E270" s="49">
        <v>13.3772393538913</v>
      </c>
      <c r="F270" s="48">
        <v>629.99104258443504</v>
      </c>
      <c r="G270" s="48">
        <v>3081.8806167400899</v>
      </c>
      <c r="H270" s="48">
        <v>1231.22202643172</v>
      </c>
      <c r="I270" s="48">
        <v>510.17254038179101</v>
      </c>
      <c r="J270" s="48">
        <v>97.213362701909006</v>
      </c>
      <c r="K270" s="48" t="s">
        <v>573</v>
      </c>
      <c r="L270" s="48">
        <v>137.26020558002901</v>
      </c>
      <c r="M270" s="48">
        <v>3079.4409691629999</v>
      </c>
      <c r="N270" s="48">
        <v>8767.18076358297</v>
      </c>
      <c r="O270" s="48">
        <v>-77.790308370044102</v>
      </c>
      <c r="P270" s="48">
        <v>-335.277092511013</v>
      </c>
      <c r="Q270" s="48">
        <v>8354.1133627019099</v>
      </c>
      <c r="R270" s="48">
        <v>139.383295026703</v>
      </c>
    </row>
    <row r="271" spans="1:18" x14ac:dyDescent="0.15">
      <c r="A271" s="46" t="s">
        <v>410</v>
      </c>
      <c r="B271" s="46" t="s">
        <v>113</v>
      </c>
      <c r="C271" s="46" t="s">
        <v>114</v>
      </c>
      <c r="D271" s="48">
        <v>31521</v>
      </c>
      <c r="E271" s="49">
        <v>10.9157704387551</v>
      </c>
      <c r="F271" s="48">
        <v>693.09320770280101</v>
      </c>
      <c r="G271" s="48">
        <v>2366.0160527901999</v>
      </c>
      <c r="H271" s="48">
        <v>291.70127851273799</v>
      </c>
      <c r="I271" s="48">
        <v>372.18194219726502</v>
      </c>
      <c r="J271" s="48">
        <v>72.448272580184593</v>
      </c>
      <c r="K271" s="48" t="s">
        <v>573</v>
      </c>
      <c r="L271" s="48">
        <v>104.716855429714</v>
      </c>
      <c r="M271" s="48">
        <v>1623.2470099298901</v>
      </c>
      <c r="N271" s="48">
        <v>5523.4046191427897</v>
      </c>
      <c r="O271" s="48">
        <v>-18.0412423463723</v>
      </c>
      <c r="P271" s="48">
        <v>-168.300783604581</v>
      </c>
      <c r="Q271" s="48">
        <v>5337.0625931918403</v>
      </c>
      <c r="R271" s="48">
        <v>89.045639878921506</v>
      </c>
    </row>
    <row r="272" spans="1:18" x14ac:dyDescent="0.15">
      <c r="A272" s="46" t="s">
        <v>411</v>
      </c>
      <c r="B272" s="46" t="s">
        <v>116</v>
      </c>
      <c r="C272" s="46" t="s">
        <v>117</v>
      </c>
      <c r="D272" s="48">
        <v>812</v>
      </c>
      <c r="E272" s="49">
        <v>32.034482758620697</v>
      </c>
      <c r="F272" s="48">
        <v>950.604815270936</v>
      </c>
      <c r="G272" s="48">
        <v>7010.9136206896501</v>
      </c>
      <c r="H272" s="48">
        <v>943.075357142857</v>
      </c>
      <c r="I272" s="48">
        <v>518.43470443349702</v>
      </c>
      <c r="J272" s="48">
        <v>77.100061576354705</v>
      </c>
      <c r="K272" s="48" t="s">
        <v>573</v>
      </c>
      <c r="L272" s="48">
        <v>56.063633004926103</v>
      </c>
      <c r="M272" s="48">
        <v>6552.6696798029598</v>
      </c>
      <c r="N272" s="48">
        <v>16108.861871921201</v>
      </c>
      <c r="O272" s="48">
        <v>-79.206785714285701</v>
      </c>
      <c r="P272" s="48">
        <v>-376.19123152709398</v>
      </c>
      <c r="Q272" s="48">
        <v>15653.4638546798</v>
      </c>
      <c r="R272" s="48">
        <v>261.16851375129301</v>
      </c>
    </row>
    <row r="273" spans="1:18" x14ac:dyDescent="0.15">
      <c r="A273" s="46" t="s">
        <v>412</v>
      </c>
      <c r="B273" s="46" t="s">
        <v>119</v>
      </c>
      <c r="C273" s="46" t="s">
        <v>120</v>
      </c>
      <c r="D273" s="48">
        <v>13531</v>
      </c>
      <c r="E273" s="49">
        <v>9.3212622866011401</v>
      </c>
      <c r="F273" s="48">
        <v>489.81494346315901</v>
      </c>
      <c r="G273" s="48">
        <v>1836.4239893577701</v>
      </c>
      <c r="H273" s="48">
        <v>147.364718054837</v>
      </c>
      <c r="I273" s="48">
        <v>376.37151725667002</v>
      </c>
      <c r="J273" s="48">
        <v>13.712142487621</v>
      </c>
      <c r="K273" s="48" t="s">
        <v>573</v>
      </c>
      <c r="L273" s="48">
        <v>160.88079225482201</v>
      </c>
      <c r="M273" s="48">
        <v>1481.9763506023201</v>
      </c>
      <c r="N273" s="48">
        <v>4506.5444534771996</v>
      </c>
      <c r="O273" s="48">
        <v>-18.8075530263839</v>
      </c>
      <c r="P273" s="48">
        <v>-71.052472101101202</v>
      </c>
      <c r="Q273" s="48">
        <v>4416.6844283497203</v>
      </c>
      <c r="R273" s="48">
        <v>73.689690573867395</v>
      </c>
    </row>
    <row r="274" spans="1:18" x14ac:dyDescent="0.15">
      <c r="A274" s="46" t="s">
        <v>413</v>
      </c>
      <c r="B274" s="46" t="s">
        <v>122</v>
      </c>
      <c r="C274" s="46" t="s">
        <v>123</v>
      </c>
      <c r="D274" s="48">
        <v>4629</v>
      </c>
      <c r="E274" s="49">
        <v>10.734283862605301</v>
      </c>
      <c r="F274" s="48">
        <v>1090.9233095700999</v>
      </c>
      <c r="G274" s="48">
        <v>2848.38777273709</v>
      </c>
      <c r="H274" s="48">
        <v>351.97364441564099</v>
      </c>
      <c r="I274" s="48">
        <v>458.81313458630399</v>
      </c>
      <c r="J274" s="48">
        <v>39.808165910563801</v>
      </c>
      <c r="K274" s="48">
        <v>3.8548282566429002</v>
      </c>
      <c r="L274" s="48">
        <v>249.17023115143701</v>
      </c>
      <c r="M274" s="48">
        <v>2121.5415856556501</v>
      </c>
      <c r="N274" s="48">
        <v>7164.4726722834303</v>
      </c>
      <c r="O274" s="48">
        <v>-153.11298336573799</v>
      </c>
      <c r="P274" s="48">
        <v>-402.50961330741001</v>
      </c>
      <c r="Q274" s="48">
        <v>6608.8500756102803</v>
      </c>
      <c r="R274" s="48">
        <v>110.26463969099299</v>
      </c>
    </row>
    <row r="275" spans="1:18" x14ac:dyDescent="0.15">
      <c r="A275" s="46" t="s">
        <v>414</v>
      </c>
      <c r="B275" s="46" t="s">
        <v>128</v>
      </c>
      <c r="C275" s="46" t="s">
        <v>129</v>
      </c>
      <c r="D275" s="48">
        <v>12127</v>
      </c>
      <c r="E275" s="49">
        <v>15.4692009565433</v>
      </c>
      <c r="F275" s="48">
        <v>1075.3901212171199</v>
      </c>
      <c r="G275" s="48">
        <v>3298.6231549435101</v>
      </c>
      <c r="H275" s="48">
        <v>418.39531623649702</v>
      </c>
      <c r="I275" s="48">
        <v>485.34287127896403</v>
      </c>
      <c r="J275" s="48">
        <v>114.95200791622</v>
      </c>
      <c r="K275" s="48">
        <v>2.9262802012039302</v>
      </c>
      <c r="L275" s="48">
        <v>70.865259338665794</v>
      </c>
      <c r="M275" s="48">
        <v>2318.0495588356598</v>
      </c>
      <c r="N275" s="48">
        <v>7784.5445699678403</v>
      </c>
      <c r="O275" s="48">
        <v>-85.989115197493206</v>
      </c>
      <c r="P275" s="48">
        <v>-232.949121794343</v>
      </c>
      <c r="Q275" s="48">
        <v>7465.606332976</v>
      </c>
      <c r="R275" s="48">
        <v>124.559096206216</v>
      </c>
    </row>
    <row r="276" spans="1:18" x14ac:dyDescent="0.15">
      <c r="A276" s="46" t="s">
        <v>415</v>
      </c>
      <c r="B276" s="46" t="s">
        <v>131</v>
      </c>
      <c r="C276" s="46" t="s">
        <v>132</v>
      </c>
      <c r="D276" s="48">
        <v>6836</v>
      </c>
      <c r="E276" s="49">
        <v>13.5355471035693</v>
      </c>
      <c r="F276" s="48">
        <v>869.85320362785296</v>
      </c>
      <c r="G276" s="48">
        <v>2599.39052223523</v>
      </c>
      <c r="H276" s="48">
        <v>203.95150672908099</v>
      </c>
      <c r="I276" s="48">
        <v>110.58840696313599</v>
      </c>
      <c r="J276" s="48">
        <v>2.7416983616149802</v>
      </c>
      <c r="K276" s="48" t="s">
        <v>573</v>
      </c>
      <c r="L276" s="48">
        <v>240.57326945582199</v>
      </c>
      <c r="M276" s="48">
        <v>1923.7099648917499</v>
      </c>
      <c r="N276" s="48">
        <v>5950.8085722644801</v>
      </c>
      <c r="O276" s="48">
        <v>-108.30207431246301</v>
      </c>
      <c r="P276" s="48">
        <v>-293.29606348741999</v>
      </c>
      <c r="Q276" s="48">
        <v>5549.2104344646004</v>
      </c>
      <c r="R276" s="48">
        <v>92.585197443631799</v>
      </c>
    </row>
    <row r="277" spans="1:18" x14ac:dyDescent="0.15">
      <c r="A277" s="46" t="s">
        <v>416</v>
      </c>
      <c r="B277" s="46" t="s">
        <v>134</v>
      </c>
      <c r="C277" s="46" t="s">
        <v>135</v>
      </c>
      <c r="D277" s="48">
        <v>10223</v>
      </c>
      <c r="E277" s="49">
        <v>9.9292771202191101</v>
      </c>
      <c r="F277" s="48">
        <v>256.69957937983003</v>
      </c>
      <c r="G277" s="48">
        <v>1984.13054289348</v>
      </c>
      <c r="H277" s="48">
        <v>199.17627506602801</v>
      </c>
      <c r="I277" s="48">
        <v>244.867108480876</v>
      </c>
      <c r="J277" s="48">
        <v>48.732250807003801</v>
      </c>
      <c r="K277" s="48">
        <v>10.855329159737799</v>
      </c>
      <c r="L277" s="48">
        <v>72.104616061821403</v>
      </c>
      <c r="M277" s="48">
        <v>1592.4533365939501</v>
      </c>
      <c r="N277" s="48">
        <v>4409.0190384427297</v>
      </c>
      <c r="O277" s="48">
        <v>-14.503871661938801</v>
      </c>
      <c r="P277" s="48">
        <v>-82.997543773843304</v>
      </c>
      <c r="Q277" s="48">
        <v>4311.5176230069401</v>
      </c>
      <c r="R277" s="48">
        <v>71.935046457885903</v>
      </c>
    </row>
    <row r="278" spans="1:18" x14ac:dyDescent="0.15">
      <c r="A278" s="46" t="s">
        <v>417</v>
      </c>
      <c r="B278" s="46" t="s">
        <v>140</v>
      </c>
      <c r="C278" s="46" t="s">
        <v>141</v>
      </c>
      <c r="D278" s="48">
        <v>959</v>
      </c>
      <c r="E278" s="49">
        <v>16.076120959332599</v>
      </c>
      <c r="F278" s="48">
        <v>1238.65159541189</v>
      </c>
      <c r="G278" s="48">
        <v>4079.7734619395201</v>
      </c>
      <c r="H278" s="48">
        <v>207.74925964546401</v>
      </c>
      <c r="I278" s="48">
        <v>760.13138686131401</v>
      </c>
      <c r="J278" s="48">
        <v>24.798435870698601</v>
      </c>
      <c r="K278" s="48" t="s">
        <v>573</v>
      </c>
      <c r="L278" s="48">
        <v>144.903868613139</v>
      </c>
      <c r="M278" s="48">
        <v>4410.6239520333702</v>
      </c>
      <c r="N278" s="48">
        <v>10866.6319603754</v>
      </c>
      <c r="O278" s="48">
        <v>-70.847695516162702</v>
      </c>
      <c r="P278" s="48">
        <v>-284.03495307612098</v>
      </c>
      <c r="Q278" s="48">
        <v>10511.7493117831</v>
      </c>
      <c r="R278" s="48">
        <v>175.382137153229</v>
      </c>
    </row>
    <row r="279" spans="1:18" x14ac:dyDescent="0.15">
      <c r="A279" s="46" t="s">
        <v>418</v>
      </c>
      <c r="B279" s="46" t="s">
        <v>146</v>
      </c>
      <c r="C279" s="46"/>
      <c r="D279" s="48" t="s">
        <v>573</v>
      </c>
      <c r="E279" s="49" t="s">
        <v>573</v>
      </c>
      <c r="F279" s="48" t="s">
        <v>573</v>
      </c>
      <c r="G279" s="48" t="s">
        <v>573</v>
      </c>
      <c r="H279" s="48" t="s">
        <v>573</v>
      </c>
      <c r="I279" s="48" t="s">
        <v>573</v>
      </c>
      <c r="J279" s="48" t="s">
        <v>573</v>
      </c>
      <c r="K279" s="48" t="s">
        <v>573</v>
      </c>
      <c r="L279" s="48" t="s">
        <v>573</v>
      </c>
      <c r="M279" s="48" t="s">
        <v>573</v>
      </c>
      <c r="N279" s="48" t="s">
        <v>573</v>
      </c>
      <c r="O279" s="48" t="s">
        <v>573</v>
      </c>
      <c r="P279" s="48" t="s">
        <v>573</v>
      </c>
      <c r="Q279" s="48" t="s">
        <v>573</v>
      </c>
      <c r="R279" s="48" t="s">
        <v>573</v>
      </c>
    </row>
    <row r="280" spans="1:18" x14ac:dyDescent="0.15">
      <c r="A280" s="46" t="s">
        <v>419</v>
      </c>
      <c r="B280" s="46" t="s">
        <v>102</v>
      </c>
      <c r="C280" s="46"/>
      <c r="D280" s="48">
        <v>5246</v>
      </c>
      <c r="E280" s="49">
        <v>6.7672512390392701</v>
      </c>
      <c r="F280" s="48">
        <v>969.39840640488001</v>
      </c>
      <c r="G280" s="48">
        <v>2450.4065993137601</v>
      </c>
      <c r="H280" s="48">
        <v>379.673610369806</v>
      </c>
      <c r="I280" s="48">
        <v>192.529239420511</v>
      </c>
      <c r="J280" s="48">
        <v>35.415718642775403</v>
      </c>
      <c r="K280" s="48">
        <v>119.912056805185</v>
      </c>
      <c r="L280" s="48">
        <v>122.17739039268</v>
      </c>
      <c r="M280" s="48">
        <v>1694.5347121616501</v>
      </c>
      <c r="N280" s="48">
        <v>5964.04773351125</v>
      </c>
      <c r="O280" s="48">
        <v>-46.5669862752573</v>
      </c>
      <c r="P280" s="48">
        <v>-262.63207396111301</v>
      </c>
      <c r="Q280" s="48">
        <v>5654.8486732748797</v>
      </c>
      <c r="R280" s="48">
        <v>100</v>
      </c>
    </row>
    <row r="281" spans="1:18" x14ac:dyDescent="0.15">
      <c r="A281" s="46" t="s">
        <v>420</v>
      </c>
      <c r="B281" s="46" t="s">
        <v>110</v>
      </c>
      <c r="C281" s="46" t="s">
        <v>111</v>
      </c>
      <c r="D281" s="48">
        <v>316</v>
      </c>
      <c r="E281" s="49">
        <v>11.5126582278481</v>
      </c>
      <c r="F281" s="48">
        <v>2763.42088607595</v>
      </c>
      <c r="G281" s="48">
        <v>7187.9050632911403</v>
      </c>
      <c r="H281" s="48">
        <v>610.20569620253195</v>
      </c>
      <c r="I281" s="48">
        <v>468.37025316455703</v>
      </c>
      <c r="J281" s="48">
        <v>118.25316455696201</v>
      </c>
      <c r="K281" s="48" t="s">
        <v>573</v>
      </c>
      <c r="L281" s="48">
        <v>51.870253164556999</v>
      </c>
      <c r="M281" s="48">
        <v>3127.7974683544298</v>
      </c>
      <c r="N281" s="48">
        <v>14327.8227848101</v>
      </c>
      <c r="O281" s="48">
        <v>-40.0949367088608</v>
      </c>
      <c r="P281" s="48">
        <v>-175.41455696202499</v>
      </c>
      <c r="Q281" s="48">
        <v>14112.3132911392</v>
      </c>
      <c r="R281" s="48">
        <v>249.56128990391599</v>
      </c>
    </row>
    <row r="282" spans="1:18" x14ac:dyDescent="0.15">
      <c r="A282" s="46" t="s">
        <v>421</v>
      </c>
      <c r="B282" s="46" t="s">
        <v>113</v>
      </c>
      <c r="C282" s="46" t="s">
        <v>114</v>
      </c>
      <c r="D282" s="48">
        <v>1490</v>
      </c>
      <c r="E282" s="49">
        <v>3.7590604026845602</v>
      </c>
      <c r="F282" s="48">
        <v>889.54429530201298</v>
      </c>
      <c r="G282" s="48">
        <v>964.73355704697997</v>
      </c>
      <c r="H282" s="48">
        <v>210.99463087248299</v>
      </c>
      <c r="I282" s="48">
        <v>69.826174496644299</v>
      </c>
      <c r="J282" s="48">
        <v>27.696644295302001</v>
      </c>
      <c r="K282" s="48" t="s">
        <v>573</v>
      </c>
      <c r="L282" s="48">
        <v>81.835570469798697</v>
      </c>
      <c r="M282" s="48">
        <v>749.72818791946304</v>
      </c>
      <c r="N282" s="48">
        <v>2994.3590604026799</v>
      </c>
      <c r="O282" s="48">
        <v>-5.4738255033557</v>
      </c>
      <c r="P282" s="48">
        <v>-119.376510067114</v>
      </c>
      <c r="Q282" s="48">
        <v>2869.5087248322102</v>
      </c>
      <c r="R282" s="48">
        <v>50.744217761187301</v>
      </c>
    </row>
    <row r="283" spans="1:18" x14ac:dyDescent="0.15">
      <c r="A283" s="46" t="s">
        <v>422</v>
      </c>
      <c r="B283" s="46" t="s">
        <v>116</v>
      </c>
      <c r="C283" s="46" t="s">
        <v>117</v>
      </c>
      <c r="D283" s="48">
        <v>43</v>
      </c>
      <c r="E283" s="49">
        <v>14.4651162790698</v>
      </c>
      <c r="F283" s="48">
        <v>985.23418604651204</v>
      </c>
      <c r="G283" s="48">
        <v>5178.5916279069797</v>
      </c>
      <c r="H283" s="48">
        <v>738.565581395349</v>
      </c>
      <c r="I283" s="48">
        <v>183.024418604651</v>
      </c>
      <c r="J283" s="48">
        <v>1.7597674418604701</v>
      </c>
      <c r="K283" s="48" t="s">
        <v>573</v>
      </c>
      <c r="L283" s="48">
        <v>30.370232558139499</v>
      </c>
      <c r="M283" s="48">
        <v>5896.2820930232601</v>
      </c>
      <c r="N283" s="48">
        <v>13013.8279069767</v>
      </c>
      <c r="O283" s="48">
        <v>-3.4425581395348801</v>
      </c>
      <c r="P283" s="48">
        <v>-186.810697674419</v>
      </c>
      <c r="Q283" s="48">
        <v>12823.5746511628</v>
      </c>
      <c r="R283" s="48">
        <v>226.771314178003</v>
      </c>
    </row>
    <row r="284" spans="1:18" x14ac:dyDescent="0.15">
      <c r="A284" s="46" t="s">
        <v>423</v>
      </c>
      <c r="B284" s="46" t="s">
        <v>119</v>
      </c>
      <c r="C284" s="46" t="s">
        <v>120</v>
      </c>
      <c r="D284" s="48">
        <v>88</v>
      </c>
      <c r="E284" s="49">
        <v>6.9318181818181799</v>
      </c>
      <c r="F284" s="48">
        <v>370.21590909090901</v>
      </c>
      <c r="G284" s="48">
        <v>1552.14772727273</v>
      </c>
      <c r="H284" s="48">
        <v>243.727272727273</v>
      </c>
      <c r="I284" s="48">
        <v>47.704545454545503</v>
      </c>
      <c r="J284" s="48">
        <v>55.704545454545503</v>
      </c>
      <c r="K284" s="48" t="s">
        <v>573</v>
      </c>
      <c r="L284" s="48">
        <v>95.909090909090907</v>
      </c>
      <c r="M284" s="48">
        <v>991.31818181818198</v>
      </c>
      <c r="N284" s="48">
        <v>3356.7272727272698</v>
      </c>
      <c r="O284" s="48" t="s">
        <v>573</v>
      </c>
      <c r="P284" s="48" t="s">
        <v>573</v>
      </c>
      <c r="Q284" s="48">
        <v>3356.7272727272698</v>
      </c>
      <c r="R284" s="48">
        <v>59.360160928644298</v>
      </c>
    </row>
    <row r="285" spans="1:18" x14ac:dyDescent="0.15">
      <c r="A285" s="46" t="s">
        <v>424</v>
      </c>
      <c r="B285" s="46" t="s">
        <v>122</v>
      </c>
      <c r="C285" s="46" t="s">
        <v>123</v>
      </c>
      <c r="D285" s="48">
        <v>663</v>
      </c>
      <c r="E285" s="49">
        <v>10.6334841628959</v>
      </c>
      <c r="F285" s="48">
        <v>1313.2141779788799</v>
      </c>
      <c r="G285" s="48">
        <v>3344.5686274509799</v>
      </c>
      <c r="H285" s="48">
        <v>902.82956259426896</v>
      </c>
      <c r="I285" s="48">
        <v>189.58823529411799</v>
      </c>
      <c r="J285" s="48">
        <v>28.440422322775301</v>
      </c>
      <c r="K285" s="48" t="s">
        <v>573</v>
      </c>
      <c r="L285" s="48">
        <v>136.29562594268501</v>
      </c>
      <c r="M285" s="48">
        <v>2377.18702865762</v>
      </c>
      <c r="N285" s="48">
        <v>8292.1236802413296</v>
      </c>
      <c r="O285" s="48">
        <v>-89.838612368024101</v>
      </c>
      <c r="P285" s="48">
        <v>-367.34841628959299</v>
      </c>
      <c r="Q285" s="48">
        <v>7834.93665158371</v>
      </c>
      <c r="R285" s="48">
        <v>138.552543211493</v>
      </c>
    </row>
    <row r="286" spans="1:18" x14ac:dyDescent="0.15">
      <c r="A286" s="46" t="s">
        <v>425</v>
      </c>
      <c r="B286" s="46" t="s">
        <v>128</v>
      </c>
      <c r="C286" s="46" t="s">
        <v>129</v>
      </c>
      <c r="D286" s="48">
        <v>598</v>
      </c>
      <c r="E286" s="49">
        <v>4.7859531772575297</v>
      </c>
      <c r="F286" s="48">
        <v>764.23913043478296</v>
      </c>
      <c r="G286" s="48">
        <v>1633.26254180602</v>
      </c>
      <c r="H286" s="48">
        <v>360.29096989966598</v>
      </c>
      <c r="I286" s="48">
        <v>261.21906354514999</v>
      </c>
      <c r="J286" s="48">
        <v>89.657190635451499</v>
      </c>
      <c r="K286" s="48">
        <v>1046.16722408027</v>
      </c>
      <c r="L286" s="48">
        <v>51.938127090301002</v>
      </c>
      <c r="M286" s="48">
        <v>1631.6538461538501</v>
      </c>
      <c r="N286" s="48">
        <v>5838.4280936454898</v>
      </c>
      <c r="O286" s="48">
        <v>-114.209030100334</v>
      </c>
      <c r="P286" s="48">
        <v>-275.69732441471598</v>
      </c>
      <c r="Q286" s="48">
        <v>5448.5217391304304</v>
      </c>
      <c r="R286" s="48">
        <v>96.351327045769494</v>
      </c>
    </row>
    <row r="287" spans="1:18" x14ac:dyDescent="0.15">
      <c r="A287" s="46" t="s">
        <v>426</v>
      </c>
      <c r="B287" s="46" t="s">
        <v>131</v>
      </c>
      <c r="C287" s="46" t="s">
        <v>132</v>
      </c>
      <c r="D287" s="48">
        <v>1122</v>
      </c>
      <c r="E287" s="49">
        <v>9.4777183600713002</v>
      </c>
      <c r="F287" s="48">
        <v>736.46180035650605</v>
      </c>
      <c r="G287" s="48">
        <v>3591.5285115864499</v>
      </c>
      <c r="H287" s="48">
        <v>404.48180035650603</v>
      </c>
      <c r="I287" s="48">
        <v>360.38872549019601</v>
      </c>
      <c r="J287" s="48">
        <v>12.4567825311943</v>
      </c>
      <c r="K287" s="48" t="s">
        <v>573</v>
      </c>
      <c r="L287" s="48">
        <v>281.89534759358298</v>
      </c>
      <c r="M287" s="48">
        <v>2193.18467914438</v>
      </c>
      <c r="N287" s="48">
        <v>7580.3976470588204</v>
      </c>
      <c r="O287" s="48">
        <v>-67.685204991087303</v>
      </c>
      <c r="P287" s="48">
        <v>-393.04986631015998</v>
      </c>
      <c r="Q287" s="48">
        <v>7119.6625757575803</v>
      </c>
      <c r="R287" s="48">
        <v>125.90367995885499</v>
      </c>
    </row>
    <row r="288" spans="1:18" x14ac:dyDescent="0.15">
      <c r="A288" s="46" t="s">
        <v>427</v>
      </c>
      <c r="B288" s="46" t="s">
        <v>134</v>
      </c>
      <c r="C288" s="46" t="s">
        <v>135</v>
      </c>
      <c r="D288" s="48">
        <v>614</v>
      </c>
      <c r="E288" s="49">
        <v>2.5293159609120499</v>
      </c>
      <c r="F288" s="48">
        <v>216.32016286645</v>
      </c>
      <c r="G288" s="48">
        <v>554.08605863192201</v>
      </c>
      <c r="H288" s="48">
        <v>124.35114006514701</v>
      </c>
      <c r="I288" s="48">
        <v>75.585390879478794</v>
      </c>
      <c r="J288" s="48">
        <v>18.3052117263844</v>
      </c>
      <c r="K288" s="48">
        <v>2.7593322475569999</v>
      </c>
      <c r="L288" s="48">
        <v>16.206970684039099</v>
      </c>
      <c r="M288" s="48">
        <v>519.99330618892498</v>
      </c>
      <c r="N288" s="48">
        <v>1527.6075732899001</v>
      </c>
      <c r="O288" s="48">
        <v>-9.1603908794788307</v>
      </c>
      <c r="P288" s="48">
        <v>-136.828143322476</v>
      </c>
      <c r="Q288" s="48">
        <v>1381.6190390879499</v>
      </c>
      <c r="R288" s="48">
        <v>24.432467054645599</v>
      </c>
    </row>
    <row r="289" spans="1:18" x14ac:dyDescent="0.15">
      <c r="A289" s="46" t="s">
        <v>428</v>
      </c>
      <c r="B289" s="46" t="s">
        <v>140</v>
      </c>
      <c r="C289" s="46" t="s">
        <v>141</v>
      </c>
      <c r="D289" s="48">
        <v>312</v>
      </c>
      <c r="E289" s="49">
        <v>9.3942307692307701</v>
      </c>
      <c r="F289" s="48">
        <v>1682.8565705128201</v>
      </c>
      <c r="G289" s="48">
        <v>3918.8774038461502</v>
      </c>
      <c r="H289" s="48">
        <v>279.30852564102599</v>
      </c>
      <c r="I289" s="48">
        <v>42.380641025640998</v>
      </c>
      <c r="J289" s="48">
        <v>14.391923076923099</v>
      </c>
      <c r="K289" s="48">
        <v>5.6295512820512803</v>
      </c>
      <c r="L289" s="48">
        <v>144.903878205128</v>
      </c>
      <c r="M289" s="48">
        <v>3562.3104807692298</v>
      </c>
      <c r="N289" s="48">
        <v>9650.6589743589702</v>
      </c>
      <c r="O289" s="48">
        <v>-44.5163461538462</v>
      </c>
      <c r="P289" s="48">
        <v>-650.63964743589702</v>
      </c>
      <c r="Q289" s="48">
        <v>8955.5029807692299</v>
      </c>
      <c r="R289" s="48">
        <v>158.368570021925</v>
      </c>
    </row>
    <row r="290" spans="1:18" x14ac:dyDescent="0.15">
      <c r="A290" s="46" t="s">
        <v>429</v>
      </c>
      <c r="B290" s="46" t="s">
        <v>100</v>
      </c>
      <c r="C290" s="46"/>
      <c r="D290" s="48" t="s">
        <v>573</v>
      </c>
      <c r="E290" s="49" t="s">
        <v>573</v>
      </c>
      <c r="F290" s="48" t="s">
        <v>573</v>
      </c>
      <c r="G290" s="48" t="s">
        <v>573</v>
      </c>
      <c r="H290" s="48" t="s">
        <v>573</v>
      </c>
      <c r="I290" s="48" t="s">
        <v>573</v>
      </c>
      <c r="J290" s="48" t="s">
        <v>573</v>
      </c>
      <c r="K290" s="48" t="s">
        <v>573</v>
      </c>
      <c r="L290" s="48" t="s">
        <v>573</v>
      </c>
      <c r="M290" s="48" t="s">
        <v>573</v>
      </c>
      <c r="N290" s="48" t="s">
        <v>573</v>
      </c>
      <c r="O290" s="48" t="s">
        <v>573</v>
      </c>
      <c r="P290" s="48" t="s">
        <v>573</v>
      </c>
      <c r="Q290" s="48" t="s">
        <v>573</v>
      </c>
      <c r="R290" s="48" t="s">
        <v>573</v>
      </c>
    </row>
    <row r="291" spans="1:18" x14ac:dyDescent="0.15">
      <c r="A291" s="46" t="s">
        <v>430</v>
      </c>
      <c r="B291" s="46" t="s">
        <v>102</v>
      </c>
      <c r="C291" s="46"/>
      <c r="D291" s="48">
        <v>19878</v>
      </c>
      <c r="E291" s="49">
        <v>1.71682261796961</v>
      </c>
      <c r="F291" s="48">
        <v>696.12588640708304</v>
      </c>
      <c r="G291" s="48">
        <v>842.16464433041597</v>
      </c>
      <c r="H291" s="48">
        <v>154.76336703893799</v>
      </c>
      <c r="I291" s="48">
        <v>62.104993963175403</v>
      </c>
      <c r="J291" s="48">
        <v>42.550838112486197</v>
      </c>
      <c r="K291" s="48">
        <v>1075.8037503773</v>
      </c>
      <c r="L291" s="48">
        <v>136.73523443002301</v>
      </c>
      <c r="M291" s="48">
        <v>885.90572643123096</v>
      </c>
      <c r="N291" s="48">
        <v>3896.1544410906499</v>
      </c>
      <c r="O291" s="48">
        <v>-59.300591608813797</v>
      </c>
      <c r="P291" s="48">
        <v>-197.66025958345901</v>
      </c>
      <c r="Q291" s="48">
        <v>3639.1935898983802</v>
      </c>
      <c r="R291" s="48">
        <v>100</v>
      </c>
    </row>
    <row r="292" spans="1:18" x14ac:dyDescent="0.15">
      <c r="A292" s="46" t="s">
        <v>431</v>
      </c>
      <c r="B292" s="46" t="s">
        <v>104</v>
      </c>
      <c r="C292" s="46" t="s">
        <v>105</v>
      </c>
      <c r="D292" s="48">
        <v>982</v>
      </c>
      <c r="E292" s="49">
        <v>1.8299389002036699</v>
      </c>
      <c r="F292" s="48">
        <v>1139.17957230143</v>
      </c>
      <c r="G292" s="48">
        <v>3189.9097556008101</v>
      </c>
      <c r="H292" s="48">
        <v>361.29960285132398</v>
      </c>
      <c r="I292" s="48">
        <v>34.540336048879801</v>
      </c>
      <c r="J292" s="48">
        <v>172.402556008147</v>
      </c>
      <c r="K292" s="48">
        <v>2149.1715173116099</v>
      </c>
      <c r="L292" s="48">
        <v>222.45916496945</v>
      </c>
      <c r="M292" s="48">
        <v>2247.3966395112002</v>
      </c>
      <c r="N292" s="48">
        <v>9516.3591446028495</v>
      </c>
      <c r="O292" s="48">
        <v>-19.625804480651698</v>
      </c>
      <c r="P292" s="48">
        <v>-251.67629327902199</v>
      </c>
      <c r="Q292" s="48">
        <v>9245.0570468431797</v>
      </c>
      <c r="R292" s="48">
        <v>254.04136434251399</v>
      </c>
    </row>
    <row r="293" spans="1:18" x14ac:dyDescent="0.15">
      <c r="A293" s="46" t="s">
        <v>432</v>
      </c>
      <c r="B293" s="46" t="s">
        <v>107</v>
      </c>
      <c r="C293" s="46" t="s">
        <v>108</v>
      </c>
      <c r="D293" s="48">
        <v>1</v>
      </c>
      <c r="E293" s="49">
        <v>1</v>
      </c>
      <c r="F293" s="48">
        <v>4.51</v>
      </c>
      <c r="G293" s="48">
        <v>818.73</v>
      </c>
      <c r="H293" s="48">
        <v>54.32</v>
      </c>
      <c r="I293" s="48">
        <v>43.38</v>
      </c>
      <c r="J293" s="48">
        <v>43.64</v>
      </c>
      <c r="K293" s="48">
        <v>104.69</v>
      </c>
      <c r="L293" s="48">
        <v>14.87</v>
      </c>
      <c r="M293" s="48">
        <v>1056.71</v>
      </c>
      <c r="N293" s="48">
        <v>2140.85</v>
      </c>
      <c r="O293" s="48" t="s">
        <v>573</v>
      </c>
      <c r="P293" s="48" t="s">
        <v>573</v>
      </c>
      <c r="Q293" s="48">
        <v>2140.85</v>
      </c>
      <c r="R293" s="48">
        <v>58.827593177305502</v>
      </c>
    </row>
    <row r="294" spans="1:18" x14ac:dyDescent="0.15">
      <c r="A294" s="46" t="s">
        <v>433</v>
      </c>
      <c r="B294" s="46" t="s">
        <v>110</v>
      </c>
      <c r="C294" s="46" t="s">
        <v>111</v>
      </c>
      <c r="D294" s="48">
        <v>1806</v>
      </c>
      <c r="E294" s="49">
        <v>0.94352159468438501</v>
      </c>
      <c r="F294" s="48">
        <v>275.46622369878202</v>
      </c>
      <c r="G294" s="48">
        <v>693.71871539313395</v>
      </c>
      <c r="H294" s="48">
        <v>211.80675526024399</v>
      </c>
      <c r="I294" s="48">
        <v>45.443521594684398</v>
      </c>
      <c r="J294" s="48">
        <v>54.197674418604599</v>
      </c>
      <c r="K294" s="48">
        <v>345.04318936877098</v>
      </c>
      <c r="L294" s="48">
        <v>27.394241417497199</v>
      </c>
      <c r="M294" s="48">
        <v>372.06699889257999</v>
      </c>
      <c r="N294" s="48">
        <v>2025.1373200442999</v>
      </c>
      <c r="O294" s="48">
        <v>-13.5370985603544</v>
      </c>
      <c r="P294" s="48">
        <v>-50.381506090808401</v>
      </c>
      <c r="Q294" s="48">
        <v>1961.21871539313</v>
      </c>
      <c r="R294" s="48">
        <v>53.891574244279198</v>
      </c>
    </row>
    <row r="295" spans="1:18" x14ac:dyDescent="0.15">
      <c r="A295" s="46" t="s">
        <v>434</v>
      </c>
      <c r="B295" s="46" t="s">
        <v>113</v>
      </c>
      <c r="C295" s="46" t="s">
        <v>114</v>
      </c>
      <c r="D295" s="48">
        <v>6300</v>
      </c>
      <c r="E295" s="49">
        <v>1.87349206349206</v>
      </c>
      <c r="F295" s="48">
        <v>671.35015873015902</v>
      </c>
      <c r="G295" s="48">
        <v>653.43095238095202</v>
      </c>
      <c r="H295" s="48">
        <v>133.912380952381</v>
      </c>
      <c r="I295" s="48">
        <v>70.772063492063495</v>
      </c>
      <c r="J295" s="48">
        <v>36.804761904761897</v>
      </c>
      <c r="K295" s="48">
        <v>1039.99126984127</v>
      </c>
      <c r="L295" s="48">
        <v>167.01857142857099</v>
      </c>
      <c r="M295" s="48">
        <v>728.04984126984095</v>
      </c>
      <c r="N295" s="48">
        <v>3501.33</v>
      </c>
      <c r="O295" s="48">
        <v>-65.585079365079395</v>
      </c>
      <c r="P295" s="48">
        <v>-256.811587301587</v>
      </c>
      <c r="Q295" s="48">
        <v>3178.9333333333302</v>
      </c>
      <c r="R295" s="48">
        <v>87.352685555321102</v>
      </c>
    </row>
    <row r="296" spans="1:18" x14ac:dyDescent="0.15">
      <c r="A296" s="46" t="s">
        <v>435</v>
      </c>
      <c r="B296" s="46" t="s">
        <v>116</v>
      </c>
      <c r="C296" s="46" t="s">
        <v>117</v>
      </c>
      <c r="D296" s="48">
        <v>818</v>
      </c>
      <c r="E296" s="49">
        <v>1.8618581907090499</v>
      </c>
      <c r="F296" s="48">
        <v>487.75231051344701</v>
      </c>
      <c r="G296" s="48">
        <v>600.11896088019603</v>
      </c>
      <c r="H296" s="48">
        <v>34.597469437652798</v>
      </c>
      <c r="I296" s="48">
        <v>28.1653545232274</v>
      </c>
      <c r="J296" s="48">
        <v>30.4803789731051</v>
      </c>
      <c r="K296" s="48">
        <v>1242.3348899755499</v>
      </c>
      <c r="L296" s="48">
        <v>87.279584352078302</v>
      </c>
      <c r="M296" s="48">
        <v>986.79834963325197</v>
      </c>
      <c r="N296" s="48">
        <v>3497.5272982885099</v>
      </c>
      <c r="O296" s="48">
        <v>-51.415330073349601</v>
      </c>
      <c r="P296" s="48">
        <v>-116.90179706601501</v>
      </c>
      <c r="Q296" s="48">
        <v>3329.21017114914</v>
      </c>
      <c r="R296" s="48">
        <v>91.482084942947694</v>
      </c>
    </row>
    <row r="297" spans="1:18" x14ac:dyDescent="0.15">
      <c r="A297" s="46" t="s">
        <v>436</v>
      </c>
      <c r="B297" s="46" t="s">
        <v>119</v>
      </c>
      <c r="C297" s="46" t="s">
        <v>120</v>
      </c>
      <c r="D297" s="48">
        <v>2020</v>
      </c>
      <c r="E297" s="49">
        <v>1.2504950495049501</v>
      </c>
      <c r="F297" s="48">
        <v>943.03316831683196</v>
      </c>
      <c r="G297" s="48">
        <v>618.79257425742605</v>
      </c>
      <c r="H297" s="48">
        <v>153.70148514851499</v>
      </c>
      <c r="I297" s="48">
        <v>44.786138613861397</v>
      </c>
      <c r="J297" s="48">
        <v>6.4603960396039604</v>
      </c>
      <c r="K297" s="48">
        <v>1104.5574257425701</v>
      </c>
      <c r="L297" s="48">
        <v>130.738613861386</v>
      </c>
      <c r="M297" s="48">
        <v>404.92574257425701</v>
      </c>
      <c r="N297" s="48">
        <v>3406.9955445544601</v>
      </c>
      <c r="O297" s="48">
        <v>-47.389603960396002</v>
      </c>
      <c r="P297" s="48">
        <v>-160.444554455446</v>
      </c>
      <c r="Q297" s="48">
        <v>3199.1613861386099</v>
      </c>
      <c r="R297" s="48">
        <v>87.908524432962295</v>
      </c>
    </row>
    <row r="298" spans="1:18" x14ac:dyDescent="0.15">
      <c r="A298" s="46" t="s">
        <v>437</v>
      </c>
      <c r="B298" s="46" t="s">
        <v>122</v>
      </c>
      <c r="C298" s="46" t="s">
        <v>123</v>
      </c>
      <c r="D298" s="48">
        <v>1361</v>
      </c>
      <c r="E298" s="49">
        <v>2.3519470977222601</v>
      </c>
      <c r="F298" s="48">
        <v>970.14107274063201</v>
      </c>
      <c r="G298" s="48">
        <v>1332.1021307861899</v>
      </c>
      <c r="H298" s="48">
        <v>166.74650991917699</v>
      </c>
      <c r="I298" s="48">
        <v>148.938280675974</v>
      </c>
      <c r="J298" s="48">
        <v>30.0830271858927</v>
      </c>
      <c r="K298" s="48">
        <v>1715.1866274797901</v>
      </c>
      <c r="L298" s="48">
        <v>174.46142542248299</v>
      </c>
      <c r="M298" s="48">
        <v>1224.67376928729</v>
      </c>
      <c r="N298" s="48">
        <v>5762.3328434974301</v>
      </c>
      <c r="O298" s="48">
        <v>-111.354151359295</v>
      </c>
      <c r="P298" s="48">
        <v>-240.958119030125</v>
      </c>
      <c r="Q298" s="48">
        <v>5410.0205731080096</v>
      </c>
      <c r="R298" s="48">
        <v>148.659873113787</v>
      </c>
    </row>
    <row r="299" spans="1:18" x14ac:dyDescent="0.15">
      <c r="A299" s="46" t="s">
        <v>438</v>
      </c>
      <c r="B299" s="46" t="s">
        <v>125</v>
      </c>
      <c r="C299" s="46" t="s">
        <v>126</v>
      </c>
      <c r="D299" s="48">
        <v>23</v>
      </c>
      <c r="E299" s="49">
        <v>1.39130434782609</v>
      </c>
      <c r="F299" s="48">
        <v>1251.6095652173899</v>
      </c>
      <c r="G299" s="48">
        <v>314.14043478260902</v>
      </c>
      <c r="H299" s="48">
        <v>189.528260869565</v>
      </c>
      <c r="I299" s="48">
        <v>104.620434782609</v>
      </c>
      <c r="J299" s="48">
        <v>5.6513043478260903</v>
      </c>
      <c r="K299" s="48">
        <v>1309.1873913043501</v>
      </c>
      <c r="L299" s="48">
        <v>39.651304347826098</v>
      </c>
      <c r="M299" s="48">
        <v>885.079130434783</v>
      </c>
      <c r="N299" s="48">
        <v>4099.4678260869596</v>
      </c>
      <c r="O299" s="48" t="s">
        <v>573</v>
      </c>
      <c r="P299" s="48">
        <v>-40.913478260869603</v>
      </c>
      <c r="Q299" s="48">
        <v>4058.5543478260902</v>
      </c>
      <c r="R299" s="48">
        <v>111.52345286306701</v>
      </c>
    </row>
    <row r="300" spans="1:18" x14ac:dyDescent="0.15">
      <c r="A300" s="46" t="s">
        <v>439</v>
      </c>
      <c r="B300" s="46" t="s">
        <v>128</v>
      </c>
      <c r="C300" s="46" t="s">
        <v>129</v>
      </c>
      <c r="D300" s="48">
        <v>2573</v>
      </c>
      <c r="E300" s="49">
        <v>2.2876020209871699</v>
      </c>
      <c r="F300" s="48">
        <v>973.05402254178</v>
      </c>
      <c r="G300" s="48">
        <v>898.89001165954096</v>
      </c>
      <c r="H300" s="48">
        <v>189.43218033424</v>
      </c>
      <c r="I300" s="48">
        <v>90.309755149630803</v>
      </c>
      <c r="J300" s="48">
        <v>76.645549941702299</v>
      </c>
      <c r="K300" s="48">
        <v>1241.3933151962699</v>
      </c>
      <c r="L300" s="48">
        <v>146.100272055966</v>
      </c>
      <c r="M300" s="48">
        <v>1193.2320248736901</v>
      </c>
      <c r="N300" s="48">
        <v>4809.0571317528202</v>
      </c>
      <c r="O300" s="48">
        <v>-105.53322969296499</v>
      </c>
      <c r="P300" s="48">
        <v>-318.14146910221501</v>
      </c>
      <c r="Q300" s="48">
        <v>4385.38243295764</v>
      </c>
      <c r="R300" s="48">
        <v>120.504236024446</v>
      </c>
    </row>
    <row r="301" spans="1:18" x14ac:dyDescent="0.15">
      <c r="A301" s="46" t="s">
        <v>440</v>
      </c>
      <c r="B301" s="46" t="s">
        <v>131</v>
      </c>
      <c r="C301" s="46" t="s">
        <v>132</v>
      </c>
      <c r="D301" s="48">
        <v>1524</v>
      </c>
      <c r="E301" s="49">
        <v>1.5255905511811001</v>
      </c>
      <c r="F301" s="48">
        <v>467.27665354330702</v>
      </c>
      <c r="G301" s="48">
        <v>759.35503280839896</v>
      </c>
      <c r="H301" s="48">
        <v>136.39559055118099</v>
      </c>
      <c r="I301" s="48">
        <v>4.3337073490813598</v>
      </c>
      <c r="J301" s="48">
        <v>1.4607545931758501</v>
      </c>
      <c r="K301" s="48">
        <v>1314.09332677165</v>
      </c>
      <c r="L301" s="48">
        <v>161.74368110236199</v>
      </c>
      <c r="M301" s="48">
        <v>1233.25744094488</v>
      </c>
      <c r="N301" s="48">
        <v>4077.9161876640401</v>
      </c>
      <c r="O301" s="48">
        <v>-70.393720472441004</v>
      </c>
      <c r="P301" s="48">
        <v>-144.27838582677199</v>
      </c>
      <c r="Q301" s="48">
        <v>3863.24408136483</v>
      </c>
      <c r="R301" s="48">
        <v>106.15659722220801</v>
      </c>
    </row>
    <row r="302" spans="1:18" x14ac:dyDescent="0.15">
      <c r="A302" s="46" t="s">
        <v>441</v>
      </c>
      <c r="B302" s="46" t="s">
        <v>134</v>
      </c>
      <c r="C302" s="46" t="s">
        <v>135</v>
      </c>
      <c r="D302" s="48">
        <v>1940</v>
      </c>
      <c r="E302" s="49">
        <v>1.23247422680412</v>
      </c>
      <c r="F302" s="48">
        <v>370.20807216494802</v>
      </c>
      <c r="G302" s="48">
        <v>380.42579896907199</v>
      </c>
      <c r="H302" s="48">
        <v>77.783953608247401</v>
      </c>
      <c r="I302" s="48">
        <v>38.661005154639199</v>
      </c>
      <c r="J302" s="48">
        <v>10.0044793814433</v>
      </c>
      <c r="K302" s="48">
        <v>290.11174226804098</v>
      </c>
      <c r="L302" s="48">
        <v>64.458206185566993</v>
      </c>
      <c r="M302" s="48">
        <v>487.66210309278301</v>
      </c>
      <c r="N302" s="48">
        <v>1719.3153608247401</v>
      </c>
      <c r="O302" s="48">
        <v>-15.9703762886598</v>
      </c>
      <c r="P302" s="48">
        <v>-49.8822474226804</v>
      </c>
      <c r="Q302" s="48">
        <v>1653.4627371134</v>
      </c>
      <c r="R302" s="48">
        <v>45.434866166588598</v>
      </c>
    </row>
    <row r="303" spans="1:18" x14ac:dyDescent="0.15">
      <c r="A303" s="46" t="s">
        <v>442</v>
      </c>
      <c r="B303" s="46" t="s">
        <v>137</v>
      </c>
      <c r="C303" s="46" t="s">
        <v>138</v>
      </c>
      <c r="D303" s="48">
        <v>47</v>
      </c>
      <c r="E303" s="49">
        <v>3.4468085106383</v>
      </c>
      <c r="F303" s="48">
        <v>1389.29234042553</v>
      </c>
      <c r="G303" s="48">
        <v>3070.4614893616999</v>
      </c>
      <c r="H303" s="48">
        <v>390.65297872340398</v>
      </c>
      <c r="I303" s="48">
        <v>58.627872340425498</v>
      </c>
      <c r="J303" s="48">
        <v>748.04595744680898</v>
      </c>
      <c r="K303" s="48">
        <v>2301.0180851063801</v>
      </c>
      <c r="L303" s="48">
        <v>540.54</v>
      </c>
      <c r="M303" s="48">
        <v>2740.5874468085099</v>
      </c>
      <c r="N303" s="48">
        <v>11239.2261702128</v>
      </c>
      <c r="O303" s="48">
        <v>-47.16</v>
      </c>
      <c r="P303" s="48">
        <v>-55.7731914893617</v>
      </c>
      <c r="Q303" s="48">
        <v>11136.292978723401</v>
      </c>
      <c r="R303" s="48">
        <v>306.00990861369303</v>
      </c>
    </row>
    <row r="304" spans="1:18" x14ac:dyDescent="0.15">
      <c r="A304" s="46" t="s">
        <v>443</v>
      </c>
      <c r="B304" s="46" t="s">
        <v>140</v>
      </c>
      <c r="C304" s="46" t="s">
        <v>141</v>
      </c>
      <c r="D304" s="48">
        <v>444</v>
      </c>
      <c r="E304" s="49">
        <v>1.6036036036036001</v>
      </c>
      <c r="F304" s="48">
        <v>732.05650900900901</v>
      </c>
      <c r="G304" s="48">
        <v>710.11563063063102</v>
      </c>
      <c r="H304" s="48">
        <v>85.280090090090098</v>
      </c>
      <c r="I304" s="48">
        <v>78.941711711711704</v>
      </c>
      <c r="J304" s="48">
        <v>4.2559459459459497</v>
      </c>
      <c r="K304" s="48">
        <v>947.06018018018005</v>
      </c>
      <c r="L304" s="48">
        <v>112.130337837838</v>
      </c>
      <c r="M304" s="48">
        <v>1229.29846846847</v>
      </c>
      <c r="N304" s="48">
        <v>3899.1388738738701</v>
      </c>
      <c r="O304" s="48">
        <v>-46.209009009009002</v>
      </c>
      <c r="P304" s="48">
        <v>-184.22225225225199</v>
      </c>
      <c r="Q304" s="48">
        <v>3668.7076126126099</v>
      </c>
      <c r="R304" s="48">
        <v>100.811004470775</v>
      </c>
    </row>
    <row r="305" spans="1:18" x14ac:dyDescent="0.15">
      <c r="A305" s="46" t="s">
        <v>444</v>
      </c>
      <c r="B305" s="46" t="s">
        <v>143</v>
      </c>
      <c r="C305" s="46" t="s">
        <v>144</v>
      </c>
      <c r="D305" s="48">
        <v>39</v>
      </c>
      <c r="E305" s="49">
        <v>1.6410256410256401</v>
      </c>
      <c r="F305" s="48">
        <v>372.435897435897</v>
      </c>
      <c r="G305" s="48">
        <v>229.82051282051299</v>
      </c>
      <c r="H305" s="48">
        <v>586.76923076923094</v>
      </c>
      <c r="I305" s="48">
        <v>57.128205128205103</v>
      </c>
      <c r="J305" s="48">
        <v>302.15384615384602</v>
      </c>
      <c r="K305" s="48">
        <v>5102.1538461538503</v>
      </c>
      <c r="L305" s="48">
        <v>35.076923076923102</v>
      </c>
      <c r="M305" s="48">
        <v>6685.3076923076896</v>
      </c>
      <c r="N305" s="48">
        <v>13370.8461538462</v>
      </c>
      <c r="O305" s="48" t="s">
        <v>573</v>
      </c>
      <c r="P305" s="48">
        <v>-122.769230769231</v>
      </c>
      <c r="Q305" s="48">
        <v>13248.0769230769</v>
      </c>
      <c r="R305" s="48">
        <v>364.03880683486398</v>
      </c>
    </row>
    <row r="306" spans="1:18" x14ac:dyDescent="0.15">
      <c r="A306" s="46" t="s">
        <v>445</v>
      </c>
      <c r="B306" s="46" t="s">
        <v>262</v>
      </c>
      <c r="C306" s="46"/>
      <c r="D306" s="48" t="s">
        <v>573</v>
      </c>
      <c r="E306" s="49" t="s">
        <v>573</v>
      </c>
      <c r="F306" s="48" t="s">
        <v>573</v>
      </c>
      <c r="G306" s="48" t="s">
        <v>573</v>
      </c>
      <c r="H306" s="48" t="s">
        <v>573</v>
      </c>
      <c r="I306" s="48" t="s">
        <v>573</v>
      </c>
      <c r="J306" s="48" t="s">
        <v>573</v>
      </c>
      <c r="K306" s="48" t="s">
        <v>573</v>
      </c>
      <c r="L306" s="48" t="s">
        <v>573</v>
      </c>
      <c r="M306" s="48" t="s">
        <v>573</v>
      </c>
      <c r="N306" s="48" t="s">
        <v>573</v>
      </c>
      <c r="O306" s="48" t="s">
        <v>573</v>
      </c>
      <c r="P306" s="48" t="s">
        <v>573</v>
      </c>
      <c r="Q306" s="48" t="s">
        <v>573</v>
      </c>
      <c r="R306" s="48" t="s">
        <v>573</v>
      </c>
    </row>
    <row r="307" spans="1:18" x14ac:dyDescent="0.15">
      <c r="A307" s="46" t="s">
        <v>446</v>
      </c>
      <c r="B307" s="46" t="s">
        <v>102</v>
      </c>
      <c r="C307" s="46"/>
      <c r="D307" s="48">
        <v>66554</v>
      </c>
      <c r="E307" s="49">
        <v>2.1231931965020898</v>
      </c>
      <c r="F307" s="48">
        <v>429.92458860474198</v>
      </c>
      <c r="G307" s="48">
        <v>1493.8549827208001</v>
      </c>
      <c r="H307" s="48">
        <v>158.23765904378399</v>
      </c>
      <c r="I307" s="48">
        <v>35.159995792890001</v>
      </c>
      <c r="J307" s="48">
        <v>40.357892087628102</v>
      </c>
      <c r="K307" s="48">
        <v>462.85557442077101</v>
      </c>
      <c r="L307" s="48">
        <v>68.328982330137904</v>
      </c>
      <c r="M307" s="48">
        <v>872.31788637797899</v>
      </c>
      <c r="N307" s="48">
        <v>3561.0375613787301</v>
      </c>
      <c r="O307" s="48">
        <v>-34.490455720167098</v>
      </c>
      <c r="P307" s="48">
        <v>-127.984135138384</v>
      </c>
      <c r="Q307" s="48">
        <v>3398.56297052018</v>
      </c>
      <c r="R307" s="48">
        <v>100</v>
      </c>
    </row>
    <row r="308" spans="1:18" x14ac:dyDescent="0.15">
      <c r="A308" s="46" t="s">
        <v>447</v>
      </c>
      <c r="B308" s="46" t="s">
        <v>104</v>
      </c>
      <c r="C308" s="46" t="s">
        <v>105</v>
      </c>
      <c r="D308" s="48">
        <v>3617</v>
      </c>
      <c r="E308" s="49">
        <v>2.0732651368537498</v>
      </c>
      <c r="F308" s="48">
        <v>471.58038982582298</v>
      </c>
      <c r="G308" s="48">
        <v>1849.36936687863</v>
      </c>
      <c r="H308" s="48">
        <v>41.300298589991698</v>
      </c>
      <c r="I308" s="48">
        <v>26.796549626762499</v>
      </c>
      <c r="J308" s="48">
        <v>57.8538070223942</v>
      </c>
      <c r="K308" s="48">
        <v>926.509858999171</v>
      </c>
      <c r="L308" s="48">
        <v>116.99075476914599</v>
      </c>
      <c r="M308" s="48">
        <v>1245.69850705004</v>
      </c>
      <c r="N308" s="48">
        <v>4736.0995327619603</v>
      </c>
      <c r="O308" s="48">
        <v>-12.159502350013801</v>
      </c>
      <c r="P308" s="48">
        <v>-126.536986452861</v>
      </c>
      <c r="Q308" s="48">
        <v>4597.4030439590797</v>
      </c>
      <c r="R308" s="48">
        <v>135.274911303333</v>
      </c>
    </row>
    <row r="309" spans="1:18" x14ac:dyDescent="0.15">
      <c r="A309" s="46" t="s">
        <v>448</v>
      </c>
      <c r="B309" s="46" t="s">
        <v>110</v>
      </c>
      <c r="C309" s="46" t="s">
        <v>111</v>
      </c>
      <c r="D309" s="48">
        <v>4595</v>
      </c>
      <c r="E309" s="49">
        <v>1.43960826985854</v>
      </c>
      <c r="F309" s="48">
        <v>76.714472252448303</v>
      </c>
      <c r="G309" s="48">
        <v>2058.89640914037</v>
      </c>
      <c r="H309" s="48">
        <v>323.17105549510302</v>
      </c>
      <c r="I309" s="48">
        <v>69.336670293797596</v>
      </c>
      <c r="J309" s="48">
        <v>82.693579978237196</v>
      </c>
      <c r="K309" s="48">
        <v>599.25963003264405</v>
      </c>
      <c r="L309" s="48">
        <v>41.797170837867199</v>
      </c>
      <c r="M309" s="48">
        <v>567.69270946681195</v>
      </c>
      <c r="N309" s="48">
        <v>3819.56169749728</v>
      </c>
      <c r="O309" s="48">
        <v>-20.654842219804099</v>
      </c>
      <c r="P309" s="48">
        <v>-76.8713819368879</v>
      </c>
      <c r="Q309" s="48">
        <v>3722.0354733405902</v>
      </c>
      <c r="R309" s="48">
        <v>109.51791994517301</v>
      </c>
    </row>
    <row r="310" spans="1:18" x14ac:dyDescent="0.15">
      <c r="A310" s="46" t="s">
        <v>449</v>
      </c>
      <c r="B310" s="46" t="s">
        <v>113</v>
      </c>
      <c r="C310" s="46" t="s">
        <v>114</v>
      </c>
      <c r="D310" s="48">
        <v>17578</v>
      </c>
      <c r="E310" s="49">
        <v>2.5205939242234598</v>
      </c>
      <c r="F310" s="48">
        <v>472.09233132324499</v>
      </c>
      <c r="G310" s="48">
        <v>1469.3372397314799</v>
      </c>
      <c r="H310" s="48">
        <v>173.47997496871099</v>
      </c>
      <c r="I310" s="48">
        <v>34.780805552395002</v>
      </c>
      <c r="J310" s="48">
        <v>56.631471157128203</v>
      </c>
      <c r="K310" s="48">
        <v>287.23040163841199</v>
      </c>
      <c r="L310" s="48">
        <v>56.103538514051699</v>
      </c>
      <c r="M310" s="48">
        <v>765.62259642735205</v>
      </c>
      <c r="N310" s="48">
        <v>3315.2783593127801</v>
      </c>
      <c r="O310" s="48">
        <v>-20.657071339173999</v>
      </c>
      <c r="P310" s="48">
        <v>-136.558539082945</v>
      </c>
      <c r="Q310" s="48">
        <v>3158.0627488906598</v>
      </c>
      <c r="R310" s="48">
        <v>92.9234731350966</v>
      </c>
    </row>
    <row r="311" spans="1:18" x14ac:dyDescent="0.15">
      <c r="A311" s="46" t="s">
        <v>450</v>
      </c>
      <c r="B311" s="46" t="s">
        <v>116</v>
      </c>
      <c r="C311" s="46" t="s">
        <v>117</v>
      </c>
      <c r="D311" s="48">
        <v>2597</v>
      </c>
      <c r="E311" s="49">
        <v>2.5541008856372698</v>
      </c>
      <c r="F311" s="48">
        <v>894.91199075856798</v>
      </c>
      <c r="G311" s="48">
        <v>1956.7201771274499</v>
      </c>
      <c r="H311" s="48">
        <v>206.82806314978799</v>
      </c>
      <c r="I311" s="48">
        <v>43.106569118213301</v>
      </c>
      <c r="J311" s="48">
        <v>62.044100885637299</v>
      </c>
      <c r="K311" s="48">
        <v>592.45836734693899</v>
      </c>
      <c r="L311" s="48">
        <v>113.421879091259</v>
      </c>
      <c r="M311" s="48">
        <v>1535.41802079322</v>
      </c>
      <c r="N311" s="48">
        <v>5404.9091682710796</v>
      </c>
      <c r="O311" s="48">
        <v>-77.418221024258798</v>
      </c>
      <c r="P311" s="48">
        <v>-235.82898344243401</v>
      </c>
      <c r="Q311" s="48">
        <v>5091.6619638043903</v>
      </c>
      <c r="R311" s="48">
        <v>149.81808511334</v>
      </c>
    </row>
    <row r="312" spans="1:18" x14ac:dyDescent="0.15">
      <c r="A312" s="46" t="s">
        <v>451</v>
      </c>
      <c r="B312" s="46" t="s">
        <v>119</v>
      </c>
      <c r="C312" s="46" t="s">
        <v>120</v>
      </c>
      <c r="D312" s="48">
        <v>6099</v>
      </c>
      <c r="E312" s="49">
        <v>2.16937202820134</v>
      </c>
      <c r="F312" s="48">
        <v>400.66961797015898</v>
      </c>
      <c r="G312" s="48">
        <v>1467.3475979668799</v>
      </c>
      <c r="H312" s="48">
        <v>147.50549270372201</v>
      </c>
      <c r="I312" s="48">
        <v>41.6299393343171</v>
      </c>
      <c r="J312" s="48">
        <v>7.6501065748483397</v>
      </c>
      <c r="K312" s="48">
        <v>408.81570749303199</v>
      </c>
      <c r="L312" s="48">
        <v>66.755533694048196</v>
      </c>
      <c r="M312" s="48">
        <v>687.30513198885103</v>
      </c>
      <c r="N312" s="48">
        <v>3227.6791277258599</v>
      </c>
      <c r="O312" s="48">
        <v>-19.948024266273201</v>
      </c>
      <c r="P312" s="48">
        <v>-67.536645351697004</v>
      </c>
      <c r="Q312" s="48">
        <v>3140.1944581078901</v>
      </c>
      <c r="R312" s="48">
        <v>92.397712955345099</v>
      </c>
    </row>
    <row r="313" spans="1:18" x14ac:dyDescent="0.15">
      <c r="A313" s="46" t="s">
        <v>452</v>
      </c>
      <c r="B313" s="46" t="s">
        <v>122</v>
      </c>
      <c r="C313" s="46" t="s">
        <v>123</v>
      </c>
      <c r="D313" s="48">
        <v>7839</v>
      </c>
      <c r="E313" s="49">
        <v>2.0804949610919801</v>
      </c>
      <c r="F313" s="48">
        <v>428.01683888251</v>
      </c>
      <c r="G313" s="48">
        <v>1659.1233575711201</v>
      </c>
      <c r="H313" s="48">
        <v>152.89526725347599</v>
      </c>
      <c r="I313" s="48">
        <v>44.615001913509403</v>
      </c>
      <c r="J313" s="48">
        <v>18.9614746778926</v>
      </c>
      <c r="K313" s="48">
        <v>582.43972445464999</v>
      </c>
      <c r="L313" s="48">
        <v>82.181783390738602</v>
      </c>
      <c r="M313" s="48">
        <v>818.24148488327603</v>
      </c>
      <c r="N313" s="48">
        <v>3786.4749330271702</v>
      </c>
      <c r="O313" s="48">
        <v>-64.171705574690606</v>
      </c>
      <c r="P313" s="48">
        <v>-183.83582089552201</v>
      </c>
      <c r="Q313" s="48">
        <v>3538.4674065569602</v>
      </c>
      <c r="R313" s="48">
        <v>104.11657624855999</v>
      </c>
    </row>
    <row r="314" spans="1:18" x14ac:dyDescent="0.15">
      <c r="A314" s="46" t="s">
        <v>453</v>
      </c>
      <c r="B314" s="46" t="s">
        <v>125</v>
      </c>
      <c r="C314" s="46" t="s">
        <v>126</v>
      </c>
      <c r="D314" s="48">
        <v>207</v>
      </c>
      <c r="E314" s="49">
        <v>2.09661835748792</v>
      </c>
      <c r="F314" s="48">
        <v>1886.1062801932401</v>
      </c>
      <c r="G314" s="48">
        <v>473.392367149758</v>
      </c>
      <c r="H314" s="48">
        <v>285.60826086956502</v>
      </c>
      <c r="I314" s="48">
        <v>157.65690821256001</v>
      </c>
      <c r="J314" s="48">
        <v>8.5160386473430005</v>
      </c>
      <c r="K314" s="48" t="s">
        <v>573</v>
      </c>
      <c r="L314" s="48">
        <v>59.752077294686003</v>
      </c>
      <c r="M314" s="48">
        <v>1333.7650724637699</v>
      </c>
      <c r="N314" s="48">
        <v>4204.7970048309198</v>
      </c>
      <c r="O314" s="48" t="s">
        <v>573</v>
      </c>
      <c r="P314" s="48">
        <v>-61.654299516908203</v>
      </c>
      <c r="Q314" s="48">
        <v>4143.1427053140096</v>
      </c>
      <c r="R314" s="48">
        <v>121.908663786796</v>
      </c>
    </row>
    <row r="315" spans="1:18" x14ac:dyDescent="0.15">
      <c r="A315" s="46" t="s">
        <v>454</v>
      </c>
      <c r="B315" s="46" t="s">
        <v>128</v>
      </c>
      <c r="C315" s="46" t="s">
        <v>129</v>
      </c>
      <c r="D315" s="48">
        <v>12411</v>
      </c>
      <c r="E315" s="49">
        <v>1.9720409314317899</v>
      </c>
      <c r="F315" s="48">
        <v>396.690355329949</v>
      </c>
      <c r="G315" s="48">
        <v>1004.02521956329</v>
      </c>
      <c r="H315" s="48">
        <v>139.13173797437801</v>
      </c>
      <c r="I315" s="48">
        <v>20.818306341149</v>
      </c>
      <c r="J315" s="48">
        <v>48.760212714527398</v>
      </c>
      <c r="K315" s="48">
        <v>548.32100555958402</v>
      </c>
      <c r="L315" s="48">
        <v>23.6909999194263</v>
      </c>
      <c r="M315" s="48">
        <v>769.52332608170195</v>
      </c>
      <c r="N315" s="48">
        <v>2950.9611634840098</v>
      </c>
      <c r="O315" s="48">
        <v>-42.567722181935402</v>
      </c>
      <c r="P315" s="48">
        <v>-140.35259044396099</v>
      </c>
      <c r="Q315" s="48">
        <v>2768.0408508581099</v>
      </c>
      <c r="R315" s="48">
        <v>81.447390407906397</v>
      </c>
    </row>
    <row r="316" spans="1:18" x14ac:dyDescent="0.15">
      <c r="A316" s="46" t="s">
        <v>455</v>
      </c>
      <c r="B316" s="46" t="s">
        <v>131</v>
      </c>
      <c r="C316" s="46" t="s">
        <v>132</v>
      </c>
      <c r="D316" s="48">
        <v>4749</v>
      </c>
      <c r="E316" s="49">
        <v>2.1052853232259401</v>
      </c>
      <c r="F316" s="48">
        <v>442.13506001263403</v>
      </c>
      <c r="G316" s="48">
        <v>1579.7302737418399</v>
      </c>
      <c r="H316" s="48">
        <v>127.70187407875299</v>
      </c>
      <c r="I316" s="48">
        <v>3.77891766687724</v>
      </c>
      <c r="J316" s="48">
        <v>1.38177300484312</v>
      </c>
      <c r="K316" s="48">
        <v>645.308460728574</v>
      </c>
      <c r="L316" s="48">
        <v>205.20524531480299</v>
      </c>
      <c r="M316" s="48">
        <v>1319.4618403874499</v>
      </c>
      <c r="N316" s="48">
        <v>4324.7034449357798</v>
      </c>
      <c r="O316" s="48">
        <v>-66.012634238787101</v>
      </c>
      <c r="P316" s="48">
        <v>-142.00605390608601</v>
      </c>
      <c r="Q316" s="48">
        <v>4116.6847567908999</v>
      </c>
      <c r="R316" s="48">
        <v>121.13015979106</v>
      </c>
    </row>
    <row r="317" spans="1:18" x14ac:dyDescent="0.15">
      <c r="A317" s="46" t="s">
        <v>456</v>
      </c>
      <c r="B317" s="46" t="s">
        <v>134</v>
      </c>
      <c r="C317" s="46" t="s">
        <v>135</v>
      </c>
      <c r="D317" s="48">
        <v>3860</v>
      </c>
      <c r="E317" s="49">
        <v>2.0686528497409302</v>
      </c>
      <c r="F317" s="48">
        <v>226.37366062176201</v>
      </c>
      <c r="G317" s="48">
        <v>1295.7952098445601</v>
      </c>
      <c r="H317" s="48">
        <v>153.81661658031101</v>
      </c>
      <c r="I317" s="48">
        <v>40.740525906735698</v>
      </c>
      <c r="J317" s="48">
        <v>18.201805699481898</v>
      </c>
      <c r="K317" s="48">
        <v>185.298613989637</v>
      </c>
      <c r="L317" s="48">
        <v>35.365867875647702</v>
      </c>
      <c r="M317" s="48">
        <v>827.80629792746095</v>
      </c>
      <c r="N317" s="48">
        <v>2783.3985984455999</v>
      </c>
      <c r="O317" s="48">
        <v>-10.8014352331606</v>
      </c>
      <c r="P317" s="48">
        <v>-19.358735751295299</v>
      </c>
      <c r="Q317" s="48">
        <v>2753.23842746114</v>
      </c>
      <c r="R317" s="48">
        <v>81.011840926394001</v>
      </c>
    </row>
    <row r="318" spans="1:18" x14ac:dyDescent="0.15">
      <c r="A318" s="46" t="s">
        <v>457</v>
      </c>
      <c r="B318" s="46" t="s">
        <v>137</v>
      </c>
      <c r="C318" s="46" t="s">
        <v>138</v>
      </c>
      <c r="D318" s="48">
        <v>182</v>
      </c>
      <c r="E318" s="49">
        <v>2.5054945054945099</v>
      </c>
      <c r="F318" s="48">
        <v>704.97115384615404</v>
      </c>
      <c r="G318" s="48">
        <v>6467.4638461538498</v>
      </c>
      <c r="H318" s="48">
        <v>420.363626373626</v>
      </c>
      <c r="I318" s="48">
        <v>58.979175824175798</v>
      </c>
      <c r="J318" s="48">
        <v>280.66472527472501</v>
      </c>
      <c r="K318" s="48">
        <v>387.337637362637</v>
      </c>
      <c r="L318" s="48">
        <v>141.02406593406599</v>
      </c>
      <c r="M318" s="48">
        <v>2382.9289010989</v>
      </c>
      <c r="N318" s="48">
        <v>10843.733131868101</v>
      </c>
      <c r="O318" s="48">
        <v>-36.536043956043997</v>
      </c>
      <c r="P318" s="48">
        <v>-43.748241758241797</v>
      </c>
      <c r="Q318" s="48">
        <v>10763.4488461538</v>
      </c>
      <c r="R318" s="48">
        <v>316.70588244261398</v>
      </c>
    </row>
    <row r="319" spans="1:18" x14ac:dyDescent="0.15">
      <c r="A319" s="46" t="s">
        <v>458</v>
      </c>
      <c r="B319" s="46" t="s">
        <v>140</v>
      </c>
      <c r="C319" s="46" t="s">
        <v>141</v>
      </c>
      <c r="D319" s="48">
        <v>2652</v>
      </c>
      <c r="E319" s="49">
        <v>1.1455505279034699</v>
      </c>
      <c r="F319" s="48">
        <v>522.479969834087</v>
      </c>
      <c r="G319" s="48">
        <v>1224.4407993966799</v>
      </c>
      <c r="H319" s="48">
        <v>52.742861990950203</v>
      </c>
      <c r="I319" s="48">
        <v>44.212209653092003</v>
      </c>
      <c r="J319" s="48">
        <v>2.5515045248868802</v>
      </c>
      <c r="K319" s="48">
        <v>145.61515082956299</v>
      </c>
      <c r="L319" s="48">
        <v>30.496941930618402</v>
      </c>
      <c r="M319" s="48">
        <v>1113.50244720965</v>
      </c>
      <c r="N319" s="48">
        <v>3136.0418853695301</v>
      </c>
      <c r="O319" s="48">
        <v>-29.2506221719457</v>
      </c>
      <c r="P319" s="48">
        <v>-114.34271870286599</v>
      </c>
      <c r="Q319" s="48">
        <v>2992.44854449472</v>
      </c>
      <c r="R319" s="48">
        <v>88.0504074943387</v>
      </c>
    </row>
    <row r="320" spans="1:18" x14ac:dyDescent="0.15">
      <c r="A320" s="46" t="s">
        <v>459</v>
      </c>
      <c r="B320" s="46" t="s">
        <v>143</v>
      </c>
      <c r="C320" s="46" t="s">
        <v>144</v>
      </c>
      <c r="D320" s="48">
        <v>168</v>
      </c>
      <c r="E320" s="49">
        <v>1.9464285714285701</v>
      </c>
      <c r="F320" s="48">
        <v>1978.49404761905</v>
      </c>
      <c r="G320" s="48">
        <v>5477.6190476190504</v>
      </c>
      <c r="H320" s="48">
        <v>58.309523809523803</v>
      </c>
      <c r="I320" s="48">
        <v>19.9404761904762</v>
      </c>
      <c r="J320" s="48">
        <v>19.386904761904798</v>
      </c>
      <c r="K320" s="48">
        <v>69.892857142857096</v>
      </c>
      <c r="L320" s="48">
        <v>453.98809523809501</v>
      </c>
      <c r="M320" s="48">
        <v>1282.9761904761899</v>
      </c>
      <c r="N320" s="48">
        <v>9360.6071428571395</v>
      </c>
      <c r="O320" s="48" t="s">
        <v>573</v>
      </c>
      <c r="P320" s="48">
        <v>-155.29761904761901</v>
      </c>
      <c r="Q320" s="48">
        <v>9205.3095238095193</v>
      </c>
      <c r="R320" s="48">
        <v>270.85887781565998</v>
      </c>
    </row>
    <row r="321" spans="1:18" x14ac:dyDescent="0.15">
      <c r="A321" s="46" t="s">
        <v>460</v>
      </c>
      <c r="B321" s="46" t="s">
        <v>229</v>
      </c>
      <c r="C321" s="46"/>
      <c r="D321" s="48" t="s">
        <v>573</v>
      </c>
      <c r="E321" s="49" t="s">
        <v>573</v>
      </c>
      <c r="F321" s="48" t="s">
        <v>573</v>
      </c>
      <c r="G321" s="48" t="s">
        <v>573</v>
      </c>
      <c r="H321" s="48" t="s">
        <v>573</v>
      </c>
      <c r="I321" s="48" t="s">
        <v>573</v>
      </c>
      <c r="J321" s="48" t="s">
        <v>573</v>
      </c>
      <c r="K321" s="48" t="s">
        <v>573</v>
      </c>
      <c r="L321" s="48" t="s">
        <v>573</v>
      </c>
      <c r="M321" s="48" t="s">
        <v>573</v>
      </c>
      <c r="N321" s="48" t="s">
        <v>573</v>
      </c>
      <c r="O321" s="48" t="s">
        <v>573</v>
      </c>
      <c r="P321" s="48" t="s">
        <v>573</v>
      </c>
      <c r="Q321" s="48" t="s">
        <v>573</v>
      </c>
      <c r="R321" s="48" t="s">
        <v>573</v>
      </c>
    </row>
    <row r="322" spans="1:18" x14ac:dyDescent="0.15">
      <c r="A322" s="46" t="s">
        <v>461</v>
      </c>
      <c r="B322" s="46" t="s">
        <v>102</v>
      </c>
      <c r="C322" s="46"/>
      <c r="D322" s="48">
        <v>130</v>
      </c>
      <c r="E322" s="49">
        <v>0.67692307692307696</v>
      </c>
      <c r="F322" s="48">
        <v>56.1456923076923</v>
      </c>
      <c r="G322" s="48">
        <v>5419.9639999999999</v>
      </c>
      <c r="H322" s="48">
        <v>227.54023076923099</v>
      </c>
      <c r="I322" s="48">
        <v>253.10438461538499</v>
      </c>
      <c r="J322" s="48">
        <v>14.823615384615399</v>
      </c>
      <c r="K322" s="48" t="s">
        <v>573</v>
      </c>
      <c r="L322" s="48">
        <v>15.245230769230799</v>
      </c>
      <c r="M322" s="48">
        <v>1831.5570769230801</v>
      </c>
      <c r="N322" s="48">
        <v>7818.3802307692304</v>
      </c>
      <c r="O322" s="48">
        <v>-2.5000000000000001E-2</v>
      </c>
      <c r="P322" s="48">
        <v>-138.018230769231</v>
      </c>
      <c r="Q322" s="48">
        <v>7680.3370000000004</v>
      </c>
      <c r="R322" s="48">
        <v>100</v>
      </c>
    </row>
    <row r="323" spans="1:18" x14ac:dyDescent="0.15">
      <c r="A323" s="46" t="s">
        <v>462</v>
      </c>
      <c r="B323" s="46" t="s">
        <v>116</v>
      </c>
      <c r="C323" s="46" t="s">
        <v>117</v>
      </c>
      <c r="D323" s="48">
        <v>14</v>
      </c>
      <c r="E323" s="49">
        <v>0.14285714285714299</v>
      </c>
      <c r="F323" s="48">
        <v>45.285714285714299</v>
      </c>
      <c r="G323" s="48">
        <v>352.39785714285699</v>
      </c>
      <c r="H323" s="48">
        <v>17.446428571428601</v>
      </c>
      <c r="I323" s="48">
        <v>1.63357142857143</v>
      </c>
      <c r="J323" s="48">
        <v>19.472142857142899</v>
      </c>
      <c r="K323" s="48" t="s">
        <v>573</v>
      </c>
      <c r="L323" s="48">
        <v>15.832857142857099</v>
      </c>
      <c r="M323" s="48">
        <v>136.35428571428599</v>
      </c>
      <c r="N323" s="48">
        <v>588.42285714285697</v>
      </c>
      <c r="O323" s="48">
        <v>-0.23214285714285701</v>
      </c>
      <c r="P323" s="48">
        <v>-6.49714285714286</v>
      </c>
      <c r="Q323" s="48">
        <v>581.69357142857098</v>
      </c>
      <c r="R323" s="48">
        <v>7.5738027046022998</v>
      </c>
    </row>
    <row r="324" spans="1:18" x14ac:dyDescent="0.15">
      <c r="A324" s="46" t="s">
        <v>463</v>
      </c>
      <c r="B324" s="46" t="s">
        <v>122</v>
      </c>
      <c r="C324" s="46" t="s">
        <v>123</v>
      </c>
      <c r="D324" s="48">
        <v>115</v>
      </c>
      <c r="E324" s="49">
        <v>0.73043478260869599</v>
      </c>
      <c r="F324" s="48">
        <v>56.147826086956499</v>
      </c>
      <c r="G324" s="48">
        <v>6079.7130434782603</v>
      </c>
      <c r="H324" s="48">
        <v>254.565217391304</v>
      </c>
      <c r="I324" s="48">
        <v>285.878260869565</v>
      </c>
      <c r="J324" s="48">
        <v>14.156521739130399</v>
      </c>
      <c r="K324" s="48" t="s">
        <v>573</v>
      </c>
      <c r="L324" s="48">
        <v>15.130434782608701</v>
      </c>
      <c r="M324" s="48">
        <v>2051.3478260869601</v>
      </c>
      <c r="N324" s="48">
        <v>8756.9391304347791</v>
      </c>
      <c r="O324" s="48" t="s">
        <v>573</v>
      </c>
      <c r="P324" s="48">
        <v>-155.18260869565199</v>
      </c>
      <c r="Q324" s="48">
        <v>8601.7565217391293</v>
      </c>
      <c r="R324" s="48">
        <v>111.997123586363</v>
      </c>
    </row>
    <row r="325" spans="1:18" x14ac:dyDescent="0.15">
      <c r="A325" s="46" t="s">
        <v>464</v>
      </c>
      <c r="B325" s="46" t="s">
        <v>137</v>
      </c>
      <c r="C325" s="46" t="s">
        <v>138</v>
      </c>
      <c r="D325" s="48">
        <v>1</v>
      </c>
      <c r="E325" s="49">
        <v>2</v>
      </c>
      <c r="F325" s="48">
        <v>207.94</v>
      </c>
      <c r="G325" s="48">
        <v>494.75</v>
      </c>
      <c r="H325" s="48">
        <v>60.98</v>
      </c>
      <c r="I325" s="48">
        <v>4.7</v>
      </c>
      <c r="J325" s="48">
        <v>26.46</v>
      </c>
      <c r="K325" s="48" t="s">
        <v>573</v>
      </c>
      <c r="L325" s="48">
        <v>20.22</v>
      </c>
      <c r="M325" s="48">
        <v>288.45999999999998</v>
      </c>
      <c r="N325" s="48">
        <v>1103.51</v>
      </c>
      <c r="O325" s="48" t="s">
        <v>573</v>
      </c>
      <c r="P325" s="48">
        <v>-5.41</v>
      </c>
      <c r="Q325" s="48">
        <v>1098.0999999999999</v>
      </c>
      <c r="R325" s="48">
        <v>14.297549703873701</v>
      </c>
    </row>
    <row r="326" spans="1:18" x14ac:dyDescent="0.15">
      <c r="A326" s="46" t="s">
        <v>465</v>
      </c>
      <c r="B326" s="46" t="s">
        <v>235</v>
      </c>
      <c r="C326" s="46"/>
      <c r="D326" s="48" t="s">
        <v>573</v>
      </c>
      <c r="E326" s="49" t="s">
        <v>573</v>
      </c>
      <c r="F326" s="48" t="s">
        <v>573</v>
      </c>
      <c r="G326" s="48" t="s">
        <v>573</v>
      </c>
      <c r="H326" s="48" t="s">
        <v>573</v>
      </c>
      <c r="I326" s="48" t="s">
        <v>573</v>
      </c>
      <c r="J326" s="48" t="s">
        <v>573</v>
      </c>
      <c r="K326" s="48" t="s">
        <v>573</v>
      </c>
      <c r="L326" s="48" t="s">
        <v>573</v>
      </c>
      <c r="M326" s="48" t="s">
        <v>573</v>
      </c>
      <c r="N326" s="48" t="s">
        <v>573</v>
      </c>
      <c r="O326" s="48" t="s">
        <v>573</v>
      </c>
      <c r="P326" s="48" t="s">
        <v>573</v>
      </c>
      <c r="Q326" s="48" t="s">
        <v>573</v>
      </c>
      <c r="R326" s="48" t="s">
        <v>573</v>
      </c>
    </row>
    <row r="327" spans="1:18" x14ac:dyDescent="0.15">
      <c r="A327" s="46" t="s">
        <v>466</v>
      </c>
      <c r="B327" s="46" t="s">
        <v>102</v>
      </c>
      <c r="C327" s="46"/>
      <c r="D327" s="48">
        <v>879</v>
      </c>
      <c r="E327" s="49">
        <v>1.85324232081911</v>
      </c>
      <c r="F327" s="48">
        <v>3033.0558475540402</v>
      </c>
      <c r="G327" s="48">
        <v>683.41062571103498</v>
      </c>
      <c r="H327" s="48">
        <v>333.44606370875999</v>
      </c>
      <c r="I327" s="48">
        <v>202.286200227531</v>
      </c>
      <c r="J327" s="48">
        <v>67.344129692832794</v>
      </c>
      <c r="K327" s="48">
        <v>1360.6497610921499</v>
      </c>
      <c r="L327" s="48">
        <v>237.68896473265099</v>
      </c>
      <c r="M327" s="48">
        <v>1816.8547781570001</v>
      </c>
      <c r="N327" s="48">
        <v>7734.7363708760004</v>
      </c>
      <c r="O327" s="48">
        <v>-160.15670079636001</v>
      </c>
      <c r="P327" s="48">
        <v>-352.90871444823699</v>
      </c>
      <c r="Q327" s="48">
        <v>7221.6709556313999</v>
      </c>
      <c r="R327" s="48">
        <v>100</v>
      </c>
    </row>
    <row r="328" spans="1:18" x14ac:dyDescent="0.15">
      <c r="A328" s="46" t="s">
        <v>467</v>
      </c>
      <c r="B328" s="46" t="s">
        <v>107</v>
      </c>
      <c r="C328" s="46" t="s">
        <v>108</v>
      </c>
      <c r="D328" s="48">
        <v>2</v>
      </c>
      <c r="E328" s="49">
        <v>2</v>
      </c>
      <c r="F328" s="48">
        <v>6165.2</v>
      </c>
      <c r="G328" s="48">
        <v>344.53500000000003</v>
      </c>
      <c r="H328" s="48">
        <v>192.38499999999999</v>
      </c>
      <c r="I328" s="48">
        <v>190.745</v>
      </c>
      <c r="J328" s="48">
        <v>89.73</v>
      </c>
      <c r="K328" s="48">
        <v>624.49</v>
      </c>
      <c r="L328" s="48">
        <v>4.24</v>
      </c>
      <c r="M328" s="48">
        <v>2311.8649999999998</v>
      </c>
      <c r="N328" s="48">
        <v>9923.19</v>
      </c>
      <c r="O328" s="48" t="s">
        <v>573</v>
      </c>
      <c r="P328" s="48" t="s">
        <v>573</v>
      </c>
      <c r="Q328" s="48">
        <v>9923.19</v>
      </c>
      <c r="R328" s="48">
        <v>137.40850366855901</v>
      </c>
    </row>
    <row r="329" spans="1:18" x14ac:dyDescent="0.15">
      <c r="A329" s="46" t="s">
        <v>468</v>
      </c>
      <c r="B329" s="46" t="s">
        <v>110</v>
      </c>
      <c r="C329" s="46" t="s">
        <v>111</v>
      </c>
      <c r="D329" s="48">
        <v>163</v>
      </c>
      <c r="E329" s="49">
        <v>1.4233128834355799</v>
      </c>
      <c r="F329" s="48">
        <v>6082.0061349693297</v>
      </c>
      <c r="G329" s="48">
        <v>147.65644171779101</v>
      </c>
      <c r="H329" s="48">
        <v>319.51533742331299</v>
      </c>
      <c r="I329" s="48">
        <v>68.552147239263803</v>
      </c>
      <c r="J329" s="48">
        <v>81.754601226993898</v>
      </c>
      <c r="K329" s="48">
        <v>1409.77300613497</v>
      </c>
      <c r="L329" s="48">
        <v>41.325153374233103</v>
      </c>
      <c r="M329" s="48">
        <v>561.26380368098205</v>
      </c>
      <c r="N329" s="48">
        <v>8711.8466257668697</v>
      </c>
      <c r="O329" s="48">
        <v>-20.423312883435599</v>
      </c>
      <c r="P329" s="48">
        <v>-76</v>
      </c>
      <c r="Q329" s="48">
        <v>8615.4233128834294</v>
      </c>
      <c r="R329" s="48">
        <v>119.299582684049</v>
      </c>
    </row>
    <row r="330" spans="1:18" x14ac:dyDescent="0.15">
      <c r="A330" s="46" t="s">
        <v>469</v>
      </c>
      <c r="B330" s="46" t="s">
        <v>122</v>
      </c>
      <c r="C330" s="46" t="s">
        <v>123</v>
      </c>
      <c r="D330" s="48">
        <v>532</v>
      </c>
      <c r="E330" s="49">
        <v>2.3571428571428599</v>
      </c>
      <c r="F330" s="48">
        <v>2669.35526315789</v>
      </c>
      <c r="G330" s="48">
        <v>1024.9454887218001</v>
      </c>
      <c r="H330" s="48">
        <v>419.99248120300803</v>
      </c>
      <c r="I330" s="48">
        <v>301.61842105263202</v>
      </c>
      <c r="J330" s="48">
        <v>76.103383458646604</v>
      </c>
      <c r="K330" s="48">
        <v>1684.5733082706799</v>
      </c>
      <c r="L330" s="48">
        <v>364.20676691729301</v>
      </c>
      <c r="M330" s="48">
        <v>2492.3289473684199</v>
      </c>
      <c r="N330" s="48">
        <v>9033.1240601503796</v>
      </c>
      <c r="O330" s="48">
        <v>-240.06390977443601</v>
      </c>
      <c r="P330" s="48">
        <v>-464.274436090226</v>
      </c>
      <c r="Q330" s="48">
        <v>8328.7857142857101</v>
      </c>
      <c r="R330" s="48">
        <v>115.33045143507999</v>
      </c>
    </row>
    <row r="331" spans="1:18" x14ac:dyDescent="0.15">
      <c r="A331" s="46" t="s">
        <v>470</v>
      </c>
      <c r="B331" s="46" t="s">
        <v>134</v>
      </c>
      <c r="C331" s="46" t="s">
        <v>135</v>
      </c>
      <c r="D331" s="48">
        <v>180</v>
      </c>
      <c r="E331" s="49">
        <v>0.53888888888888897</v>
      </c>
      <c r="F331" s="48">
        <v>1323.3482777777799</v>
      </c>
      <c r="G331" s="48">
        <v>121.410388888889</v>
      </c>
      <c r="H331" s="48">
        <v>79.846222222222195</v>
      </c>
      <c r="I331" s="48">
        <v>30.761555555555599</v>
      </c>
      <c r="J331" s="48">
        <v>26.466833333333302</v>
      </c>
      <c r="K331" s="48">
        <v>297.81200000000001</v>
      </c>
      <c r="L331" s="48">
        <v>45.950666666666699</v>
      </c>
      <c r="M331" s="48">
        <v>795.91455555555603</v>
      </c>
      <c r="N331" s="48">
        <v>2721.5104999999999</v>
      </c>
      <c r="O331" s="48">
        <v>-54.081888888888898</v>
      </c>
      <c r="P331" s="48">
        <v>-264.26533333333299</v>
      </c>
      <c r="Q331" s="48">
        <v>2403.16327777778</v>
      </c>
      <c r="R331" s="48">
        <v>33.277108477281303</v>
      </c>
    </row>
    <row r="332" spans="1:18" x14ac:dyDescent="0.15">
      <c r="A332" s="46" t="s">
        <v>471</v>
      </c>
      <c r="B332" s="46" t="s">
        <v>143</v>
      </c>
      <c r="C332" s="46" t="s">
        <v>144</v>
      </c>
      <c r="D332" s="48">
        <v>2</v>
      </c>
      <c r="E332" s="49">
        <v>21</v>
      </c>
      <c r="F332" s="48">
        <v>2029.5</v>
      </c>
      <c r="G332" s="48">
        <v>4418</v>
      </c>
      <c r="H332" s="48">
        <v>1412.5</v>
      </c>
      <c r="I332" s="48">
        <v>128</v>
      </c>
      <c r="J332" s="48">
        <v>219.5</v>
      </c>
      <c r="K332" s="48">
        <v>7585</v>
      </c>
      <c r="L332" s="48">
        <v>77.5</v>
      </c>
      <c r="M332" s="48">
        <v>15861</v>
      </c>
      <c r="N332" s="48">
        <v>31731</v>
      </c>
      <c r="O332" s="48" t="s">
        <v>573</v>
      </c>
      <c r="P332" s="48">
        <v>-1628.5</v>
      </c>
      <c r="Q332" s="48">
        <v>30102.5</v>
      </c>
      <c r="R332" s="48">
        <v>416.83566289497497</v>
      </c>
    </row>
    <row r="333" spans="1:18" x14ac:dyDescent="0.15">
      <c r="A333" s="46" t="s">
        <v>472</v>
      </c>
      <c r="B333" s="46" t="s">
        <v>293</v>
      </c>
      <c r="C333" s="46"/>
      <c r="D333" s="48" t="s">
        <v>573</v>
      </c>
      <c r="E333" s="49" t="s">
        <v>573</v>
      </c>
      <c r="F333" s="48" t="s">
        <v>573</v>
      </c>
      <c r="G333" s="48" t="s">
        <v>573</v>
      </c>
      <c r="H333" s="48" t="s">
        <v>573</v>
      </c>
      <c r="I333" s="48" t="s">
        <v>573</v>
      </c>
      <c r="J333" s="48" t="s">
        <v>573</v>
      </c>
      <c r="K333" s="48" t="s">
        <v>573</v>
      </c>
      <c r="L333" s="48" t="s">
        <v>573</v>
      </c>
      <c r="M333" s="48" t="s">
        <v>573</v>
      </c>
      <c r="N333" s="48" t="s">
        <v>573</v>
      </c>
      <c r="O333" s="48" t="s">
        <v>573</v>
      </c>
      <c r="P333" s="48" t="s">
        <v>573</v>
      </c>
      <c r="Q333" s="48" t="s">
        <v>573</v>
      </c>
      <c r="R333" s="48" t="s">
        <v>573</v>
      </c>
    </row>
    <row r="334" spans="1:18" x14ac:dyDescent="0.15">
      <c r="A334" s="46" t="s">
        <v>473</v>
      </c>
      <c r="B334" s="46" t="s">
        <v>102</v>
      </c>
      <c r="C334" s="46"/>
      <c r="D334" s="48">
        <v>2930</v>
      </c>
      <c r="E334" s="49">
        <v>3.0406143344709902</v>
      </c>
      <c r="F334" s="48">
        <v>2282.5513890785001</v>
      </c>
      <c r="G334" s="48">
        <v>1098.1861843003401</v>
      </c>
      <c r="H334" s="48">
        <v>269.597843003413</v>
      </c>
      <c r="I334" s="48">
        <v>136.02063822525599</v>
      </c>
      <c r="J334" s="48">
        <v>251.56743003413001</v>
      </c>
      <c r="K334" s="48">
        <v>2091.4242354948801</v>
      </c>
      <c r="L334" s="48">
        <v>156.69432081911299</v>
      </c>
      <c r="M334" s="48">
        <v>1873.24987713311</v>
      </c>
      <c r="N334" s="48">
        <v>8159.2919180887402</v>
      </c>
      <c r="O334" s="48">
        <v>-131.347348122867</v>
      </c>
      <c r="P334" s="48">
        <v>-506.77145392491502</v>
      </c>
      <c r="Q334" s="48">
        <v>7521.1731160409599</v>
      </c>
      <c r="R334" s="48">
        <v>100</v>
      </c>
    </row>
    <row r="335" spans="1:18" x14ac:dyDescent="0.15">
      <c r="A335" s="46" t="s">
        <v>474</v>
      </c>
      <c r="B335" s="46" t="s">
        <v>104</v>
      </c>
      <c r="C335" s="46" t="s">
        <v>105</v>
      </c>
      <c r="D335" s="48">
        <v>165</v>
      </c>
      <c r="E335" s="49">
        <v>2.93333333333333</v>
      </c>
      <c r="F335" s="48">
        <v>2038.9869090909101</v>
      </c>
      <c r="G335" s="48">
        <v>168.37951515151499</v>
      </c>
      <c r="H335" s="48">
        <v>-677.91721212121195</v>
      </c>
      <c r="I335" s="48">
        <v>17.144181818181799</v>
      </c>
      <c r="J335" s="48">
        <v>26.595030303030299</v>
      </c>
      <c r="K335" s="48">
        <v>3421.7164848484799</v>
      </c>
      <c r="L335" s="48">
        <v>236.72242424242401</v>
      </c>
      <c r="M335" s="48">
        <v>872.79490909090896</v>
      </c>
      <c r="N335" s="48">
        <v>6104.4222424242398</v>
      </c>
      <c r="O335" s="48" t="s">
        <v>573</v>
      </c>
      <c r="P335" s="48">
        <v>-21.8661212121212</v>
      </c>
      <c r="Q335" s="48">
        <v>6082.5561212121202</v>
      </c>
      <c r="R335" s="48">
        <v>80.872438745485198</v>
      </c>
    </row>
    <row r="336" spans="1:18" x14ac:dyDescent="0.15">
      <c r="A336" s="46" t="s">
        <v>475</v>
      </c>
      <c r="B336" s="46" t="s">
        <v>113</v>
      </c>
      <c r="C336" s="46" t="s">
        <v>114</v>
      </c>
      <c r="D336" s="48">
        <v>1480</v>
      </c>
      <c r="E336" s="49">
        <v>3.6364864864864899</v>
      </c>
      <c r="F336" s="48">
        <v>2837.3236486486499</v>
      </c>
      <c r="G336" s="48">
        <v>1608.43445945946</v>
      </c>
      <c r="H336" s="48">
        <v>392.51216216216199</v>
      </c>
      <c r="I336" s="48">
        <v>194.75135135135099</v>
      </c>
      <c r="J336" s="48">
        <v>375.43851351351299</v>
      </c>
      <c r="K336" s="48">
        <v>1974.2439189189199</v>
      </c>
      <c r="L336" s="48">
        <v>192.09459459459501</v>
      </c>
      <c r="M336" s="48">
        <v>2074.7270270270301</v>
      </c>
      <c r="N336" s="48">
        <v>9649.5256756756808</v>
      </c>
      <c r="O336" s="48">
        <v>-150.10135135135101</v>
      </c>
      <c r="P336" s="48">
        <v>-750.28783783783797</v>
      </c>
      <c r="Q336" s="48">
        <v>8749.13648648649</v>
      </c>
      <c r="R336" s="48">
        <v>116.326753174004</v>
      </c>
    </row>
    <row r="337" spans="1:18" x14ac:dyDescent="0.15">
      <c r="A337" s="46" t="s">
        <v>476</v>
      </c>
      <c r="B337" s="46" t="s">
        <v>116</v>
      </c>
      <c r="C337" s="46" t="s">
        <v>117</v>
      </c>
      <c r="D337" s="48">
        <v>12</v>
      </c>
      <c r="E337" s="49" t="s">
        <v>573</v>
      </c>
      <c r="F337" s="48">
        <v>165.29</v>
      </c>
      <c r="G337" s="48">
        <v>344.055833333333</v>
      </c>
      <c r="H337" s="48">
        <v>83.41</v>
      </c>
      <c r="I337" s="48">
        <v>34.497500000000002</v>
      </c>
      <c r="J337" s="48">
        <v>63.535833333333301</v>
      </c>
      <c r="K337" s="48">
        <v>725.30416666666702</v>
      </c>
      <c r="L337" s="48">
        <v>11.38</v>
      </c>
      <c r="M337" s="48">
        <v>682.38250000000005</v>
      </c>
      <c r="N337" s="48">
        <v>2109.8558333333299</v>
      </c>
      <c r="O337" s="48">
        <v>-16.026666666666699</v>
      </c>
      <c r="P337" s="48">
        <v>-44.129166666666698</v>
      </c>
      <c r="Q337" s="48">
        <v>2049.6999999999998</v>
      </c>
      <c r="R337" s="48">
        <v>27.252397576495799</v>
      </c>
    </row>
    <row r="338" spans="1:18" x14ac:dyDescent="0.15">
      <c r="A338" s="46" t="s">
        <v>477</v>
      </c>
      <c r="B338" s="46" t="s">
        <v>119</v>
      </c>
      <c r="C338" s="46" t="s">
        <v>120</v>
      </c>
      <c r="D338" s="48">
        <v>42</v>
      </c>
      <c r="E338" s="49">
        <v>3.5</v>
      </c>
      <c r="F338" s="48">
        <v>996.19047619047603</v>
      </c>
      <c r="G338" s="48">
        <v>105.28571428571399</v>
      </c>
      <c r="H338" s="48">
        <v>121.238095238095</v>
      </c>
      <c r="I338" s="48">
        <v>51.809523809523803</v>
      </c>
      <c r="J338" s="48">
        <v>123.71428571428601</v>
      </c>
      <c r="K338" s="48">
        <v>575.69047619047603</v>
      </c>
      <c r="L338" s="48">
        <v>69.523809523809504</v>
      </c>
      <c r="M338" s="48">
        <v>1280.4047619047601</v>
      </c>
      <c r="N338" s="48">
        <v>3323.8571428571399</v>
      </c>
      <c r="O338" s="48">
        <v>-42.476190476190503</v>
      </c>
      <c r="P338" s="48">
        <v>-409.61904761904799</v>
      </c>
      <c r="Q338" s="48">
        <v>2871.7619047619</v>
      </c>
      <c r="R338" s="48">
        <v>38.182366772506398</v>
      </c>
    </row>
    <row r="339" spans="1:18" x14ac:dyDescent="0.15">
      <c r="A339" s="46" t="s">
        <v>478</v>
      </c>
      <c r="B339" s="46" t="s">
        <v>128</v>
      </c>
      <c r="C339" s="46" t="s">
        <v>129</v>
      </c>
      <c r="D339" s="48">
        <v>375</v>
      </c>
      <c r="E339" s="49">
        <v>3.5493333333333301</v>
      </c>
      <c r="F339" s="48">
        <v>2972.5866666666702</v>
      </c>
      <c r="G339" s="48">
        <v>1564.7760000000001</v>
      </c>
      <c r="H339" s="48">
        <v>505.458666666667</v>
      </c>
      <c r="I339" s="48">
        <v>215.232</v>
      </c>
      <c r="J339" s="48">
        <v>330.52266666666702</v>
      </c>
      <c r="K339" s="48">
        <v>2975.0426666666699</v>
      </c>
      <c r="L339" s="48">
        <v>144.59200000000001</v>
      </c>
      <c r="M339" s="48">
        <v>2513.7759999999998</v>
      </c>
      <c r="N339" s="48">
        <v>11221.9866666667</v>
      </c>
      <c r="O339" s="48">
        <v>-155.042666666667</v>
      </c>
      <c r="P339" s="48">
        <v>-349.40533333333298</v>
      </c>
      <c r="Q339" s="48">
        <v>10717.5386666667</v>
      </c>
      <c r="R339" s="48">
        <v>142.498231343839</v>
      </c>
    </row>
    <row r="340" spans="1:18" x14ac:dyDescent="0.15">
      <c r="A340" s="46" t="s">
        <v>479</v>
      </c>
      <c r="B340" s="46" t="s">
        <v>131</v>
      </c>
      <c r="C340" s="46" t="s">
        <v>132</v>
      </c>
      <c r="D340" s="48">
        <v>536</v>
      </c>
      <c r="E340" s="49">
        <v>2.0167910447761201</v>
      </c>
      <c r="F340" s="48">
        <v>1114.92917910448</v>
      </c>
      <c r="G340" s="48">
        <v>69.2060074626866</v>
      </c>
      <c r="H340" s="48">
        <v>109.450279850746</v>
      </c>
      <c r="I340" s="48">
        <v>7.4480597014925403</v>
      </c>
      <c r="J340" s="48">
        <v>67.690242537313395</v>
      </c>
      <c r="K340" s="48">
        <v>2195.1043656716402</v>
      </c>
      <c r="L340" s="48">
        <v>118.49968283582101</v>
      </c>
      <c r="M340" s="48">
        <v>1603.5260261194001</v>
      </c>
      <c r="N340" s="48">
        <v>5285.8538432835803</v>
      </c>
      <c r="O340" s="48">
        <v>-166.463638059701</v>
      </c>
      <c r="P340" s="48">
        <v>-280.53402985074598</v>
      </c>
      <c r="Q340" s="48">
        <v>4838.8561753731301</v>
      </c>
      <c r="R340" s="48">
        <v>64.336455240645293</v>
      </c>
    </row>
    <row r="341" spans="1:18" x14ac:dyDescent="0.15">
      <c r="A341" s="46" t="s">
        <v>480</v>
      </c>
      <c r="B341" s="46" t="s">
        <v>134</v>
      </c>
      <c r="C341" s="46" t="s">
        <v>135</v>
      </c>
      <c r="D341" s="48">
        <v>301</v>
      </c>
      <c r="E341" s="49">
        <v>1.5481727574750801</v>
      </c>
      <c r="F341" s="48">
        <v>1301.65395348837</v>
      </c>
      <c r="G341" s="48">
        <v>542.11063122923599</v>
      </c>
      <c r="H341" s="48">
        <v>195.069102990033</v>
      </c>
      <c r="I341" s="48">
        <v>59.769368770764103</v>
      </c>
      <c r="J341" s="48">
        <v>35.568671096345497</v>
      </c>
      <c r="K341" s="48">
        <v>984.84209302325598</v>
      </c>
      <c r="L341" s="48">
        <v>48.813388704318903</v>
      </c>
      <c r="M341" s="48">
        <v>1251.23986710963</v>
      </c>
      <c r="N341" s="48">
        <v>4419.0670764119604</v>
      </c>
      <c r="O341" s="48">
        <v>-43.601926910298999</v>
      </c>
      <c r="P341" s="48">
        <v>-231.709833887043</v>
      </c>
      <c r="Q341" s="48">
        <v>4143.7553156146196</v>
      </c>
      <c r="R341" s="48">
        <v>55.094534478629797</v>
      </c>
    </row>
    <row r="342" spans="1:18" x14ac:dyDescent="0.15">
      <c r="A342" s="46" t="s">
        <v>481</v>
      </c>
      <c r="B342" s="46" t="s">
        <v>137</v>
      </c>
      <c r="C342" s="46" t="s">
        <v>138</v>
      </c>
      <c r="D342" s="48">
        <v>1</v>
      </c>
      <c r="E342" s="49">
        <v>1</v>
      </c>
      <c r="F342" s="48">
        <v>740.02</v>
      </c>
      <c r="G342" s="48" t="s">
        <v>573</v>
      </c>
      <c r="H342" s="48" t="s">
        <v>573</v>
      </c>
      <c r="I342" s="48">
        <v>1479.91</v>
      </c>
      <c r="J342" s="48" t="s">
        <v>573</v>
      </c>
      <c r="K342" s="48">
        <v>2234.2600000000002</v>
      </c>
      <c r="L342" s="48" t="s">
        <v>573</v>
      </c>
      <c r="M342" s="48">
        <v>2848.59</v>
      </c>
      <c r="N342" s="48">
        <v>7302.78</v>
      </c>
      <c r="O342" s="48" t="s">
        <v>573</v>
      </c>
      <c r="P342" s="48">
        <v>-69.900000000000006</v>
      </c>
      <c r="Q342" s="48">
        <v>7232.88</v>
      </c>
      <c r="R342" s="48">
        <v>96.166912905832604</v>
      </c>
    </row>
    <row r="343" spans="1:18" x14ac:dyDescent="0.15">
      <c r="A343" s="46" t="s">
        <v>482</v>
      </c>
      <c r="B343" s="46" t="s">
        <v>140</v>
      </c>
      <c r="C343" s="46" t="s">
        <v>141</v>
      </c>
      <c r="D343" s="48">
        <v>16</v>
      </c>
      <c r="E343" s="49">
        <v>0.9375</v>
      </c>
      <c r="F343" s="48">
        <v>207.77187499999999</v>
      </c>
      <c r="G343" s="48">
        <v>832.03187500000001</v>
      </c>
      <c r="H343" s="48">
        <v>487.18437499999999</v>
      </c>
      <c r="I343" s="48">
        <v>43.816249999999997</v>
      </c>
      <c r="J343" s="48">
        <v>6.4262499999999996</v>
      </c>
      <c r="K343" s="48">
        <v>1006.716875</v>
      </c>
      <c r="L343" s="48">
        <v>16.49625</v>
      </c>
      <c r="M343" s="48">
        <v>1823.1031250000001</v>
      </c>
      <c r="N343" s="48">
        <v>4423.546875</v>
      </c>
      <c r="O343" s="48">
        <v>-14.4825</v>
      </c>
      <c r="P343" s="48">
        <v>-113.44374999999999</v>
      </c>
      <c r="Q343" s="48">
        <v>4295.6206249999996</v>
      </c>
      <c r="R343" s="48">
        <v>57.113704986239703</v>
      </c>
    </row>
    <row r="344" spans="1:18" x14ac:dyDescent="0.15">
      <c r="A344" s="46" t="s">
        <v>483</v>
      </c>
      <c r="B344" s="46" t="s">
        <v>143</v>
      </c>
      <c r="C344" s="46" t="s">
        <v>144</v>
      </c>
      <c r="D344" s="48">
        <v>2</v>
      </c>
      <c r="E344" s="49">
        <v>1</v>
      </c>
      <c r="F344" s="48">
        <v>98</v>
      </c>
      <c r="G344" s="48">
        <v>248</v>
      </c>
      <c r="H344" s="48">
        <v>22</v>
      </c>
      <c r="I344" s="48">
        <v>7</v>
      </c>
      <c r="J344" s="48">
        <v>30</v>
      </c>
      <c r="K344" s="48">
        <v>765</v>
      </c>
      <c r="L344" s="48">
        <v>2</v>
      </c>
      <c r="M344" s="48">
        <v>626</v>
      </c>
      <c r="N344" s="48">
        <v>1798</v>
      </c>
      <c r="O344" s="48" t="s">
        <v>573</v>
      </c>
      <c r="P344" s="48">
        <v>-25</v>
      </c>
      <c r="Q344" s="48">
        <v>1773</v>
      </c>
      <c r="R344" s="48">
        <v>23.573450213751801</v>
      </c>
    </row>
    <row r="345" spans="1:18" x14ac:dyDescent="0.15">
      <c r="A345" s="46" t="s">
        <v>484</v>
      </c>
      <c r="B345" s="46" t="s">
        <v>485</v>
      </c>
      <c r="C345" s="46"/>
      <c r="D345" s="48" t="s">
        <v>573</v>
      </c>
      <c r="E345" s="49" t="s">
        <v>573</v>
      </c>
      <c r="F345" s="48" t="s">
        <v>573</v>
      </c>
      <c r="G345" s="48" t="s">
        <v>573</v>
      </c>
      <c r="H345" s="48" t="s">
        <v>573</v>
      </c>
      <c r="I345" s="48" t="s">
        <v>573</v>
      </c>
      <c r="J345" s="48" t="s">
        <v>573</v>
      </c>
      <c r="K345" s="48" t="s">
        <v>573</v>
      </c>
      <c r="L345" s="48" t="s">
        <v>573</v>
      </c>
      <c r="M345" s="48" t="s">
        <v>573</v>
      </c>
      <c r="N345" s="48" t="s">
        <v>573</v>
      </c>
      <c r="O345" s="48" t="s">
        <v>573</v>
      </c>
      <c r="P345" s="48" t="s">
        <v>573</v>
      </c>
      <c r="Q345" s="48" t="s">
        <v>573</v>
      </c>
      <c r="R345" s="48" t="s">
        <v>573</v>
      </c>
    </row>
    <row r="346" spans="1:18" x14ac:dyDescent="0.15">
      <c r="A346" s="46" t="s">
        <v>486</v>
      </c>
      <c r="B346" s="46" t="s">
        <v>102</v>
      </c>
      <c r="C346" s="46"/>
      <c r="D346" s="48">
        <v>28</v>
      </c>
      <c r="E346" s="49">
        <v>2.5714285714285698</v>
      </c>
      <c r="F346" s="48">
        <v>855.78571428571399</v>
      </c>
      <c r="G346" s="48">
        <v>7595.4642857142899</v>
      </c>
      <c r="H346" s="48">
        <v>877.78571428571399</v>
      </c>
      <c r="I346" s="48">
        <v>2076.6071428571399</v>
      </c>
      <c r="J346" s="48">
        <v>228.57142857142901</v>
      </c>
      <c r="K346" s="48">
        <v>1885.2142857142901</v>
      </c>
      <c r="L346" s="48">
        <v>53.678571428571402</v>
      </c>
      <c r="M346" s="48">
        <v>7402.5</v>
      </c>
      <c r="N346" s="48">
        <v>20975.607142857101</v>
      </c>
      <c r="O346" s="48">
        <v>-38.571428571428598</v>
      </c>
      <c r="P346" s="48">
        <v>-207.53571428571399</v>
      </c>
      <c r="Q346" s="48">
        <v>20729.5</v>
      </c>
      <c r="R346" s="48">
        <v>100</v>
      </c>
    </row>
    <row r="347" spans="1:18" x14ac:dyDescent="0.15">
      <c r="A347" s="46" t="s">
        <v>487</v>
      </c>
      <c r="B347" s="46" t="s">
        <v>113</v>
      </c>
      <c r="C347" s="46" t="s">
        <v>114</v>
      </c>
      <c r="D347" s="48">
        <v>18</v>
      </c>
      <c r="E347" s="49">
        <v>1.1111111111111101</v>
      </c>
      <c r="F347" s="48">
        <v>303.222222222222</v>
      </c>
      <c r="G347" s="48">
        <v>296.83333333333297</v>
      </c>
      <c r="H347" s="48">
        <v>135.166666666667</v>
      </c>
      <c r="I347" s="48">
        <v>24.3888888888889</v>
      </c>
      <c r="J347" s="48">
        <v>19.7777777777778</v>
      </c>
      <c r="K347" s="48">
        <v>148.555555555556</v>
      </c>
      <c r="L347" s="48">
        <v>53.9444444444444</v>
      </c>
      <c r="M347" s="48">
        <v>209.833333333333</v>
      </c>
      <c r="N347" s="48">
        <v>1191.7222222222199</v>
      </c>
      <c r="O347" s="48">
        <v>-5.8888888888888902</v>
      </c>
      <c r="P347" s="48">
        <v>-14.7222222222222</v>
      </c>
      <c r="Q347" s="48">
        <v>1171.1111111111099</v>
      </c>
      <c r="R347" s="48">
        <v>5.6494903934543101</v>
      </c>
    </row>
    <row r="348" spans="1:18" x14ac:dyDescent="0.15">
      <c r="A348" s="46" t="s">
        <v>488</v>
      </c>
      <c r="B348" s="46" t="s">
        <v>128</v>
      </c>
      <c r="C348" s="46" t="s">
        <v>129</v>
      </c>
      <c r="D348" s="48">
        <v>10</v>
      </c>
      <c r="E348" s="49">
        <v>5.2</v>
      </c>
      <c r="F348" s="48">
        <v>1850.4</v>
      </c>
      <c r="G348" s="48">
        <v>20733</v>
      </c>
      <c r="H348" s="48">
        <v>2214.5</v>
      </c>
      <c r="I348" s="48">
        <v>5770.6</v>
      </c>
      <c r="J348" s="48">
        <v>604.4</v>
      </c>
      <c r="K348" s="48">
        <v>5011.2</v>
      </c>
      <c r="L348" s="48">
        <v>53.2</v>
      </c>
      <c r="M348" s="48">
        <v>20349.3</v>
      </c>
      <c r="N348" s="48">
        <v>56586.6</v>
      </c>
      <c r="O348" s="48">
        <v>-97.4</v>
      </c>
      <c r="P348" s="48">
        <v>-554.6</v>
      </c>
      <c r="Q348" s="48">
        <v>55934.6</v>
      </c>
      <c r="R348" s="48">
        <v>269.83091729178199</v>
      </c>
    </row>
    <row r="349" spans="1:18" x14ac:dyDescent="0.15">
      <c r="A349" s="46" t="s">
        <v>489</v>
      </c>
      <c r="B349" s="46" t="s">
        <v>293</v>
      </c>
      <c r="C349" s="46"/>
      <c r="D349" s="48" t="s">
        <v>573</v>
      </c>
      <c r="E349" s="49" t="s">
        <v>573</v>
      </c>
      <c r="F349" s="48" t="s">
        <v>573</v>
      </c>
      <c r="G349" s="48" t="s">
        <v>573</v>
      </c>
      <c r="H349" s="48" t="s">
        <v>573</v>
      </c>
      <c r="I349" s="48" t="s">
        <v>573</v>
      </c>
      <c r="J349" s="48" t="s">
        <v>573</v>
      </c>
      <c r="K349" s="48" t="s">
        <v>573</v>
      </c>
      <c r="L349" s="48" t="s">
        <v>573</v>
      </c>
      <c r="M349" s="48" t="s">
        <v>573</v>
      </c>
      <c r="N349" s="48" t="s">
        <v>573</v>
      </c>
      <c r="O349" s="48" t="s">
        <v>573</v>
      </c>
      <c r="P349" s="48" t="s">
        <v>573</v>
      </c>
      <c r="Q349" s="48" t="s">
        <v>573</v>
      </c>
      <c r="R349" s="48" t="s">
        <v>573</v>
      </c>
    </row>
    <row r="350" spans="1:18" x14ac:dyDescent="0.15">
      <c r="A350" s="46" t="s">
        <v>490</v>
      </c>
      <c r="B350" s="46" t="s">
        <v>102</v>
      </c>
      <c r="C350" s="46"/>
      <c r="D350" s="48">
        <v>5734</v>
      </c>
      <c r="E350" s="49">
        <v>11.108126961981201</v>
      </c>
      <c r="F350" s="48">
        <v>4748.2974764562296</v>
      </c>
      <c r="G350" s="48">
        <v>9947.5572968259494</v>
      </c>
      <c r="H350" s="48">
        <v>1468.77149459365</v>
      </c>
      <c r="I350" s="48">
        <v>294.13321067317798</v>
      </c>
      <c r="J350" s="48">
        <v>245.114923264737</v>
      </c>
      <c r="K350" s="48" t="s">
        <v>573</v>
      </c>
      <c r="L350" s="48">
        <v>506.79319672131197</v>
      </c>
      <c r="M350" s="48">
        <v>4777.4539518660604</v>
      </c>
      <c r="N350" s="48">
        <v>21988.121550401102</v>
      </c>
      <c r="O350" s="48">
        <v>-327.26934077432901</v>
      </c>
      <c r="P350" s="48">
        <v>-1105.0064928496699</v>
      </c>
      <c r="Q350" s="48">
        <v>20555.845716777101</v>
      </c>
      <c r="R350" s="48">
        <v>100</v>
      </c>
    </row>
    <row r="351" spans="1:18" x14ac:dyDescent="0.15">
      <c r="A351" s="46" t="s">
        <v>491</v>
      </c>
      <c r="B351" s="46" t="s">
        <v>104</v>
      </c>
      <c r="C351" s="46" t="s">
        <v>105</v>
      </c>
      <c r="D351" s="48">
        <v>444</v>
      </c>
      <c r="E351" s="49">
        <v>8.4752252252252305</v>
      </c>
      <c r="F351" s="48">
        <v>4044.0907207207201</v>
      </c>
      <c r="G351" s="48">
        <v>7744.5130630630601</v>
      </c>
      <c r="H351" s="48">
        <v>763.51222972973005</v>
      </c>
      <c r="I351" s="48">
        <v>67.629752252252302</v>
      </c>
      <c r="J351" s="48">
        <v>126.83747747747699</v>
      </c>
      <c r="K351" s="48" t="s">
        <v>573</v>
      </c>
      <c r="L351" s="48">
        <v>53.602004504504499</v>
      </c>
      <c r="M351" s="48">
        <v>1730.0670045044999</v>
      </c>
      <c r="N351" s="48">
        <v>14530.2522522523</v>
      </c>
      <c r="O351" s="48">
        <v>-109.073040540541</v>
      </c>
      <c r="P351" s="48">
        <v>-1211.72004504505</v>
      </c>
      <c r="Q351" s="48">
        <v>13209.4591666667</v>
      </c>
      <c r="R351" s="48">
        <v>64.261326674024701</v>
      </c>
    </row>
    <row r="352" spans="1:18" x14ac:dyDescent="0.15">
      <c r="A352" s="46" t="s">
        <v>492</v>
      </c>
      <c r="B352" s="46" t="s">
        <v>110</v>
      </c>
      <c r="C352" s="46" t="s">
        <v>111</v>
      </c>
      <c r="D352" s="48">
        <v>309</v>
      </c>
      <c r="E352" s="49">
        <v>10.032362459546899</v>
      </c>
      <c r="F352" s="48">
        <v>2115.1165048543699</v>
      </c>
      <c r="G352" s="48">
        <v>10045.676375404501</v>
      </c>
      <c r="H352" s="48">
        <v>2252.11974110032</v>
      </c>
      <c r="I352" s="48">
        <v>483.19417475728198</v>
      </c>
      <c r="J352" s="48">
        <v>576.27508090614901</v>
      </c>
      <c r="K352" s="48" t="s">
        <v>573</v>
      </c>
      <c r="L352" s="48">
        <v>291.27831715210402</v>
      </c>
      <c r="M352" s="48">
        <v>3956.14563106796</v>
      </c>
      <c r="N352" s="48">
        <v>19719.8058252427</v>
      </c>
      <c r="O352" s="48">
        <v>-143.938511326861</v>
      </c>
      <c r="P352" s="48">
        <v>-535.70226537216797</v>
      </c>
      <c r="Q352" s="48">
        <v>19040.165048543699</v>
      </c>
      <c r="R352" s="48">
        <v>92.626522454406398</v>
      </c>
    </row>
    <row r="353" spans="1:18" x14ac:dyDescent="0.15">
      <c r="A353" s="46" t="s">
        <v>493</v>
      </c>
      <c r="B353" s="46" t="s">
        <v>113</v>
      </c>
      <c r="C353" s="46" t="s">
        <v>114</v>
      </c>
      <c r="D353" s="48">
        <v>1731</v>
      </c>
      <c r="E353" s="49">
        <v>12.777585210860799</v>
      </c>
      <c r="F353" s="48">
        <v>6029.4812247255904</v>
      </c>
      <c r="G353" s="48">
        <v>9933.9277874061208</v>
      </c>
      <c r="H353" s="48">
        <v>1739.9127671865999</v>
      </c>
      <c r="I353" s="48">
        <v>239.44136337377199</v>
      </c>
      <c r="J353" s="48">
        <v>257.83535528596201</v>
      </c>
      <c r="K353" s="48" t="s">
        <v>573</v>
      </c>
      <c r="L353" s="48">
        <v>744.31195840554597</v>
      </c>
      <c r="M353" s="48">
        <v>4464.4251877527404</v>
      </c>
      <c r="N353" s="48">
        <v>23409.335644136299</v>
      </c>
      <c r="O353" s="48">
        <v>-299.39861351819798</v>
      </c>
      <c r="P353" s="48">
        <v>-1403.26343154246</v>
      </c>
      <c r="Q353" s="48">
        <v>21706.673599075701</v>
      </c>
      <c r="R353" s="48">
        <v>105.598543101339</v>
      </c>
    </row>
    <row r="354" spans="1:18" x14ac:dyDescent="0.15">
      <c r="A354" s="46" t="s">
        <v>494</v>
      </c>
      <c r="B354" s="46" t="s">
        <v>116</v>
      </c>
      <c r="C354" s="46" t="s">
        <v>117</v>
      </c>
      <c r="D354" s="48">
        <v>216</v>
      </c>
      <c r="E354" s="49">
        <v>10.9583333333333</v>
      </c>
      <c r="F354" s="48">
        <v>3835.0462962963002</v>
      </c>
      <c r="G354" s="48">
        <v>8020.4172685185204</v>
      </c>
      <c r="H354" s="48">
        <v>790.37231481481501</v>
      </c>
      <c r="I354" s="48">
        <v>147.09870370370399</v>
      </c>
      <c r="J354" s="48">
        <v>191.545462962963</v>
      </c>
      <c r="K354" s="48" t="s">
        <v>573</v>
      </c>
      <c r="L354" s="48">
        <v>81.5555555555556</v>
      </c>
      <c r="M354" s="48">
        <v>4080.8628703703698</v>
      </c>
      <c r="N354" s="48">
        <v>17146.898472222201</v>
      </c>
      <c r="O354" s="48">
        <v>-291.822314814815</v>
      </c>
      <c r="P354" s="48">
        <v>-1399.8334722222201</v>
      </c>
      <c r="Q354" s="48">
        <v>15455.2426851852</v>
      </c>
      <c r="R354" s="48">
        <v>75.186605786650006</v>
      </c>
    </row>
    <row r="355" spans="1:18" x14ac:dyDescent="0.15">
      <c r="A355" s="46" t="s">
        <v>495</v>
      </c>
      <c r="B355" s="46" t="s">
        <v>119</v>
      </c>
      <c r="C355" s="46" t="s">
        <v>120</v>
      </c>
      <c r="D355" s="48">
        <v>584</v>
      </c>
      <c r="E355" s="49">
        <v>6.6763698630136998</v>
      </c>
      <c r="F355" s="48">
        <v>3814.6986301369898</v>
      </c>
      <c r="G355" s="48">
        <v>9732.3202054794492</v>
      </c>
      <c r="H355" s="48">
        <v>1744.54452054795</v>
      </c>
      <c r="I355" s="48">
        <v>148.152397260274</v>
      </c>
      <c r="J355" s="48">
        <v>335.640410958904</v>
      </c>
      <c r="K355" s="48" t="s">
        <v>573</v>
      </c>
      <c r="L355" s="48">
        <v>674.32534246575301</v>
      </c>
      <c r="M355" s="48">
        <v>2171.9811643835601</v>
      </c>
      <c r="N355" s="48">
        <v>18621.662671232902</v>
      </c>
      <c r="O355" s="48">
        <v>-145.43493150684901</v>
      </c>
      <c r="P355" s="48">
        <v>-492.390410958904</v>
      </c>
      <c r="Q355" s="48">
        <v>17983.837328767098</v>
      </c>
      <c r="R355" s="48">
        <v>87.487703384002401</v>
      </c>
    </row>
    <row r="356" spans="1:18" x14ac:dyDescent="0.15">
      <c r="A356" s="46" t="s">
        <v>496</v>
      </c>
      <c r="B356" s="46" t="s">
        <v>122</v>
      </c>
      <c r="C356" s="46" t="s">
        <v>123</v>
      </c>
      <c r="D356" s="48">
        <v>669</v>
      </c>
      <c r="E356" s="49">
        <v>11.1330343796712</v>
      </c>
      <c r="F356" s="48">
        <v>5767.7578475336304</v>
      </c>
      <c r="G356" s="48">
        <v>7806.0866965620298</v>
      </c>
      <c r="H356" s="48">
        <v>1056.75485799701</v>
      </c>
      <c r="I356" s="48">
        <v>392.39760837070298</v>
      </c>
      <c r="J356" s="48">
        <v>170.01345291479799</v>
      </c>
      <c r="K356" s="48" t="s">
        <v>573</v>
      </c>
      <c r="L356" s="48">
        <v>401.272047832586</v>
      </c>
      <c r="M356" s="48">
        <v>3558.1898355754902</v>
      </c>
      <c r="N356" s="48">
        <v>19152.472346786199</v>
      </c>
      <c r="O356" s="48">
        <v>-329.18684603886402</v>
      </c>
      <c r="P356" s="48">
        <v>-873.97458893871499</v>
      </c>
      <c r="Q356" s="48">
        <v>17949.310911808701</v>
      </c>
      <c r="R356" s="48">
        <v>87.319739402202899</v>
      </c>
    </row>
    <row r="357" spans="1:18" x14ac:dyDescent="0.15">
      <c r="A357" s="46" t="s">
        <v>497</v>
      </c>
      <c r="B357" s="46" t="s">
        <v>128</v>
      </c>
      <c r="C357" s="46" t="s">
        <v>129</v>
      </c>
      <c r="D357" s="48">
        <v>994</v>
      </c>
      <c r="E357" s="49">
        <v>11.7917505030181</v>
      </c>
      <c r="F357" s="48">
        <v>4303.7585513078502</v>
      </c>
      <c r="G357" s="48">
        <v>13338.9567404427</v>
      </c>
      <c r="H357" s="48">
        <v>1545.7323943662</v>
      </c>
      <c r="I357" s="48">
        <v>661.15191146881295</v>
      </c>
      <c r="J357" s="48">
        <v>301.43963782696198</v>
      </c>
      <c r="K357" s="48" t="s">
        <v>573</v>
      </c>
      <c r="L357" s="48">
        <v>118.723340040241</v>
      </c>
      <c r="M357" s="48">
        <v>7968.9597585513102</v>
      </c>
      <c r="N357" s="48">
        <v>28238.722334004</v>
      </c>
      <c r="O357" s="48">
        <v>-552.97987927565396</v>
      </c>
      <c r="P357" s="48">
        <v>-1225.3913480885301</v>
      </c>
      <c r="Q357" s="48">
        <v>26460.351106639799</v>
      </c>
      <c r="R357" s="48">
        <v>128.724215345923</v>
      </c>
    </row>
    <row r="358" spans="1:18" x14ac:dyDescent="0.15">
      <c r="A358" s="46" t="s">
        <v>498</v>
      </c>
      <c r="B358" s="46" t="s">
        <v>131</v>
      </c>
      <c r="C358" s="46" t="s">
        <v>132</v>
      </c>
      <c r="D358" s="48">
        <v>476</v>
      </c>
      <c r="E358" s="49">
        <v>12.0378151260504</v>
      </c>
      <c r="F358" s="48">
        <v>4329.1752731092402</v>
      </c>
      <c r="G358" s="48">
        <v>7776.50794117647</v>
      </c>
      <c r="H358" s="48">
        <v>1126.76449579832</v>
      </c>
      <c r="I358" s="48">
        <v>5.7281302521008399</v>
      </c>
      <c r="J358" s="48">
        <v>11.403781512605001</v>
      </c>
      <c r="K358" s="48" t="s">
        <v>573</v>
      </c>
      <c r="L358" s="48">
        <v>1243.62355042017</v>
      </c>
      <c r="M358" s="48">
        <v>6511.2186134453796</v>
      </c>
      <c r="N358" s="48">
        <v>21004.421785714301</v>
      </c>
      <c r="O358" s="48">
        <v>-646.36418067226896</v>
      </c>
      <c r="P358" s="48">
        <v>-1312.87413865546</v>
      </c>
      <c r="Q358" s="48">
        <v>19045.183466386599</v>
      </c>
      <c r="R358" s="48">
        <v>92.650936034426394</v>
      </c>
    </row>
    <row r="359" spans="1:18" x14ac:dyDescent="0.15">
      <c r="A359" s="46" t="s">
        <v>499</v>
      </c>
      <c r="B359" s="46" t="s">
        <v>134</v>
      </c>
      <c r="C359" s="46" t="s">
        <v>135</v>
      </c>
      <c r="D359" s="48">
        <v>272</v>
      </c>
      <c r="E359" s="49">
        <v>10.834558823529401</v>
      </c>
      <c r="F359" s="48">
        <v>2889.58555147059</v>
      </c>
      <c r="G359" s="48">
        <v>8361.9869485294093</v>
      </c>
      <c r="H359" s="48">
        <v>1289.7726838235301</v>
      </c>
      <c r="I359" s="48">
        <v>69.941801470588203</v>
      </c>
      <c r="J359" s="48">
        <v>177.828014705882</v>
      </c>
      <c r="K359" s="48" t="s">
        <v>573</v>
      </c>
      <c r="L359" s="48">
        <v>323.50687499999998</v>
      </c>
      <c r="M359" s="48">
        <v>5103.0779044117598</v>
      </c>
      <c r="N359" s="48">
        <v>18215.6997794118</v>
      </c>
      <c r="O359" s="48">
        <v>-108.53874999999999</v>
      </c>
      <c r="P359" s="48">
        <v>-602.30533088235302</v>
      </c>
      <c r="Q359" s="48">
        <v>17504.855698529402</v>
      </c>
      <c r="R359" s="48">
        <v>85.157555372399102</v>
      </c>
    </row>
    <row r="360" spans="1:18" x14ac:dyDescent="0.15">
      <c r="A360" s="46" t="s">
        <v>500</v>
      </c>
      <c r="B360" s="46" t="s">
        <v>140</v>
      </c>
      <c r="C360" s="46" t="s">
        <v>141</v>
      </c>
      <c r="D360" s="48">
        <v>39</v>
      </c>
      <c r="E360" s="49">
        <v>15.4102564102564</v>
      </c>
      <c r="F360" s="48">
        <v>7722.6602564102604</v>
      </c>
      <c r="G360" s="48">
        <v>36605.855897435897</v>
      </c>
      <c r="H360" s="48">
        <v>1413.4058974359</v>
      </c>
      <c r="I360" s="48">
        <v>846.36256410256397</v>
      </c>
      <c r="J360" s="48">
        <v>518.86897435897401</v>
      </c>
      <c r="K360" s="48" t="s">
        <v>573</v>
      </c>
      <c r="L360" s="48">
        <v>664.13384615384598</v>
      </c>
      <c r="M360" s="48">
        <v>18885.8097435897</v>
      </c>
      <c r="N360" s="48">
        <v>66657.097179487202</v>
      </c>
      <c r="O360" s="48">
        <v>-265.39641025640998</v>
      </c>
      <c r="P360" s="48">
        <v>-567.16307692307703</v>
      </c>
      <c r="Q360" s="48">
        <v>65824.537692307698</v>
      </c>
      <c r="R360" s="48">
        <v>320.22296041355997</v>
      </c>
    </row>
    <row r="361" spans="1:18" x14ac:dyDescent="0.15">
      <c r="A361" s="46" t="s">
        <v>501</v>
      </c>
      <c r="B361" s="46" t="s">
        <v>262</v>
      </c>
      <c r="C361" s="46"/>
      <c r="D361" s="48" t="s">
        <v>573</v>
      </c>
      <c r="E361" s="49" t="s">
        <v>573</v>
      </c>
      <c r="F361" s="48" t="s">
        <v>573</v>
      </c>
      <c r="G361" s="48" t="s">
        <v>573</v>
      </c>
      <c r="H361" s="48" t="s">
        <v>573</v>
      </c>
      <c r="I361" s="48" t="s">
        <v>573</v>
      </c>
      <c r="J361" s="48" t="s">
        <v>573</v>
      </c>
      <c r="K361" s="48" t="s">
        <v>573</v>
      </c>
      <c r="L361" s="48" t="s">
        <v>573</v>
      </c>
      <c r="M361" s="48" t="s">
        <v>573</v>
      </c>
      <c r="N361" s="48" t="s">
        <v>573</v>
      </c>
      <c r="O361" s="48" t="s">
        <v>573</v>
      </c>
      <c r="P361" s="48" t="s">
        <v>573</v>
      </c>
      <c r="Q361" s="48" t="s">
        <v>573</v>
      </c>
      <c r="R361" s="48" t="s">
        <v>573</v>
      </c>
    </row>
    <row r="362" spans="1:18" x14ac:dyDescent="0.15">
      <c r="A362" s="46" t="s">
        <v>502</v>
      </c>
      <c r="B362" s="46" t="s">
        <v>102</v>
      </c>
      <c r="C362" s="46"/>
      <c r="D362" s="48">
        <v>30256</v>
      </c>
      <c r="E362" s="49">
        <v>2.81302882072977</v>
      </c>
      <c r="F362" s="48">
        <v>661.26678708355405</v>
      </c>
      <c r="G362" s="48">
        <v>2080.6513157720801</v>
      </c>
      <c r="H362" s="48">
        <v>394.79443184822799</v>
      </c>
      <c r="I362" s="48">
        <v>83.962284836065606</v>
      </c>
      <c r="J362" s="48">
        <v>43.191506478053903</v>
      </c>
      <c r="K362" s="48">
        <v>1.2425304071919601</v>
      </c>
      <c r="L362" s="48">
        <v>213.96156894500299</v>
      </c>
      <c r="M362" s="48">
        <v>1005.3285219460601</v>
      </c>
      <c r="N362" s="48">
        <v>4484.3989473162401</v>
      </c>
      <c r="O362" s="48">
        <v>-41.579976533580101</v>
      </c>
      <c r="P362" s="48">
        <v>-108.65837883395</v>
      </c>
      <c r="Q362" s="48">
        <v>4334.1605919487001</v>
      </c>
      <c r="R362" s="48">
        <v>100</v>
      </c>
    </row>
    <row r="363" spans="1:18" x14ac:dyDescent="0.15">
      <c r="A363" s="46" t="s">
        <v>503</v>
      </c>
      <c r="B363" s="46" t="s">
        <v>104</v>
      </c>
      <c r="C363" s="46" t="s">
        <v>105</v>
      </c>
      <c r="D363" s="48">
        <v>1105</v>
      </c>
      <c r="E363" s="49">
        <v>4.3746606334841598</v>
      </c>
      <c r="F363" s="48">
        <v>671.09576470588195</v>
      </c>
      <c r="G363" s="48">
        <v>3167.9426244343899</v>
      </c>
      <c r="H363" s="48">
        <v>481.11560180995502</v>
      </c>
      <c r="I363" s="48">
        <v>43.7036923076923</v>
      </c>
      <c r="J363" s="48">
        <v>21.142036199094999</v>
      </c>
      <c r="K363" s="48" t="s">
        <v>573</v>
      </c>
      <c r="L363" s="48">
        <v>11.8781719457014</v>
      </c>
      <c r="M363" s="48">
        <v>1065.99590950226</v>
      </c>
      <c r="N363" s="48">
        <v>5462.8738009049803</v>
      </c>
      <c r="O363" s="48">
        <v>-28.397873303167401</v>
      </c>
      <c r="P363" s="48">
        <v>-111.65542986425299</v>
      </c>
      <c r="Q363" s="48">
        <v>5322.8204977375599</v>
      </c>
      <c r="R363" s="48">
        <v>122.81087386622001</v>
      </c>
    </row>
    <row r="364" spans="1:18" x14ac:dyDescent="0.15">
      <c r="A364" s="46" t="s">
        <v>504</v>
      </c>
      <c r="B364" s="46" t="s">
        <v>107</v>
      </c>
      <c r="C364" s="46" t="s">
        <v>108</v>
      </c>
      <c r="D364" s="48">
        <v>1554</v>
      </c>
      <c r="E364" s="49">
        <v>1.8223938223938201</v>
      </c>
      <c r="F364" s="48">
        <v>8.2442020592020597</v>
      </c>
      <c r="G364" s="48">
        <v>1847.3827220077201</v>
      </c>
      <c r="H364" s="48">
        <v>57.8489961389961</v>
      </c>
      <c r="I364" s="48">
        <v>220.66403474903501</v>
      </c>
      <c r="J364" s="48">
        <v>44.757110682110699</v>
      </c>
      <c r="K364" s="48" t="s">
        <v>573</v>
      </c>
      <c r="L364" s="48">
        <v>26.6298841698842</v>
      </c>
      <c r="M364" s="48">
        <v>1559.93758043758</v>
      </c>
      <c r="N364" s="48">
        <v>3765.4645302445301</v>
      </c>
      <c r="O364" s="48" t="s">
        <v>573</v>
      </c>
      <c r="P364" s="48" t="s">
        <v>573</v>
      </c>
      <c r="Q364" s="48">
        <v>3765.4645302445301</v>
      </c>
      <c r="R364" s="48">
        <v>86.878749653148404</v>
      </c>
    </row>
    <row r="365" spans="1:18" x14ac:dyDescent="0.15">
      <c r="A365" s="46" t="s">
        <v>505</v>
      </c>
      <c r="B365" s="46" t="s">
        <v>110</v>
      </c>
      <c r="C365" s="46" t="s">
        <v>111</v>
      </c>
      <c r="D365" s="48">
        <v>2056</v>
      </c>
      <c r="E365" s="49">
        <v>2.1352140077820998</v>
      </c>
      <c r="F365" s="48">
        <v>1188.1186770428001</v>
      </c>
      <c r="G365" s="48">
        <v>1842.58608949416</v>
      </c>
      <c r="H365" s="48">
        <v>479.32441634241201</v>
      </c>
      <c r="I365" s="48">
        <v>102.83949416342401</v>
      </c>
      <c r="J365" s="48">
        <v>122.650291828794</v>
      </c>
      <c r="K365" s="48" t="s">
        <v>573</v>
      </c>
      <c r="L365" s="48">
        <v>61.9931906614786</v>
      </c>
      <c r="M365" s="48">
        <v>841.99708171206203</v>
      </c>
      <c r="N365" s="48">
        <v>4639.5092412451404</v>
      </c>
      <c r="O365" s="48">
        <v>-30.6352140077821</v>
      </c>
      <c r="P365" s="48">
        <v>-114.015077821012</v>
      </c>
      <c r="Q365" s="48">
        <v>4494.8589494163398</v>
      </c>
      <c r="R365" s="48">
        <v>103.707715809289</v>
      </c>
    </row>
    <row r="366" spans="1:18" x14ac:dyDescent="0.15">
      <c r="A366" s="46" t="s">
        <v>506</v>
      </c>
      <c r="B366" s="46" t="s">
        <v>113</v>
      </c>
      <c r="C366" s="46" t="s">
        <v>114</v>
      </c>
      <c r="D366" s="48">
        <v>8136</v>
      </c>
      <c r="E366" s="49">
        <v>3.3600049164208499</v>
      </c>
      <c r="F366" s="48">
        <v>669.05469518190796</v>
      </c>
      <c r="G366" s="48">
        <v>2447.9646017699101</v>
      </c>
      <c r="H366" s="48">
        <v>325.17293510324498</v>
      </c>
      <c r="I366" s="48">
        <v>48.232792527040303</v>
      </c>
      <c r="J366" s="48">
        <v>23.2610619469027</v>
      </c>
      <c r="K366" s="48" t="s">
        <v>573</v>
      </c>
      <c r="L366" s="48">
        <v>300.17268928220301</v>
      </c>
      <c r="M366" s="48">
        <v>884.21804326450297</v>
      </c>
      <c r="N366" s="48">
        <v>4698.0768190757099</v>
      </c>
      <c r="O366" s="48">
        <v>-10.5073746312684</v>
      </c>
      <c r="P366" s="48">
        <v>-40.594886922320498</v>
      </c>
      <c r="Q366" s="48">
        <v>4646.9745575221204</v>
      </c>
      <c r="R366" s="48">
        <v>107.217405976016</v>
      </c>
    </row>
    <row r="367" spans="1:18" x14ac:dyDescent="0.15">
      <c r="A367" s="46" t="s">
        <v>507</v>
      </c>
      <c r="B367" s="46" t="s">
        <v>116</v>
      </c>
      <c r="C367" s="46" t="s">
        <v>117</v>
      </c>
      <c r="D367" s="48">
        <v>3030</v>
      </c>
      <c r="E367" s="49">
        <v>2.1986798679868</v>
      </c>
      <c r="F367" s="48">
        <v>675.53762376237603</v>
      </c>
      <c r="G367" s="48">
        <v>1211.8133201320099</v>
      </c>
      <c r="H367" s="48">
        <v>72.134</v>
      </c>
      <c r="I367" s="48">
        <v>18.653785478547899</v>
      </c>
      <c r="J367" s="48">
        <v>41.220267326732703</v>
      </c>
      <c r="K367" s="48" t="s">
        <v>573</v>
      </c>
      <c r="L367" s="48">
        <v>34.695201320132</v>
      </c>
      <c r="M367" s="48">
        <v>630.52356435643605</v>
      </c>
      <c r="N367" s="48">
        <v>2684.5777623762401</v>
      </c>
      <c r="O367" s="48">
        <v>-55.005000000000003</v>
      </c>
      <c r="P367" s="48">
        <v>-129.335303630363</v>
      </c>
      <c r="Q367" s="48">
        <v>2500.2374587458698</v>
      </c>
      <c r="R367" s="48">
        <v>57.6867747676541</v>
      </c>
    </row>
    <row r="368" spans="1:18" x14ac:dyDescent="0.15">
      <c r="A368" s="46" t="s">
        <v>508</v>
      </c>
      <c r="B368" s="46" t="s">
        <v>119</v>
      </c>
      <c r="C368" s="46" t="s">
        <v>120</v>
      </c>
      <c r="D368" s="48">
        <v>2082</v>
      </c>
      <c r="E368" s="49">
        <v>3.2838616714697402</v>
      </c>
      <c r="F368" s="48">
        <v>445.21613832853001</v>
      </c>
      <c r="G368" s="48">
        <v>2300.9188280499502</v>
      </c>
      <c r="H368" s="48">
        <v>461.24351585014398</v>
      </c>
      <c r="I368" s="48">
        <v>91.633525456292006</v>
      </c>
      <c r="J368" s="48">
        <v>45.5211335254563</v>
      </c>
      <c r="K368" s="48" t="s">
        <v>573</v>
      </c>
      <c r="L368" s="48">
        <v>339.93323727185401</v>
      </c>
      <c r="M368" s="48">
        <v>848.79827089337198</v>
      </c>
      <c r="N368" s="48">
        <v>4533.2646493756001</v>
      </c>
      <c r="O368" s="48" t="s">
        <v>573</v>
      </c>
      <c r="P368" s="48">
        <v>-12.635446685879</v>
      </c>
      <c r="Q368" s="48">
        <v>4520.6292026897199</v>
      </c>
      <c r="R368" s="48">
        <v>104.30230045207399</v>
      </c>
    </row>
    <row r="369" spans="1:18" x14ac:dyDescent="0.15">
      <c r="A369" s="46" t="s">
        <v>509</v>
      </c>
      <c r="B369" s="46" t="s">
        <v>122</v>
      </c>
      <c r="C369" s="46" t="s">
        <v>123</v>
      </c>
      <c r="D369" s="48">
        <v>3445</v>
      </c>
      <c r="E369" s="49">
        <v>2.0496371552975301</v>
      </c>
      <c r="F369" s="48">
        <v>807.65399129172704</v>
      </c>
      <c r="G369" s="48">
        <v>1984.1886792452799</v>
      </c>
      <c r="H369" s="48">
        <v>616.25195936139301</v>
      </c>
      <c r="I369" s="48">
        <v>132.65399129172701</v>
      </c>
      <c r="J369" s="48">
        <v>33.946589259796802</v>
      </c>
      <c r="K369" s="48">
        <v>2.5384615384615401</v>
      </c>
      <c r="L369" s="48">
        <v>131.627285921626</v>
      </c>
      <c r="M369" s="48">
        <v>1008.19593613933</v>
      </c>
      <c r="N369" s="48">
        <v>4717.0568940493504</v>
      </c>
      <c r="O369" s="48">
        <v>-77.036284470246699</v>
      </c>
      <c r="P369" s="48">
        <v>-167.79187227866501</v>
      </c>
      <c r="Q369" s="48">
        <v>4472.2287373004401</v>
      </c>
      <c r="R369" s="48">
        <v>103.185579823881</v>
      </c>
    </row>
    <row r="370" spans="1:18" x14ac:dyDescent="0.15">
      <c r="A370" s="46" t="s">
        <v>510</v>
      </c>
      <c r="B370" s="46" t="s">
        <v>125</v>
      </c>
      <c r="C370" s="46" t="s">
        <v>126</v>
      </c>
      <c r="D370" s="48">
        <v>41</v>
      </c>
      <c r="E370" s="49">
        <v>2.2926829268292699</v>
      </c>
      <c r="F370" s="48">
        <v>525.137804878049</v>
      </c>
      <c r="G370" s="48">
        <v>11874.8465853659</v>
      </c>
      <c r="H370" s="48">
        <v>312.31682926829302</v>
      </c>
      <c r="I370" s="48">
        <v>172.400243902439</v>
      </c>
      <c r="J370" s="48">
        <v>9.3124390243902404</v>
      </c>
      <c r="K370" s="48" t="s">
        <v>573</v>
      </c>
      <c r="L370" s="48">
        <v>65.339756097560993</v>
      </c>
      <c r="M370" s="48">
        <v>1458.49170731707</v>
      </c>
      <c r="N370" s="48">
        <v>14417.8453658537</v>
      </c>
      <c r="O370" s="48" t="s">
        <v>573</v>
      </c>
      <c r="P370" s="48">
        <v>-67.419756097561006</v>
      </c>
      <c r="Q370" s="48">
        <v>14350.425609756099</v>
      </c>
      <c r="R370" s="48">
        <v>331.10045890809801</v>
      </c>
    </row>
    <row r="371" spans="1:18" x14ac:dyDescent="0.15">
      <c r="A371" s="46" t="s">
        <v>511</v>
      </c>
      <c r="B371" s="46" t="s">
        <v>128</v>
      </c>
      <c r="C371" s="46" t="s">
        <v>129</v>
      </c>
      <c r="D371" s="48">
        <v>6649</v>
      </c>
      <c r="E371" s="49">
        <v>2.9351782222890699</v>
      </c>
      <c r="F371" s="48">
        <v>718.07895924199102</v>
      </c>
      <c r="G371" s="48">
        <v>1937.6270115806899</v>
      </c>
      <c r="H371" s="48">
        <v>556.24755602346204</v>
      </c>
      <c r="I371" s="48">
        <v>118.367423672733</v>
      </c>
      <c r="J371" s="48">
        <v>64.425778312528195</v>
      </c>
      <c r="K371" s="48">
        <v>8.3320800120318797E-2</v>
      </c>
      <c r="L371" s="48">
        <v>306.966461121973</v>
      </c>
      <c r="M371" s="48">
        <v>1169.7835764776701</v>
      </c>
      <c r="N371" s="48">
        <v>4871.5800872311602</v>
      </c>
      <c r="O371" s="48">
        <v>-82.821928109490102</v>
      </c>
      <c r="P371" s="48">
        <v>-213.452098059859</v>
      </c>
      <c r="Q371" s="48">
        <v>4575.3060610618104</v>
      </c>
      <c r="R371" s="48">
        <v>105.56383327283901</v>
      </c>
    </row>
    <row r="372" spans="1:18" x14ac:dyDescent="0.15">
      <c r="A372" s="46" t="s">
        <v>512</v>
      </c>
      <c r="B372" s="46" t="s">
        <v>131</v>
      </c>
      <c r="C372" s="46" t="s">
        <v>132</v>
      </c>
      <c r="D372" s="48">
        <v>1365</v>
      </c>
      <c r="E372" s="49">
        <v>2.9809523809523801</v>
      </c>
      <c r="F372" s="48">
        <v>428.47759706959698</v>
      </c>
      <c r="G372" s="48">
        <v>2613.2125128205098</v>
      </c>
      <c r="H372" s="48">
        <v>419.461509157509</v>
      </c>
      <c r="I372" s="48">
        <v>11.423054945054901</v>
      </c>
      <c r="J372" s="48">
        <v>6.2637362637362595E-2</v>
      </c>
      <c r="K372" s="48" t="s">
        <v>573</v>
      </c>
      <c r="L372" s="48">
        <v>330.45268864468898</v>
      </c>
      <c r="M372" s="48">
        <v>1561.72556043956</v>
      </c>
      <c r="N372" s="48">
        <v>5364.8155604395597</v>
      </c>
      <c r="O372" s="48">
        <v>-64.553076923076901</v>
      </c>
      <c r="P372" s="48">
        <v>-70.912315018314999</v>
      </c>
      <c r="Q372" s="48">
        <v>5229.3501684981702</v>
      </c>
      <c r="R372" s="48">
        <v>120.65427797512601</v>
      </c>
    </row>
    <row r="373" spans="1:18" x14ac:dyDescent="0.15">
      <c r="A373" s="46" t="s">
        <v>513</v>
      </c>
      <c r="B373" s="46" t="s">
        <v>137</v>
      </c>
      <c r="C373" s="46" t="s">
        <v>138</v>
      </c>
      <c r="D373" s="48">
        <v>674</v>
      </c>
      <c r="E373" s="49">
        <v>1.3115727002967399</v>
      </c>
      <c r="F373" s="48">
        <v>90.328560830860496</v>
      </c>
      <c r="G373" s="48">
        <v>132.67100890207701</v>
      </c>
      <c r="H373" s="48">
        <v>48.7995252225519</v>
      </c>
      <c r="I373" s="48">
        <v>36.9664540059347</v>
      </c>
      <c r="J373" s="48">
        <v>6.8915875370919899</v>
      </c>
      <c r="K373" s="48" t="s">
        <v>573</v>
      </c>
      <c r="L373" s="48">
        <v>6.6454005934718105E-2</v>
      </c>
      <c r="M373" s="48">
        <v>365.10120178041501</v>
      </c>
      <c r="N373" s="48">
        <v>680.82479228486602</v>
      </c>
      <c r="O373" s="48">
        <v>-6.5772106824925798</v>
      </c>
      <c r="P373" s="48">
        <v>-27.361186943620201</v>
      </c>
      <c r="Q373" s="48">
        <v>646.88639465875406</v>
      </c>
      <c r="R373" s="48">
        <v>14.9252982425347</v>
      </c>
    </row>
    <row r="374" spans="1:18" x14ac:dyDescent="0.15">
      <c r="A374" s="46" t="s">
        <v>514</v>
      </c>
      <c r="B374" s="46" t="s">
        <v>140</v>
      </c>
      <c r="C374" s="46" t="s">
        <v>141</v>
      </c>
      <c r="D374" s="48">
        <v>85</v>
      </c>
      <c r="E374" s="49">
        <v>5.5176470588235302</v>
      </c>
      <c r="F374" s="48">
        <v>848.71270588235302</v>
      </c>
      <c r="G374" s="48">
        <v>6182.4641176470604</v>
      </c>
      <c r="H374" s="48">
        <v>642.85176470588203</v>
      </c>
      <c r="I374" s="48">
        <v>44.590117647058797</v>
      </c>
      <c r="J374" s="48">
        <v>20.6949411764706</v>
      </c>
      <c r="K374" s="48" t="s">
        <v>573</v>
      </c>
      <c r="L374" s="48">
        <v>1022.6812941176501</v>
      </c>
      <c r="M374" s="48">
        <v>3896.51905882353</v>
      </c>
      <c r="N374" s="48">
        <v>12658.513999999999</v>
      </c>
      <c r="O374" s="48">
        <v>-34.164470588235297</v>
      </c>
      <c r="P374" s="48">
        <v>-624.06741176470598</v>
      </c>
      <c r="Q374" s="48">
        <v>12000.282117647101</v>
      </c>
      <c r="R374" s="48">
        <v>276.87672994718298</v>
      </c>
    </row>
    <row r="375" spans="1:18" x14ac:dyDescent="0.15">
      <c r="A375" s="46" t="s">
        <v>515</v>
      </c>
      <c r="B375" s="46" t="s">
        <v>143</v>
      </c>
      <c r="C375" s="46" t="s">
        <v>144</v>
      </c>
      <c r="D375" s="48">
        <v>34</v>
      </c>
      <c r="E375" s="49">
        <v>3.7058823529411802</v>
      </c>
      <c r="F375" s="48">
        <v>2841.0588235294099</v>
      </c>
      <c r="G375" s="48">
        <v>759.61764705882399</v>
      </c>
      <c r="H375" s="48">
        <v>559.29411764705901</v>
      </c>
      <c r="I375" s="48">
        <v>76.823529411764696</v>
      </c>
      <c r="J375" s="48">
        <v>17.9411764705882</v>
      </c>
      <c r="K375" s="48">
        <v>832.20588235294099</v>
      </c>
      <c r="L375" s="48">
        <v>40.794117647058798</v>
      </c>
      <c r="M375" s="48">
        <v>5657.6764705882397</v>
      </c>
      <c r="N375" s="48">
        <v>10785.411764705899</v>
      </c>
      <c r="O375" s="48" t="s">
        <v>573</v>
      </c>
      <c r="P375" s="48">
        <v>-381.41176470588198</v>
      </c>
      <c r="Q375" s="48">
        <v>10404</v>
      </c>
      <c r="R375" s="48">
        <v>240.04648141849799</v>
      </c>
    </row>
    <row r="376" spans="1:18" x14ac:dyDescent="0.15">
      <c r="A376" s="46" t="s">
        <v>516</v>
      </c>
      <c r="B376" s="46" t="s">
        <v>189</v>
      </c>
      <c r="C376" s="46"/>
      <c r="D376" s="48" t="s">
        <v>573</v>
      </c>
      <c r="E376" s="49" t="s">
        <v>573</v>
      </c>
      <c r="F376" s="48" t="s">
        <v>573</v>
      </c>
      <c r="G376" s="48" t="s">
        <v>573</v>
      </c>
      <c r="H376" s="48" t="s">
        <v>573</v>
      </c>
      <c r="I376" s="48" t="s">
        <v>573</v>
      </c>
      <c r="J376" s="48" t="s">
        <v>573</v>
      </c>
      <c r="K376" s="48" t="s">
        <v>573</v>
      </c>
      <c r="L376" s="48" t="s">
        <v>573</v>
      </c>
      <c r="M376" s="48" t="s">
        <v>573</v>
      </c>
      <c r="N376" s="48" t="s">
        <v>573</v>
      </c>
      <c r="O376" s="48" t="s">
        <v>573</v>
      </c>
      <c r="P376" s="48" t="s">
        <v>573</v>
      </c>
      <c r="Q376" s="48" t="s">
        <v>573</v>
      </c>
      <c r="R376" s="48" t="s">
        <v>573</v>
      </c>
    </row>
    <row r="377" spans="1:18" x14ac:dyDescent="0.15">
      <c r="A377" s="46" t="s">
        <v>517</v>
      </c>
      <c r="B377" s="46" t="s">
        <v>102</v>
      </c>
      <c r="C377" s="46"/>
      <c r="D377" s="48">
        <v>16918</v>
      </c>
      <c r="E377" s="49">
        <v>4.4324388225558602</v>
      </c>
      <c r="F377" s="48">
        <v>2229.11892717815</v>
      </c>
      <c r="G377" s="48">
        <v>6101.1528289395901</v>
      </c>
      <c r="H377" s="48">
        <v>1230.37648894668</v>
      </c>
      <c r="I377" s="48">
        <v>367.52147830712801</v>
      </c>
      <c r="J377" s="48">
        <v>120.812956614257</v>
      </c>
      <c r="K377" s="48">
        <v>148.99647298735101</v>
      </c>
      <c r="L377" s="48">
        <v>350.52867537534001</v>
      </c>
      <c r="M377" s="48">
        <v>3081.5760864168301</v>
      </c>
      <c r="N377" s="48">
        <v>13630.083914765301</v>
      </c>
      <c r="O377" s="48">
        <v>-114.09304764156499</v>
      </c>
      <c r="P377" s="48">
        <v>-410.05666390826298</v>
      </c>
      <c r="Q377" s="48">
        <v>13105.9342032155</v>
      </c>
      <c r="R377" s="48">
        <v>100</v>
      </c>
    </row>
    <row r="378" spans="1:18" x14ac:dyDescent="0.15">
      <c r="A378" s="46" t="s">
        <v>518</v>
      </c>
      <c r="B378" s="46" t="s">
        <v>104</v>
      </c>
      <c r="C378" s="46" t="s">
        <v>105</v>
      </c>
      <c r="D378" s="48">
        <v>780</v>
      </c>
      <c r="E378" s="49">
        <v>5.2961538461538504</v>
      </c>
      <c r="F378" s="48">
        <v>817.45747435897397</v>
      </c>
      <c r="G378" s="48">
        <v>9719.2646153846199</v>
      </c>
      <c r="H378" s="48">
        <v>1263.46592307692</v>
      </c>
      <c r="I378" s="48">
        <v>64.989807692307707</v>
      </c>
      <c r="J378" s="48">
        <v>98.440692307692302</v>
      </c>
      <c r="K378" s="48" t="s">
        <v>573</v>
      </c>
      <c r="L378" s="48">
        <v>317.25625641025601</v>
      </c>
      <c r="M378" s="48">
        <v>2105.6818974358998</v>
      </c>
      <c r="N378" s="48">
        <v>14386.5566666667</v>
      </c>
      <c r="O378" s="48">
        <v>-33.578064102564099</v>
      </c>
      <c r="P378" s="48">
        <v>-128.81661538461501</v>
      </c>
      <c r="Q378" s="48">
        <v>14224.161987179499</v>
      </c>
      <c r="R378" s="48">
        <v>108.53222491907199</v>
      </c>
    </row>
    <row r="379" spans="1:18" x14ac:dyDescent="0.15">
      <c r="A379" s="46" t="s">
        <v>519</v>
      </c>
      <c r="B379" s="46" t="s">
        <v>107</v>
      </c>
      <c r="C379" s="46" t="s">
        <v>108</v>
      </c>
      <c r="D379" s="48">
        <v>1525</v>
      </c>
      <c r="E379" s="49">
        <v>3.0655737704917998</v>
      </c>
      <c r="F379" s="48">
        <v>35.179154098360698</v>
      </c>
      <c r="G379" s="48">
        <v>4148.1000000000004</v>
      </c>
      <c r="H379" s="48">
        <v>901.67</v>
      </c>
      <c r="I379" s="48">
        <v>505.56090491803297</v>
      </c>
      <c r="J379" s="48">
        <v>103.105829508197</v>
      </c>
      <c r="K379" s="48">
        <v>970.00172459016403</v>
      </c>
      <c r="L379" s="48">
        <v>177.447357377049</v>
      </c>
      <c r="M379" s="48">
        <v>2739.31032786885</v>
      </c>
      <c r="N379" s="48">
        <v>9580.3752983606591</v>
      </c>
      <c r="O379" s="48" t="s">
        <v>573</v>
      </c>
      <c r="P379" s="48" t="s">
        <v>573</v>
      </c>
      <c r="Q379" s="48">
        <v>9580.3752983606591</v>
      </c>
      <c r="R379" s="48">
        <v>73.099522321805395</v>
      </c>
    </row>
    <row r="380" spans="1:18" x14ac:dyDescent="0.15">
      <c r="A380" s="46" t="s">
        <v>520</v>
      </c>
      <c r="B380" s="46" t="s">
        <v>110</v>
      </c>
      <c r="C380" s="46" t="s">
        <v>111</v>
      </c>
      <c r="D380" s="48">
        <v>371</v>
      </c>
      <c r="E380" s="49">
        <v>5.5687331536388101</v>
      </c>
      <c r="F380" s="48">
        <v>4334.3692722371998</v>
      </c>
      <c r="G380" s="48">
        <v>10897.4150943396</v>
      </c>
      <c r="H380" s="48">
        <v>1250.0997304582199</v>
      </c>
      <c r="I380" s="48">
        <v>268.21024258760099</v>
      </c>
      <c r="J380" s="48">
        <v>319.87870619946102</v>
      </c>
      <c r="K380" s="48" t="s">
        <v>573</v>
      </c>
      <c r="L380" s="48">
        <v>161.68194070080901</v>
      </c>
      <c r="M380" s="48">
        <v>2195.9649595687301</v>
      </c>
      <c r="N380" s="48">
        <v>19427.6199460916</v>
      </c>
      <c r="O380" s="48">
        <v>-79.897574123989202</v>
      </c>
      <c r="P380" s="48">
        <v>-297.35579514824798</v>
      </c>
      <c r="Q380" s="48">
        <v>19050.366576819401</v>
      </c>
      <c r="R380" s="48">
        <v>145.35680006806001</v>
      </c>
    </row>
    <row r="381" spans="1:18" x14ac:dyDescent="0.15">
      <c r="A381" s="46" t="s">
        <v>521</v>
      </c>
      <c r="B381" s="46" t="s">
        <v>113</v>
      </c>
      <c r="C381" s="46" t="s">
        <v>114</v>
      </c>
      <c r="D381" s="48">
        <v>4131</v>
      </c>
      <c r="E381" s="49">
        <v>4.4277414669571504</v>
      </c>
      <c r="F381" s="48">
        <v>4123.5344952795904</v>
      </c>
      <c r="G381" s="48">
        <v>6115.2028564512202</v>
      </c>
      <c r="H381" s="48">
        <v>1341.4492858871899</v>
      </c>
      <c r="I381" s="48">
        <v>390.061486322924</v>
      </c>
      <c r="J381" s="48">
        <v>142.856693294602</v>
      </c>
      <c r="K381" s="48" t="s">
        <v>573</v>
      </c>
      <c r="L381" s="48">
        <v>211.51488743645601</v>
      </c>
      <c r="M381" s="48">
        <v>2469.8152989590899</v>
      </c>
      <c r="N381" s="48">
        <v>14794.435003631101</v>
      </c>
      <c r="O381" s="48">
        <v>-17.1450012103607</v>
      </c>
      <c r="P381" s="48">
        <v>-339.09682885499899</v>
      </c>
      <c r="Q381" s="48">
        <v>14438.1931735657</v>
      </c>
      <c r="R381" s="48">
        <v>110.16531099342301</v>
      </c>
    </row>
    <row r="382" spans="1:18" x14ac:dyDescent="0.15">
      <c r="A382" s="46" t="s">
        <v>522</v>
      </c>
      <c r="B382" s="46" t="s">
        <v>116</v>
      </c>
      <c r="C382" s="46" t="s">
        <v>117</v>
      </c>
      <c r="D382" s="48">
        <v>441</v>
      </c>
      <c r="E382" s="49">
        <v>4.1678004535147402</v>
      </c>
      <c r="F382" s="48">
        <v>790.28954648526098</v>
      </c>
      <c r="G382" s="48">
        <v>7244.8157596371902</v>
      </c>
      <c r="H382" s="48">
        <v>2323.7770748299299</v>
      </c>
      <c r="I382" s="48">
        <v>354.61684807256199</v>
      </c>
      <c r="J382" s="48">
        <v>343.39199546485298</v>
      </c>
      <c r="K382" s="48" t="s">
        <v>573</v>
      </c>
      <c r="L382" s="48">
        <v>187.50120181405899</v>
      </c>
      <c r="M382" s="48">
        <v>3859.1595918367302</v>
      </c>
      <c r="N382" s="48">
        <v>15103.552018140599</v>
      </c>
      <c r="O382" s="48">
        <v>-41.038367346938799</v>
      </c>
      <c r="P382" s="48">
        <v>-439.13845804988699</v>
      </c>
      <c r="Q382" s="48">
        <v>14623.375192743801</v>
      </c>
      <c r="R382" s="48">
        <v>111.578274131393</v>
      </c>
    </row>
    <row r="383" spans="1:18" x14ac:dyDescent="0.15">
      <c r="A383" s="46" t="s">
        <v>523</v>
      </c>
      <c r="B383" s="46" t="s">
        <v>119</v>
      </c>
      <c r="C383" s="46" t="s">
        <v>120</v>
      </c>
      <c r="D383" s="48">
        <v>2258</v>
      </c>
      <c r="E383" s="49">
        <v>4.7643932683791004</v>
      </c>
      <c r="F383" s="48">
        <v>1441.5584588131101</v>
      </c>
      <c r="G383" s="48">
        <v>3354.4601417183299</v>
      </c>
      <c r="H383" s="48">
        <v>703.51151461470295</v>
      </c>
      <c r="I383" s="48">
        <v>167.37732506642999</v>
      </c>
      <c r="J383" s="48">
        <v>59.250221434898101</v>
      </c>
      <c r="K383" s="48" t="s">
        <v>573</v>
      </c>
      <c r="L383" s="48">
        <v>540.59123117803404</v>
      </c>
      <c r="M383" s="48">
        <v>1862.7741364039</v>
      </c>
      <c r="N383" s="48">
        <v>8129.52302922941</v>
      </c>
      <c r="O383" s="48" t="s">
        <v>573</v>
      </c>
      <c r="P383" s="48">
        <v>-7.8702391496899899</v>
      </c>
      <c r="Q383" s="48">
        <v>8121.65279007972</v>
      </c>
      <c r="R383" s="48">
        <v>61.969277917533603</v>
      </c>
    </row>
    <row r="384" spans="1:18" x14ac:dyDescent="0.15">
      <c r="A384" s="46" t="s">
        <v>524</v>
      </c>
      <c r="B384" s="46" t="s">
        <v>122</v>
      </c>
      <c r="C384" s="46" t="s">
        <v>123</v>
      </c>
      <c r="D384" s="48">
        <v>2179</v>
      </c>
      <c r="E384" s="49">
        <v>3.4038549793483299</v>
      </c>
      <c r="F384" s="48">
        <v>2246.1477742083498</v>
      </c>
      <c r="G384" s="48">
        <v>4671.02753556677</v>
      </c>
      <c r="H384" s="48">
        <v>1088.07067462139</v>
      </c>
      <c r="I384" s="48">
        <v>748.26571821936705</v>
      </c>
      <c r="J384" s="48">
        <v>124.29325378614</v>
      </c>
      <c r="K384" s="48">
        <v>150.98715006883899</v>
      </c>
      <c r="L384" s="48">
        <v>616.69206057824704</v>
      </c>
      <c r="M384" s="48">
        <v>3824.2849931161099</v>
      </c>
      <c r="N384" s="48">
        <v>13469.7691601652</v>
      </c>
      <c r="O384" s="48">
        <v>-406.49013308857297</v>
      </c>
      <c r="P384" s="48">
        <v>-569.92473611748505</v>
      </c>
      <c r="Q384" s="48">
        <v>12493.3542909592</v>
      </c>
      <c r="R384" s="48">
        <v>95.325934780703705</v>
      </c>
    </row>
    <row r="385" spans="1:18" x14ac:dyDescent="0.15">
      <c r="A385" s="46" t="s">
        <v>525</v>
      </c>
      <c r="B385" s="46" t="s">
        <v>128</v>
      </c>
      <c r="C385" s="46" t="s">
        <v>129</v>
      </c>
      <c r="D385" s="48">
        <v>3026</v>
      </c>
      <c r="E385" s="49">
        <v>5.3995373430270996</v>
      </c>
      <c r="F385" s="48">
        <v>2391.6222736285499</v>
      </c>
      <c r="G385" s="48">
        <v>9189.0561797752798</v>
      </c>
      <c r="H385" s="48">
        <v>1751.6269001982801</v>
      </c>
      <c r="I385" s="48">
        <v>332.32253800396597</v>
      </c>
      <c r="J385" s="48">
        <v>135.00760079312599</v>
      </c>
      <c r="K385" s="48">
        <v>176.12458691341701</v>
      </c>
      <c r="L385" s="48">
        <v>272.73595505617999</v>
      </c>
      <c r="M385" s="48">
        <v>4642.06378056841</v>
      </c>
      <c r="N385" s="48">
        <v>18890.559814937202</v>
      </c>
      <c r="O385" s="48">
        <v>-226.40218109715801</v>
      </c>
      <c r="P385" s="48">
        <v>-906.25479180436196</v>
      </c>
      <c r="Q385" s="48">
        <v>17757.902842035699</v>
      </c>
      <c r="R385" s="48">
        <v>135.49513195082901</v>
      </c>
    </row>
    <row r="386" spans="1:18" x14ac:dyDescent="0.15">
      <c r="A386" s="46" t="s">
        <v>526</v>
      </c>
      <c r="B386" s="46" t="s">
        <v>131</v>
      </c>
      <c r="C386" s="46" t="s">
        <v>132</v>
      </c>
      <c r="D386" s="48">
        <v>495</v>
      </c>
      <c r="E386" s="49">
        <v>4.6202020202020204</v>
      </c>
      <c r="F386" s="48">
        <v>1795.33026262626</v>
      </c>
      <c r="G386" s="48">
        <v>6663.3209090909104</v>
      </c>
      <c r="H386" s="48">
        <v>1595.8896161616201</v>
      </c>
      <c r="I386" s="48">
        <v>201.632101010101</v>
      </c>
      <c r="J386" s="48">
        <v>8.2625050505050499</v>
      </c>
      <c r="K386" s="48" t="s">
        <v>573</v>
      </c>
      <c r="L386" s="48">
        <v>1004.76103030303</v>
      </c>
      <c r="M386" s="48">
        <v>4946.3182424242405</v>
      </c>
      <c r="N386" s="48">
        <v>16215.514666666701</v>
      </c>
      <c r="O386" s="48">
        <v>-268.05040404040398</v>
      </c>
      <c r="P386" s="48">
        <v>-490.36684848484902</v>
      </c>
      <c r="Q386" s="48">
        <v>15457.097414141401</v>
      </c>
      <c r="R386" s="48">
        <v>117.939684226013</v>
      </c>
    </row>
    <row r="387" spans="1:18" x14ac:dyDescent="0.15">
      <c r="A387" s="46" t="s">
        <v>527</v>
      </c>
      <c r="B387" s="46" t="s">
        <v>134</v>
      </c>
      <c r="C387" s="46" t="s">
        <v>135</v>
      </c>
      <c r="D387" s="48">
        <v>1041</v>
      </c>
      <c r="E387" s="49">
        <v>5.24687800192123</v>
      </c>
      <c r="F387" s="48">
        <v>1359.7330067242999</v>
      </c>
      <c r="G387" s="48">
        <v>5668.1069644572499</v>
      </c>
      <c r="H387" s="48">
        <v>1126.94474543708</v>
      </c>
      <c r="I387" s="48">
        <v>361.3576753122</v>
      </c>
      <c r="J387" s="48">
        <v>118.008049951969</v>
      </c>
      <c r="K387" s="48">
        <v>151.08999039385199</v>
      </c>
      <c r="L387" s="48">
        <v>298.19986551392901</v>
      </c>
      <c r="M387" s="48">
        <v>3293.3359942363099</v>
      </c>
      <c r="N387" s="48">
        <v>12376.7762920269</v>
      </c>
      <c r="O387" s="48">
        <v>-67.570028818443802</v>
      </c>
      <c r="P387" s="48">
        <v>-774.54792507204604</v>
      </c>
      <c r="Q387" s="48">
        <v>11534.6583381364</v>
      </c>
      <c r="R387" s="48">
        <v>88.010958694622502</v>
      </c>
    </row>
    <row r="388" spans="1:18" x14ac:dyDescent="0.15">
      <c r="A388" s="46" t="s">
        <v>528</v>
      </c>
      <c r="B388" s="46" t="s">
        <v>140</v>
      </c>
      <c r="C388" s="46" t="s">
        <v>141</v>
      </c>
      <c r="D388" s="48">
        <v>671</v>
      </c>
      <c r="E388" s="49">
        <v>2.5692995529061098</v>
      </c>
      <c r="F388" s="48">
        <v>505.90870342772001</v>
      </c>
      <c r="G388" s="48">
        <v>3062.8162593144598</v>
      </c>
      <c r="H388" s="48">
        <v>300.874426229508</v>
      </c>
      <c r="I388" s="48">
        <v>57.8564530551416</v>
      </c>
      <c r="J388" s="48">
        <v>14.232906110283199</v>
      </c>
      <c r="K388" s="48">
        <v>33.131177347242897</v>
      </c>
      <c r="L388" s="48">
        <v>295.42210134128197</v>
      </c>
      <c r="M388" s="48">
        <v>1686.8679880775001</v>
      </c>
      <c r="N388" s="48">
        <v>5957.1100149031299</v>
      </c>
      <c r="O388" s="48">
        <v>-17.301073025335299</v>
      </c>
      <c r="P388" s="48">
        <v>-120.825096870343</v>
      </c>
      <c r="Q388" s="48">
        <v>5818.9838450074503</v>
      </c>
      <c r="R388" s="48">
        <v>44.399611311796299</v>
      </c>
    </row>
    <row r="389" spans="1:18" x14ac:dyDescent="0.15">
      <c r="A389" s="46" t="s">
        <v>529</v>
      </c>
      <c r="B389" s="46" t="s">
        <v>293</v>
      </c>
      <c r="C389" s="46"/>
      <c r="D389" s="48" t="s">
        <v>573</v>
      </c>
      <c r="E389" s="49" t="s">
        <v>573</v>
      </c>
      <c r="F389" s="48" t="s">
        <v>573</v>
      </c>
      <c r="G389" s="48" t="s">
        <v>573</v>
      </c>
      <c r="H389" s="48" t="s">
        <v>573</v>
      </c>
      <c r="I389" s="48" t="s">
        <v>573</v>
      </c>
      <c r="J389" s="48" t="s">
        <v>573</v>
      </c>
      <c r="K389" s="48" t="s">
        <v>573</v>
      </c>
      <c r="L389" s="48" t="s">
        <v>573</v>
      </c>
      <c r="M389" s="48" t="s">
        <v>573</v>
      </c>
      <c r="N389" s="48" t="s">
        <v>573</v>
      </c>
      <c r="O389" s="48" t="s">
        <v>573</v>
      </c>
      <c r="P389" s="48" t="s">
        <v>573</v>
      </c>
      <c r="Q389" s="48" t="s">
        <v>573</v>
      </c>
      <c r="R389" s="48" t="s">
        <v>573</v>
      </c>
    </row>
    <row r="390" spans="1:18" x14ac:dyDescent="0.15">
      <c r="A390" s="46" t="s">
        <v>530</v>
      </c>
      <c r="B390" s="46" t="s">
        <v>102</v>
      </c>
      <c r="C390" s="46"/>
      <c r="D390" s="48">
        <v>16565</v>
      </c>
      <c r="E390" s="49">
        <v>2.2804105040748599</v>
      </c>
      <c r="F390" s="48">
        <v>432.93598551162103</v>
      </c>
      <c r="G390" s="48">
        <v>1287.52969514036</v>
      </c>
      <c r="H390" s="48">
        <v>392.43895864775101</v>
      </c>
      <c r="I390" s="48">
        <v>104.427249622698</v>
      </c>
      <c r="J390" s="48">
        <v>84.835696951403605</v>
      </c>
      <c r="K390" s="48">
        <v>83.776818593419904</v>
      </c>
      <c r="L390" s="48">
        <v>116.932096589194</v>
      </c>
      <c r="M390" s="48">
        <v>773.59228373075803</v>
      </c>
      <c r="N390" s="48">
        <v>3276.4687847872001</v>
      </c>
      <c r="O390" s="48">
        <v>-25.8501183217627</v>
      </c>
      <c r="P390" s="48">
        <v>-81.665183217627501</v>
      </c>
      <c r="Q390" s="48">
        <v>3168.9534832478098</v>
      </c>
      <c r="R390" s="48">
        <v>100</v>
      </c>
    </row>
    <row r="391" spans="1:18" x14ac:dyDescent="0.15">
      <c r="A391" s="46" t="s">
        <v>531</v>
      </c>
      <c r="B391" s="46" t="s">
        <v>104</v>
      </c>
      <c r="C391" s="46" t="s">
        <v>105</v>
      </c>
      <c r="D391" s="48">
        <v>1015</v>
      </c>
      <c r="E391" s="49">
        <v>3.2522167487684701</v>
      </c>
      <c r="F391" s="48">
        <v>1053.8194384236499</v>
      </c>
      <c r="G391" s="48">
        <v>1920.90250246305</v>
      </c>
      <c r="H391" s="48">
        <v>119.070344827586</v>
      </c>
      <c r="I391" s="48">
        <v>22.018532019704399</v>
      </c>
      <c r="J391" s="48">
        <v>11.4392709359606</v>
      </c>
      <c r="K391" s="48" t="s">
        <v>573</v>
      </c>
      <c r="L391" s="48">
        <v>5.7723448275862097</v>
      </c>
      <c r="M391" s="48">
        <v>375.68653201970398</v>
      </c>
      <c r="N391" s="48">
        <v>3508.7089655172399</v>
      </c>
      <c r="O391" s="48">
        <v>-40.409763546797997</v>
      </c>
      <c r="P391" s="48">
        <v>-224.66634482758599</v>
      </c>
      <c r="Q391" s="48">
        <v>3243.6328571428598</v>
      </c>
      <c r="R391" s="48">
        <v>102.356594197101</v>
      </c>
    </row>
    <row r="392" spans="1:18" x14ac:dyDescent="0.15">
      <c r="A392" s="46" t="s">
        <v>532</v>
      </c>
      <c r="B392" s="46" t="s">
        <v>107</v>
      </c>
      <c r="C392" s="46" t="s">
        <v>108</v>
      </c>
      <c r="D392" s="48">
        <v>1413</v>
      </c>
      <c r="E392" s="49">
        <v>1.78414720452937</v>
      </c>
      <c r="F392" s="48">
        <v>16.424861995753702</v>
      </c>
      <c r="G392" s="48">
        <v>1094.03636234961</v>
      </c>
      <c r="H392" s="48">
        <v>78.924741684359503</v>
      </c>
      <c r="I392" s="48">
        <v>153.09381457891001</v>
      </c>
      <c r="J392" s="48">
        <v>44.008251946213697</v>
      </c>
      <c r="K392" s="48" t="s">
        <v>573</v>
      </c>
      <c r="L392" s="48">
        <v>91.503623496107593</v>
      </c>
      <c r="M392" s="48">
        <v>1067.95346779901</v>
      </c>
      <c r="N392" s="48">
        <v>2545.9451238499601</v>
      </c>
      <c r="O392" s="48" t="s">
        <v>573</v>
      </c>
      <c r="P392" s="48" t="s">
        <v>573</v>
      </c>
      <c r="Q392" s="48">
        <v>2545.9451238499601</v>
      </c>
      <c r="R392" s="48">
        <v>80.340249148771505</v>
      </c>
    </row>
    <row r="393" spans="1:18" x14ac:dyDescent="0.15">
      <c r="A393" s="46" t="s">
        <v>533</v>
      </c>
      <c r="B393" s="46" t="s">
        <v>110</v>
      </c>
      <c r="C393" s="46" t="s">
        <v>111</v>
      </c>
      <c r="D393" s="48">
        <v>1364</v>
      </c>
      <c r="E393" s="49">
        <v>1.72287390029326</v>
      </c>
      <c r="F393" s="48">
        <v>601.71994134897398</v>
      </c>
      <c r="G393" s="48">
        <v>967.65762463343106</v>
      </c>
      <c r="H393" s="48">
        <v>386.76026392961899</v>
      </c>
      <c r="I393" s="48">
        <v>82.979472140762496</v>
      </c>
      <c r="J393" s="48">
        <v>98.964809384164198</v>
      </c>
      <c r="K393" s="48" t="s">
        <v>573</v>
      </c>
      <c r="L393" s="48">
        <v>50.0212609970675</v>
      </c>
      <c r="M393" s="48">
        <v>679.39516129032302</v>
      </c>
      <c r="N393" s="48">
        <v>2867.4985337243402</v>
      </c>
      <c r="O393" s="48">
        <v>-24.719208211143702</v>
      </c>
      <c r="P393" s="48">
        <v>-91.997067448680397</v>
      </c>
      <c r="Q393" s="48">
        <v>2750.7822580645202</v>
      </c>
      <c r="R393" s="48">
        <v>86.804122326380195</v>
      </c>
    </row>
    <row r="394" spans="1:18" x14ac:dyDescent="0.15">
      <c r="A394" s="46" t="s">
        <v>534</v>
      </c>
      <c r="B394" s="46" t="s">
        <v>113</v>
      </c>
      <c r="C394" s="46" t="s">
        <v>114</v>
      </c>
      <c r="D394" s="48">
        <v>4121</v>
      </c>
      <c r="E394" s="49">
        <v>2.4346032516379501</v>
      </c>
      <c r="F394" s="48">
        <v>325.03106042222799</v>
      </c>
      <c r="G394" s="48">
        <v>1350.8165493812201</v>
      </c>
      <c r="H394" s="48">
        <v>239.000242659549</v>
      </c>
      <c r="I394" s="48">
        <v>31.668284396991002</v>
      </c>
      <c r="J394" s="48">
        <v>124.51419558359601</v>
      </c>
      <c r="K394" s="48" t="s">
        <v>573</v>
      </c>
      <c r="L394" s="48">
        <v>98.665857801504501</v>
      </c>
      <c r="M394" s="48">
        <v>623.68575588449403</v>
      </c>
      <c r="N394" s="48">
        <v>2793.3819461295798</v>
      </c>
      <c r="O394" s="48">
        <v>-2.6809026935209901</v>
      </c>
      <c r="P394" s="48">
        <v>-47.405484105799601</v>
      </c>
      <c r="Q394" s="48">
        <v>2743.2955593302599</v>
      </c>
      <c r="R394" s="48">
        <v>86.567870870691905</v>
      </c>
    </row>
    <row r="395" spans="1:18" x14ac:dyDescent="0.15">
      <c r="A395" s="46" t="s">
        <v>535</v>
      </c>
      <c r="B395" s="46" t="s">
        <v>116</v>
      </c>
      <c r="C395" s="46" t="s">
        <v>117</v>
      </c>
      <c r="D395" s="48">
        <v>852</v>
      </c>
      <c r="E395" s="49">
        <v>2.2687793427230001</v>
      </c>
      <c r="F395" s="48">
        <v>469.60901408450701</v>
      </c>
      <c r="G395" s="48">
        <v>1678.28051643192</v>
      </c>
      <c r="H395" s="48">
        <v>487.35801643192502</v>
      </c>
      <c r="I395" s="48">
        <v>420.19942488262899</v>
      </c>
      <c r="J395" s="48">
        <v>187.89943661971799</v>
      </c>
      <c r="K395" s="48" t="s">
        <v>573</v>
      </c>
      <c r="L395" s="48">
        <v>28.8036854460094</v>
      </c>
      <c r="M395" s="48">
        <v>1037.8151408450699</v>
      </c>
      <c r="N395" s="48">
        <v>4309.9652347417796</v>
      </c>
      <c r="O395" s="48">
        <v>-17.106244131455401</v>
      </c>
      <c r="P395" s="48">
        <v>-107.945070422535</v>
      </c>
      <c r="Q395" s="48">
        <v>4184.9139201877897</v>
      </c>
      <c r="R395" s="48">
        <v>132.05980909188801</v>
      </c>
    </row>
    <row r="396" spans="1:18" x14ac:dyDescent="0.15">
      <c r="A396" s="46" t="s">
        <v>536</v>
      </c>
      <c r="B396" s="46" t="s">
        <v>119</v>
      </c>
      <c r="C396" s="46" t="s">
        <v>120</v>
      </c>
      <c r="D396" s="48">
        <v>2956</v>
      </c>
      <c r="E396" s="49">
        <v>2.3271312584573698</v>
      </c>
      <c r="F396" s="48">
        <v>343</v>
      </c>
      <c r="G396" s="48">
        <v>1585.8947902571001</v>
      </c>
      <c r="H396" s="48">
        <v>290.93775372124497</v>
      </c>
      <c r="I396" s="48">
        <v>90.1539242219215</v>
      </c>
      <c r="J396" s="48">
        <v>53.620094722598097</v>
      </c>
      <c r="K396" s="48" t="s">
        <v>573</v>
      </c>
      <c r="L396" s="48">
        <v>182.14749661705</v>
      </c>
      <c r="M396" s="48">
        <v>677.87618403247598</v>
      </c>
      <c r="N396" s="48">
        <v>3223.6302435724001</v>
      </c>
      <c r="O396" s="48" t="s">
        <v>573</v>
      </c>
      <c r="P396" s="48">
        <v>-38.984100135318002</v>
      </c>
      <c r="Q396" s="48">
        <v>3184.6461434370799</v>
      </c>
      <c r="R396" s="48">
        <v>100.49520008016</v>
      </c>
    </row>
    <row r="397" spans="1:18" x14ac:dyDescent="0.15">
      <c r="A397" s="46" t="s">
        <v>537</v>
      </c>
      <c r="B397" s="46" t="s">
        <v>122</v>
      </c>
      <c r="C397" s="46" t="s">
        <v>123</v>
      </c>
      <c r="D397" s="48">
        <v>995</v>
      </c>
      <c r="E397" s="49">
        <v>3.06834170854271</v>
      </c>
      <c r="F397" s="48">
        <v>741.79195979899498</v>
      </c>
      <c r="G397" s="48">
        <v>83.742713567839203</v>
      </c>
      <c r="H397" s="48">
        <v>823.85829145728599</v>
      </c>
      <c r="I397" s="48">
        <v>121.375879396985</v>
      </c>
      <c r="J397" s="48">
        <v>29.164824120603001</v>
      </c>
      <c r="K397" s="48">
        <v>1394.73668341709</v>
      </c>
      <c r="L397" s="48">
        <v>126.020100502513</v>
      </c>
      <c r="M397" s="48">
        <v>832.75577889447197</v>
      </c>
      <c r="N397" s="48">
        <v>4153.44623115578</v>
      </c>
      <c r="O397" s="48">
        <v>-83.065326633165796</v>
      </c>
      <c r="P397" s="48">
        <v>-173.50954773869299</v>
      </c>
      <c r="Q397" s="48">
        <v>3896.87135678392</v>
      </c>
      <c r="R397" s="48">
        <v>122.970292160618</v>
      </c>
    </row>
    <row r="398" spans="1:18" x14ac:dyDescent="0.15">
      <c r="A398" s="46" t="s">
        <v>538</v>
      </c>
      <c r="B398" s="46" t="s">
        <v>128</v>
      </c>
      <c r="C398" s="46" t="s">
        <v>129</v>
      </c>
      <c r="D398" s="48">
        <v>1633</v>
      </c>
      <c r="E398" s="49">
        <v>1.6754439681567701</v>
      </c>
      <c r="F398" s="48">
        <v>414.45805266380899</v>
      </c>
      <c r="G398" s="48">
        <v>666.78628291488099</v>
      </c>
      <c r="H398" s="48">
        <v>1217.8842620943001</v>
      </c>
      <c r="I398" s="48">
        <v>296.08266993263902</v>
      </c>
      <c r="J398" s="48">
        <v>83.786895284752006</v>
      </c>
      <c r="K398" s="48" t="s">
        <v>573</v>
      </c>
      <c r="L398" s="48">
        <v>75.636864666258404</v>
      </c>
      <c r="M398" s="48">
        <v>889.96509491733002</v>
      </c>
      <c r="N398" s="48">
        <v>3644.6001224739698</v>
      </c>
      <c r="O398" s="48">
        <v>-58.233312921004298</v>
      </c>
      <c r="P398" s="48">
        <v>-149.97121861604401</v>
      </c>
      <c r="Q398" s="48">
        <v>3436.3955909369301</v>
      </c>
      <c r="R398" s="48">
        <v>108.439445675139</v>
      </c>
    </row>
    <row r="399" spans="1:18" x14ac:dyDescent="0.15">
      <c r="A399" s="46" t="s">
        <v>539</v>
      </c>
      <c r="B399" s="46" t="s">
        <v>131</v>
      </c>
      <c r="C399" s="46" t="s">
        <v>132</v>
      </c>
      <c r="D399" s="48">
        <v>2049</v>
      </c>
      <c r="E399" s="49">
        <v>1.9741337237676899</v>
      </c>
      <c r="F399" s="48">
        <v>462.42798438262599</v>
      </c>
      <c r="G399" s="48">
        <v>1278.8784431429999</v>
      </c>
      <c r="H399" s="48">
        <v>275.48783308931201</v>
      </c>
      <c r="I399" s="48">
        <v>5.4826451927769604</v>
      </c>
      <c r="J399" s="48">
        <v>95.411342118106404</v>
      </c>
      <c r="K399" s="48" t="s">
        <v>573</v>
      </c>
      <c r="L399" s="48">
        <v>167.81890678379699</v>
      </c>
      <c r="M399" s="48">
        <v>783.24307467057099</v>
      </c>
      <c r="N399" s="48">
        <v>3068.7502293801899</v>
      </c>
      <c r="O399" s="48">
        <v>-70.466329917032695</v>
      </c>
      <c r="P399" s="48">
        <v>-78.830292825768694</v>
      </c>
      <c r="Q399" s="48">
        <v>2919.4536066373798</v>
      </c>
      <c r="R399" s="48">
        <v>92.126742221702798</v>
      </c>
    </row>
    <row r="400" spans="1:18" x14ac:dyDescent="0.15">
      <c r="A400" s="46" t="s">
        <v>540</v>
      </c>
      <c r="B400" s="46" t="s">
        <v>140</v>
      </c>
      <c r="C400" s="46" t="s">
        <v>141</v>
      </c>
      <c r="D400" s="48">
        <v>167</v>
      </c>
      <c r="E400" s="49">
        <v>5.5329341317365301</v>
      </c>
      <c r="F400" s="48">
        <v>851.06419161676604</v>
      </c>
      <c r="G400" s="48">
        <v>6199.5931137724601</v>
      </c>
      <c r="H400" s="48">
        <v>644.63287425149701</v>
      </c>
      <c r="I400" s="48">
        <v>44.713592814371303</v>
      </c>
      <c r="J400" s="48">
        <v>20.7523353293413</v>
      </c>
      <c r="K400" s="48" t="s">
        <v>573</v>
      </c>
      <c r="L400" s="48">
        <v>1025.51467065868</v>
      </c>
      <c r="M400" s="48">
        <v>3907.3146107784401</v>
      </c>
      <c r="N400" s="48">
        <v>12693.5853892216</v>
      </c>
      <c r="O400" s="48">
        <v>-34.259101796407201</v>
      </c>
      <c r="P400" s="48">
        <v>-105.574550898204</v>
      </c>
      <c r="Q400" s="48">
        <v>12553.7517365269</v>
      </c>
      <c r="R400" s="48">
        <v>396.14818591975001</v>
      </c>
    </row>
    <row r="401" spans="1:18" x14ac:dyDescent="0.15">
      <c r="A401" s="46" t="s">
        <v>541</v>
      </c>
      <c r="B401" s="46" t="s">
        <v>146</v>
      </c>
      <c r="C401" s="46"/>
      <c r="D401" s="48" t="s">
        <v>573</v>
      </c>
      <c r="E401" s="49" t="s">
        <v>573</v>
      </c>
      <c r="F401" s="48" t="s">
        <v>573</v>
      </c>
      <c r="G401" s="48" t="s">
        <v>573</v>
      </c>
      <c r="H401" s="48" t="s">
        <v>573</v>
      </c>
      <c r="I401" s="48" t="s">
        <v>573</v>
      </c>
      <c r="J401" s="48" t="s">
        <v>573</v>
      </c>
      <c r="K401" s="48" t="s">
        <v>573</v>
      </c>
      <c r="L401" s="48" t="s">
        <v>573</v>
      </c>
      <c r="M401" s="48" t="s">
        <v>573</v>
      </c>
      <c r="N401" s="48" t="s">
        <v>573</v>
      </c>
      <c r="O401" s="48" t="s">
        <v>573</v>
      </c>
      <c r="P401" s="48" t="s">
        <v>573</v>
      </c>
      <c r="Q401" s="48" t="s">
        <v>573</v>
      </c>
      <c r="R401" s="48" t="s">
        <v>573</v>
      </c>
    </row>
    <row r="402" spans="1:18" x14ac:dyDescent="0.15">
      <c r="A402" s="46" t="s">
        <v>542</v>
      </c>
      <c r="B402" s="46" t="s">
        <v>102</v>
      </c>
      <c r="C402" s="46"/>
      <c r="D402" s="48">
        <v>10587</v>
      </c>
      <c r="E402" s="49">
        <v>19.785586096155701</v>
      </c>
      <c r="F402" s="48">
        <v>474.746623217153</v>
      </c>
      <c r="G402" s="48">
        <v>5355.0897147445003</v>
      </c>
      <c r="H402" s="48">
        <v>599.61846415415096</v>
      </c>
      <c r="I402" s="48">
        <v>460.57552942287703</v>
      </c>
      <c r="J402" s="48">
        <v>57.585158212902599</v>
      </c>
      <c r="K402" s="48" t="s">
        <v>573</v>
      </c>
      <c r="L402" s="48">
        <v>52.797078492490797</v>
      </c>
      <c r="M402" s="48">
        <v>4374.3275299896104</v>
      </c>
      <c r="N402" s="48">
        <v>11374.7400982337</v>
      </c>
      <c r="O402" s="48">
        <v>-3.96777840748087</v>
      </c>
      <c r="P402" s="48">
        <v>-213.36921979786499</v>
      </c>
      <c r="Q402" s="48">
        <v>11157.403100028299</v>
      </c>
      <c r="R402" s="48">
        <v>100</v>
      </c>
    </row>
    <row r="403" spans="1:18" x14ac:dyDescent="0.15">
      <c r="A403" s="46" t="s">
        <v>543</v>
      </c>
      <c r="B403" s="46" t="s">
        <v>104</v>
      </c>
      <c r="C403" s="46" t="s">
        <v>105</v>
      </c>
      <c r="D403" s="48">
        <v>956</v>
      </c>
      <c r="E403" s="49">
        <v>16.076359832636001</v>
      </c>
      <c r="F403" s="48">
        <v>382.39775104602501</v>
      </c>
      <c r="G403" s="48">
        <v>5634.0262238493697</v>
      </c>
      <c r="H403" s="48">
        <v>267.72696652719702</v>
      </c>
      <c r="I403" s="48">
        <v>337.474309623431</v>
      </c>
      <c r="J403" s="48">
        <v>57.195261506276097</v>
      </c>
      <c r="K403" s="48" t="s">
        <v>573</v>
      </c>
      <c r="L403" s="48">
        <v>127.539853556485</v>
      </c>
      <c r="M403" s="48">
        <v>3778.14487447699</v>
      </c>
      <c r="N403" s="48">
        <v>10584.5052405858</v>
      </c>
      <c r="O403" s="48" t="s">
        <v>573</v>
      </c>
      <c r="P403" s="48">
        <v>-150.33103556485401</v>
      </c>
      <c r="Q403" s="48">
        <v>10434.1742050209</v>
      </c>
      <c r="R403" s="48">
        <v>93.517945990446606</v>
      </c>
    </row>
    <row r="404" spans="1:18" x14ac:dyDescent="0.15">
      <c r="A404" s="46" t="s">
        <v>544</v>
      </c>
      <c r="B404" s="46" t="s">
        <v>110</v>
      </c>
      <c r="C404" s="46" t="s">
        <v>111</v>
      </c>
      <c r="D404" s="48">
        <v>736</v>
      </c>
      <c r="E404" s="49">
        <v>34.572010869565197</v>
      </c>
      <c r="F404" s="48">
        <v>555.414402173913</v>
      </c>
      <c r="G404" s="48">
        <v>7785.9836956521704</v>
      </c>
      <c r="H404" s="48">
        <v>978.25543478260897</v>
      </c>
      <c r="I404" s="48">
        <v>1865.1902173912999</v>
      </c>
      <c r="J404" s="48">
        <v>164.669836956522</v>
      </c>
      <c r="K404" s="48" t="s">
        <v>573</v>
      </c>
      <c r="L404" s="48">
        <v>72.252717391304301</v>
      </c>
      <c r="M404" s="48">
        <v>6854.0638586956502</v>
      </c>
      <c r="N404" s="48">
        <v>18275.830163043502</v>
      </c>
      <c r="O404" s="48" t="s">
        <v>573</v>
      </c>
      <c r="P404" s="48">
        <v>-44.9836956521739</v>
      </c>
      <c r="Q404" s="48">
        <v>18230.8464673913</v>
      </c>
      <c r="R404" s="48">
        <v>163.39686129422901</v>
      </c>
    </row>
    <row r="405" spans="1:18" x14ac:dyDescent="0.15">
      <c r="A405" s="46" t="s">
        <v>545</v>
      </c>
      <c r="B405" s="46" t="s">
        <v>116</v>
      </c>
      <c r="C405" s="46" t="s">
        <v>117</v>
      </c>
      <c r="D405" s="48">
        <v>4010</v>
      </c>
      <c r="E405" s="49">
        <v>13.347132169576099</v>
      </c>
      <c r="F405" s="48">
        <v>324.96144389027398</v>
      </c>
      <c r="G405" s="48">
        <v>4582.9222992518698</v>
      </c>
      <c r="H405" s="48">
        <v>957.23810723192003</v>
      </c>
      <c r="I405" s="48">
        <v>399.079072319202</v>
      </c>
      <c r="J405" s="48">
        <v>39.786179551122203</v>
      </c>
      <c r="K405" s="48" t="s">
        <v>573</v>
      </c>
      <c r="L405" s="48">
        <v>18.769401496259398</v>
      </c>
      <c r="M405" s="48">
        <v>5304.9982319201999</v>
      </c>
      <c r="N405" s="48">
        <v>11627.754735660799</v>
      </c>
      <c r="O405" s="48">
        <v>-5.6250798004987503</v>
      </c>
      <c r="P405" s="48">
        <v>-297.24709226932703</v>
      </c>
      <c r="Q405" s="48">
        <v>11324.882563591</v>
      </c>
      <c r="R405" s="48">
        <v>101.50106133175601</v>
      </c>
    </row>
    <row r="406" spans="1:18" x14ac:dyDescent="0.15">
      <c r="A406" s="46" t="s">
        <v>546</v>
      </c>
      <c r="B406" s="46" t="s">
        <v>119</v>
      </c>
      <c r="C406" s="46" t="s">
        <v>120</v>
      </c>
      <c r="D406" s="48">
        <v>361</v>
      </c>
      <c r="E406" s="49">
        <v>29.869806094182799</v>
      </c>
      <c r="F406" s="48" t="s">
        <v>573</v>
      </c>
      <c r="G406" s="48">
        <v>6545.6177285318599</v>
      </c>
      <c r="H406" s="48">
        <v>210.354570637119</v>
      </c>
      <c r="I406" s="48">
        <v>424.74238227146799</v>
      </c>
      <c r="J406" s="48">
        <v>10.692520775623301</v>
      </c>
      <c r="K406" s="48" t="s">
        <v>573</v>
      </c>
      <c r="L406" s="48">
        <v>66.997229916897496</v>
      </c>
      <c r="M406" s="48">
        <v>3308.0554016620499</v>
      </c>
      <c r="N406" s="48">
        <v>10566.459833794999</v>
      </c>
      <c r="O406" s="48" t="s">
        <v>573</v>
      </c>
      <c r="P406" s="48">
        <v>-7.8864265927977799</v>
      </c>
      <c r="Q406" s="48">
        <v>10558.573407202201</v>
      </c>
      <c r="R406" s="48">
        <v>94.632893627150594</v>
      </c>
    </row>
    <row r="407" spans="1:18" x14ac:dyDescent="0.15">
      <c r="A407" s="46" t="s">
        <v>547</v>
      </c>
      <c r="B407" s="46" t="s">
        <v>122</v>
      </c>
      <c r="C407" s="46" t="s">
        <v>123</v>
      </c>
      <c r="D407" s="48">
        <v>2272</v>
      </c>
      <c r="E407" s="49">
        <v>31.131602112676099</v>
      </c>
      <c r="F407" s="48">
        <v>653.68045774647896</v>
      </c>
      <c r="G407" s="48">
        <v>6667.3683978873196</v>
      </c>
      <c r="H407" s="48">
        <v>340.83626760563402</v>
      </c>
      <c r="I407" s="48">
        <v>457.59903169014098</v>
      </c>
      <c r="J407" s="48">
        <v>37.916813380281702</v>
      </c>
      <c r="K407" s="48" t="s">
        <v>573</v>
      </c>
      <c r="L407" s="48">
        <v>58.215669014084497</v>
      </c>
      <c r="M407" s="48">
        <v>3931.2627640845099</v>
      </c>
      <c r="N407" s="48">
        <v>12146.8794014085</v>
      </c>
      <c r="O407" s="48" t="s">
        <v>573</v>
      </c>
      <c r="P407" s="48">
        <v>-326.30633802816902</v>
      </c>
      <c r="Q407" s="48">
        <v>11820.5730633803</v>
      </c>
      <c r="R407" s="48">
        <v>105.94376628151301</v>
      </c>
    </row>
    <row r="408" spans="1:18" x14ac:dyDescent="0.15">
      <c r="A408" s="46" t="s">
        <v>548</v>
      </c>
      <c r="B408" s="46" t="s">
        <v>128</v>
      </c>
      <c r="C408" s="46" t="s">
        <v>129</v>
      </c>
      <c r="D408" s="48">
        <v>29</v>
      </c>
      <c r="E408" s="49">
        <v>28.965517241379299</v>
      </c>
      <c r="F408" s="48">
        <v>108.655172413793</v>
      </c>
      <c r="G408" s="48">
        <v>37217.241379310297</v>
      </c>
      <c r="H408" s="48">
        <v>1156.8275862068999</v>
      </c>
      <c r="I408" s="48">
        <v>196.44827586206901</v>
      </c>
      <c r="J408" s="48">
        <v>1381.41379310345</v>
      </c>
      <c r="K408" s="48" t="s">
        <v>573</v>
      </c>
      <c r="L408" s="48">
        <v>62.931034482758598</v>
      </c>
      <c r="M408" s="48">
        <v>22567.551724137898</v>
      </c>
      <c r="N408" s="48">
        <v>62691.068965517203</v>
      </c>
      <c r="O408" s="48">
        <v>-9.4482758620689697</v>
      </c>
      <c r="P408" s="48">
        <v>-253.37931034482801</v>
      </c>
      <c r="Q408" s="48">
        <v>62428.241379310297</v>
      </c>
      <c r="R408" s="48">
        <v>559.52304330701998</v>
      </c>
    </row>
    <row r="409" spans="1:18" x14ac:dyDescent="0.15">
      <c r="A409" s="46" t="s">
        <v>549</v>
      </c>
      <c r="B409" s="46" t="s">
        <v>131</v>
      </c>
      <c r="C409" s="46" t="s">
        <v>132</v>
      </c>
      <c r="D409" s="48">
        <v>259</v>
      </c>
      <c r="E409" s="49">
        <v>36.111969111969103</v>
      </c>
      <c r="F409" s="48">
        <v>531.27231660231701</v>
      </c>
      <c r="G409" s="48">
        <v>10495.7006949807</v>
      </c>
      <c r="H409" s="48">
        <v>326.13528957529002</v>
      </c>
      <c r="I409" s="48">
        <v>454.99517374517399</v>
      </c>
      <c r="J409" s="48" t="s">
        <v>573</v>
      </c>
      <c r="K409" s="48" t="s">
        <v>573</v>
      </c>
      <c r="L409" s="48">
        <v>131.951776061776</v>
      </c>
      <c r="M409" s="48">
        <v>6655.2785714285701</v>
      </c>
      <c r="N409" s="48">
        <v>18595.333822393801</v>
      </c>
      <c r="O409" s="48" t="s">
        <v>573</v>
      </c>
      <c r="P409" s="48">
        <v>-159.09003861003899</v>
      </c>
      <c r="Q409" s="48">
        <v>18436.243783783801</v>
      </c>
      <c r="R409" s="48">
        <v>165.23776741325199</v>
      </c>
    </row>
    <row r="410" spans="1:18" x14ac:dyDescent="0.15">
      <c r="A410" s="46" t="s">
        <v>550</v>
      </c>
      <c r="B410" s="46" t="s">
        <v>137</v>
      </c>
      <c r="C410" s="46" t="s">
        <v>138</v>
      </c>
      <c r="D410" s="48">
        <v>733</v>
      </c>
      <c r="E410" s="49">
        <v>5.7994542974079097</v>
      </c>
      <c r="F410" s="48">
        <v>114.920259208731</v>
      </c>
      <c r="G410" s="48">
        <v>2883.78727148704</v>
      </c>
      <c r="H410" s="48">
        <v>293.27225102319198</v>
      </c>
      <c r="I410" s="48">
        <v>46.664461118690298</v>
      </c>
      <c r="J410" s="48">
        <v>157.12527967257799</v>
      </c>
      <c r="K410" s="48" t="s">
        <v>573</v>
      </c>
      <c r="L410" s="48">
        <v>118.650300136426</v>
      </c>
      <c r="M410" s="48">
        <v>1618.11679399727</v>
      </c>
      <c r="N410" s="48">
        <v>5232.5366166439298</v>
      </c>
      <c r="O410" s="48" t="s">
        <v>573</v>
      </c>
      <c r="P410" s="48">
        <v>-38.047735334242802</v>
      </c>
      <c r="Q410" s="48">
        <v>5194.4888813096904</v>
      </c>
      <c r="R410" s="48">
        <v>46.556432843198898</v>
      </c>
    </row>
    <row r="411" spans="1:18" x14ac:dyDescent="0.15">
      <c r="A411" s="46" t="s">
        <v>551</v>
      </c>
      <c r="B411" s="46" t="s">
        <v>140</v>
      </c>
      <c r="C411" s="46" t="s">
        <v>141</v>
      </c>
      <c r="D411" s="48">
        <v>1231</v>
      </c>
      <c r="E411" s="49">
        <v>15.577579203899299</v>
      </c>
      <c r="F411" s="48">
        <v>1006.12573517465</v>
      </c>
      <c r="G411" s="48">
        <v>3068.6204467912298</v>
      </c>
      <c r="H411" s="48">
        <v>284.63792851340401</v>
      </c>
      <c r="I411" s="48">
        <v>186.56199025182801</v>
      </c>
      <c r="J411" s="48">
        <v>23.554012997562999</v>
      </c>
      <c r="K411" s="48" t="s">
        <v>573</v>
      </c>
      <c r="L411" s="48">
        <v>23.6946303818034</v>
      </c>
      <c r="M411" s="48">
        <v>2186.1676604386698</v>
      </c>
      <c r="N411" s="48">
        <v>6779.3624045491497</v>
      </c>
      <c r="O411" s="48">
        <v>-15.5778229082047</v>
      </c>
      <c r="P411" s="48">
        <v>-56.456791226645002</v>
      </c>
      <c r="Q411" s="48">
        <v>6707.3277904142997</v>
      </c>
      <c r="R411" s="48">
        <v>60.115492200844301</v>
      </c>
    </row>
    <row r="412" spans="1:18" x14ac:dyDescent="0.15">
      <c r="A412" s="46" t="s">
        <v>552</v>
      </c>
      <c r="B412" s="46" t="s">
        <v>229</v>
      </c>
      <c r="C412" s="46"/>
      <c r="D412" s="48" t="s">
        <v>573</v>
      </c>
      <c r="E412" s="49" t="s">
        <v>573</v>
      </c>
      <c r="F412" s="48" t="s">
        <v>573</v>
      </c>
      <c r="G412" s="48" t="s">
        <v>573</v>
      </c>
      <c r="H412" s="48" t="s">
        <v>573</v>
      </c>
      <c r="I412" s="48" t="s">
        <v>573</v>
      </c>
      <c r="J412" s="48" t="s">
        <v>573</v>
      </c>
      <c r="K412" s="48" t="s">
        <v>573</v>
      </c>
      <c r="L412" s="48" t="s">
        <v>573</v>
      </c>
      <c r="M412" s="48" t="s">
        <v>573</v>
      </c>
      <c r="N412" s="48" t="s">
        <v>573</v>
      </c>
      <c r="O412" s="48" t="s">
        <v>573</v>
      </c>
      <c r="P412" s="48" t="s">
        <v>573</v>
      </c>
      <c r="Q412" s="48" t="s">
        <v>573</v>
      </c>
      <c r="R412" s="48" t="s">
        <v>573</v>
      </c>
    </row>
    <row r="413" spans="1:18" x14ac:dyDescent="0.15">
      <c r="A413" s="46" t="s">
        <v>553</v>
      </c>
      <c r="B413" s="46" t="s">
        <v>102</v>
      </c>
      <c r="C413" s="46"/>
      <c r="D413" s="48">
        <v>86</v>
      </c>
      <c r="E413" s="49">
        <v>2.0581395348837201</v>
      </c>
      <c r="F413" s="48">
        <v>188.423023255814</v>
      </c>
      <c r="G413" s="48">
        <v>347.547558139535</v>
      </c>
      <c r="H413" s="48">
        <v>169.43802325581399</v>
      </c>
      <c r="I413" s="48">
        <v>29.557441860465101</v>
      </c>
      <c r="J413" s="48">
        <v>8.2826744186046497</v>
      </c>
      <c r="K413" s="48">
        <v>864.33616279069804</v>
      </c>
      <c r="L413" s="48">
        <v>52.974418604651198</v>
      </c>
      <c r="M413" s="48">
        <v>545.96290697674397</v>
      </c>
      <c r="N413" s="48">
        <v>2206.5222093023299</v>
      </c>
      <c r="O413" s="48">
        <v>-17.48</v>
      </c>
      <c r="P413" s="48">
        <v>-24.875465116279099</v>
      </c>
      <c r="Q413" s="48">
        <v>2164.16674418605</v>
      </c>
      <c r="R413" s="48">
        <v>100</v>
      </c>
    </row>
    <row r="414" spans="1:18" x14ac:dyDescent="0.15">
      <c r="A414" s="46" t="s">
        <v>554</v>
      </c>
      <c r="B414" s="46" t="s">
        <v>107</v>
      </c>
      <c r="C414" s="46" t="s">
        <v>108</v>
      </c>
      <c r="D414" s="48">
        <v>1</v>
      </c>
      <c r="E414" s="49">
        <v>1</v>
      </c>
      <c r="F414" s="48">
        <v>16.47</v>
      </c>
      <c r="G414" s="48">
        <v>1786.66</v>
      </c>
      <c r="H414" s="48">
        <v>158.24</v>
      </c>
      <c r="I414" s="48">
        <v>74.91</v>
      </c>
      <c r="J414" s="48">
        <v>81.52</v>
      </c>
      <c r="K414" s="48" t="s">
        <v>573</v>
      </c>
      <c r="L414" s="48">
        <v>79.260000000000005</v>
      </c>
      <c r="M414" s="48">
        <v>2259.02</v>
      </c>
      <c r="N414" s="48">
        <v>4456.08</v>
      </c>
      <c r="O414" s="48" t="s">
        <v>573</v>
      </c>
      <c r="P414" s="48" t="s">
        <v>573</v>
      </c>
      <c r="Q414" s="48">
        <v>4456.08</v>
      </c>
      <c r="R414" s="48">
        <v>205.902803560358</v>
      </c>
    </row>
    <row r="415" spans="1:18" x14ac:dyDescent="0.15">
      <c r="A415" t="s">
        <v>555</v>
      </c>
      <c r="B415" t="s">
        <v>131</v>
      </c>
      <c r="C415" t="s">
        <v>132</v>
      </c>
      <c r="D415">
        <v>73</v>
      </c>
      <c r="E415">
        <v>1.8493150684931501</v>
      </c>
      <c r="F415">
        <v>135.88767123287701</v>
      </c>
      <c r="G415">
        <v>237.03150684931501</v>
      </c>
      <c r="H415">
        <v>172.236712328767</v>
      </c>
      <c r="I415">
        <v>27.4491780821918</v>
      </c>
      <c r="J415">
        <v>0.625342465753425</v>
      </c>
      <c r="K415" t="s">
        <v>573</v>
      </c>
      <c r="L415">
        <v>61.251506849315099</v>
      </c>
      <c r="M415">
        <v>336.11794520548</v>
      </c>
      <c r="N415">
        <v>970.59986301369895</v>
      </c>
      <c r="O415">
        <v>-20.288630136986299</v>
      </c>
      <c r="P415">
        <v>-33.129452054794498</v>
      </c>
      <c r="Q415">
        <v>917.18178082191798</v>
      </c>
      <c r="R415">
        <v>42.380365712849603</v>
      </c>
    </row>
    <row r="416" spans="1:18" x14ac:dyDescent="0.15">
      <c r="A416" t="s">
        <v>556</v>
      </c>
      <c r="B416" t="s">
        <v>134</v>
      </c>
      <c r="C416" t="s">
        <v>135</v>
      </c>
      <c r="D416">
        <v>12</v>
      </c>
      <c r="E416">
        <v>3.4166666666666701</v>
      </c>
      <c r="F416">
        <v>522.34249999999997</v>
      </c>
      <c r="G416">
        <v>899.92750000000001</v>
      </c>
      <c r="H416">
        <v>153.34583333333299</v>
      </c>
      <c r="I416">
        <v>38.603333333333303</v>
      </c>
      <c r="J416">
        <v>48.761666666666699</v>
      </c>
      <c r="K416">
        <v>6194.40916666667</v>
      </c>
      <c r="L416">
        <v>0.43166666666666698</v>
      </c>
      <c r="M416">
        <v>1679.7650000000001</v>
      </c>
      <c r="N416">
        <v>9537.5866666666698</v>
      </c>
      <c r="O416">
        <v>-1.85083333333333</v>
      </c>
      <c r="P416">
        <v>23.2633333333333</v>
      </c>
      <c r="Q416">
        <v>9558.9991666666701</v>
      </c>
      <c r="R416">
        <v>441.69420828346801</v>
      </c>
    </row>
    <row r="417" spans="1:18" x14ac:dyDescent="0.15">
      <c r="A417" t="s">
        <v>557</v>
      </c>
      <c r="B417" t="s">
        <v>100</v>
      </c>
      <c r="D417" t="s">
        <v>573</v>
      </c>
      <c r="E417" t="s">
        <v>573</v>
      </c>
      <c r="F417" t="s">
        <v>573</v>
      </c>
      <c r="G417" t="s">
        <v>573</v>
      </c>
      <c r="H417" t="s">
        <v>573</v>
      </c>
      <c r="I417" t="s">
        <v>573</v>
      </c>
      <c r="J417" t="s">
        <v>573</v>
      </c>
      <c r="K417" t="s">
        <v>573</v>
      </c>
      <c r="L417" t="s">
        <v>573</v>
      </c>
      <c r="M417" t="s">
        <v>573</v>
      </c>
      <c r="N417" t="s">
        <v>573</v>
      </c>
      <c r="O417" t="s">
        <v>573</v>
      </c>
      <c r="P417" t="s">
        <v>573</v>
      </c>
      <c r="Q417" t="s">
        <v>573</v>
      </c>
      <c r="R417" t="s">
        <v>573</v>
      </c>
    </row>
    <row r="418" spans="1:18" x14ac:dyDescent="0.15">
      <c r="A418" t="s">
        <v>558</v>
      </c>
      <c r="B418" t="s">
        <v>102</v>
      </c>
      <c r="D418">
        <v>1008190</v>
      </c>
      <c r="E418">
        <v>4.8240500302522298</v>
      </c>
      <c r="F418">
        <v>721.520252125095</v>
      </c>
      <c r="G418">
        <v>1533.7602116862899</v>
      </c>
      <c r="H418">
        <v>425.69221659607803</v>
      </c>
      <c r="I418">
        <v>174.74560076969601</v>
      </c>
      <c r="J418">
        <v>66.762118271357593</v>
      </c>
      <c r="K418">
        <v>443.26295762703501</v>
      </c>
      <c r="L418">
        <v>137.941188377191</v>
      </c>
      <c r="M418">
        <v>1277.8285095071401</v>
      </c>
      <c r="N418">
        <v>4781.5130549598798</v>
      </c>
      <c r="O418">
        <v>-55.306462264057402</v>
      </c>
      <c r="P418">
        <v>-194.160430166933</v>
      </c>
      <c r="Q418">
        <v>4532.0461625288899</v>
      </c>
      <c r="R418">
        <v>100</v>
      </c>
    </row>
    <row r="419" spans="1:18" x14ac:dyDescent="0.15">
      <c r="A419" t="s">
        <v>559</v>
      </c>
      <c r="B419" t="s">
        <v>104</v>
      </c>
      <c r="C419" t="s">
        <v>105</v>
      </c>
      <c r="D419">
        <v>71874</v>
      </c>
      <c r="E419">
        <v>5.3764365417258002</v>
      </c>
      <c r="F419">
        <v>529.01563152182996</v>
      </c>
      <c r="G419">
        <v>1681.4733489161599</v>
      </c>
      <c r="H419">
        <v>473.43061593900399</v>
      </c>
      <c r="I419">
        <v>101.575440632217</v>
      </c>
      <c r="J419">
        <v>56.673586832512399</v>
      </c>
      <c r="K419">
        <v>380.07029579542001</v>
      </c>
      <c r="L419">
        <v>120.10161950079301</v>
      </c>
      <c r="M419">
        <v>1110.7728259175799</v>
      </c>
      <c r="N419">
        <v>4453.1133650555103</v>
      </c>
      <c r="O419">
        <v>-40.3620933856471</v>
      </c>
      <c r="P419">
        <v>-119.001405515207</v>
      </c>
      <c r="Q419">
        <v>4293.7498661546597</v>
      </c>
      <c r="R419">
        <v>94.741971113523306</v>
      </c>
    </row>
    <row r="420" spans="1:18" x14ac:dyDescent="0.15">
      <c r="A420" t="s">
        <v>560</v>
      </c>
      <c r="B420" t="s">
        <v>107</v>
      </c>
      <c r="C420" t="s">
        <v>108</v>
      </c>
      <c r="D420">
        <v>16042</v>
      </c>
      <c r="E420">
        <v>3.2047126293479602</v>
      </c>
      <c r="F420">
        <v>1081.9804039396599</v>
      </c>
      <c r="G420">
        <v>1750.3181236753501</v>
      </c>
      <c r="H420">
        <v>899.15422765241203</v>
      </c>
      <c r="I420">
        <v>513.50164006981697</v>
      </c>
      <c r="J420">
        <v>126.226171300337</v>
      </c>
      <c r="K420">
        <v>1916.8012567011599</v>
      </c>
      <c r="L420">
        <v>82.2495436977933</v>
      </c>
      <c r="M420">
        <v>2449.3733293853602</v>
      </c>
      <c r="N420">
        <v>8819.6046964218895</v>
      </c>
      <c r="O420">
        <v>-37.342600673232802</v>
      </c>
      <c r="P420">
        <v>-46.089702032165597</v>
      </c>
      <c r="Q420">
        <v>8736.1723937164898</v>
      </c>
      <c r="R420">
        <v>192.764417669605</v>
      </c>
    </row>
    <row r="421" spans="1:18" x14ac:dyDescent="0.15">
      <c r="A421" t="s">
        <v>561</v>
      </c>
      <c r="B421" t="s">
        <v>110</v>
      </c>
      <c r="C421" t="s">
        <v>111</v>
      </c>
      <c r="D421">
        <v>73647</v>
      </c>
      <c r="E421">
        <v>3.6739446277512999</v>
      </c>
      <c r="F421">
        <v>334.24142191806902</v>
      </c>
      <c r="G421">
        <v>1276.92620201773</v>
      </c>
      <c r="H421">
        <v>510.80765000611001</v>
      </c>
      <c r="I421">
        <v>171.12497454071399</v>
      </c>
      <c r="J421">
        <v>81.7959183673469</v>
      </c>
      <c r="K421">
        <v>232.82724347223899</v>
      </c>
      <c r="L421">
        <v>71.116026450500399</v>
      </c>
      <c r="M421">
        <v>1164.0437763927901</v>
      </c>
      <c r="N421">
        <v>3842.8832131655099</v>
      </c>
      <c r="O421">
        <v>-35.650807229079298</v>
      </c>
      <c r="P421">
        <v>-139.880063003245</v>
      </c>
      <c r="Q421">
        <v>3667.3523429331799</v>
      </c>
      <c r="R421">
        <v>80.920454280783204</v>
      </c>
    </row>
    <row r="422" spans="1:18" x14ac:dyDescent="0.15">
      <c r="A422" t="s">
        <v>562</v>
      </c>
      <c r="B422" t="s">
        <v>113</v>
      </c>
      <c r="C422" t="s">
        <v>114</v>
      </c>
      <c r="D422">
        <v>264999</v>
      </c>
      <c r="E422">
        <v>5.3855222095177702</v>
      </c>
      <c r="F422">
        <v>874.57115309869096</v>
      </c>
      <c r="G422">
        <v>1652.04336242778</v>
      </c>
      <c r="H422">
        <v>408.63358729655602</v>
      </c>
      <c r="I422">
        <v>182.788882222197</v>
      </c>
      <c r="J422">
        <v>80.9819357808897</v>
      </c>
      <c r="K422">
        <v>484.81470118755198</v>
      </c>
      <c r="L422">
        <v>159.56303231332899</v>
      </c>
      <c r="M422">
        <v>1158.5025754814201</v>
      </c>
      <c r="N422">
        <v>5001.8992298084104</v>
      </c>
      <c r="O422">
        <v>-39.550843588089002</v>
      </c>
      <c r="P422">
        <v>-222.17096290929399</v>
      </c>
      <c r="Q422">
        <v>4740.17742331103</v>
      </c>
      <c r="R422">
        <v>104.592434704284</v>
      </c>
    </row>
    <row r="423" spans="1:18" x14ac:dyDescent="0.15">
      <c r="A423" t="s">
        <v>563</v>
      </c>
      <c r="B423" t="s">
        <v>116</v>
      </c>
      <c r="C423" t="s">
        <v>117</v>
      </c>
      <c r="D423">
        <v>48715</v>
      </c>
      <c r="E423">
        <v>5.3980704095247898</v>
      </c>
      <c r="F423">
        <v>737.69621861849498</v>
      </c>
      <c r="G423">
        <v>1797.01966601663</v>
      </c>
      <c r="H423">
        <v>361.522139587396</v>
      </c>
      <c r="I423">
        <v>204.03886872626501</v>
      </c>
      <c r="J423">
        <v>98.514755003592299</v>
      </c>
      <c r="K423">
        <v>375.175009134763</v>
      </c>
      <c r="L423">
        <v>58.413100277121998</v>
      </c>
      <c r="M423">
        <v>1720.9923116083301</v>
      </c>
      <c r="N423">
        <v>5353.3720689725997</v>
      </c>
      <c r="O423">
        <v>-50.039393410653801</v>
      </c>
      <c r="P423">
        <v>-231.46227014266699</v>
      </c>
      <c r="Q423">
        <v>5071.8704054192704</v>
      </c>
      <c r="R423">
        <v>111.91126973404801</v>
      </c>
    </row>
    <row r="424" spans="1:18" x14ac:dyDescent="0.15">
      <c r="A424" t="s">
        <v>564</v>
      </c>
      <c r="B424" t="s">
        <v>119</v>
      </c>
      <c r="C424" t="s">
        <v>120</v>
      </c>
      <c r="D424">
        <v>120745</v>
      </c>
      <c r="E424">
        <v>3.9070768975940999</v>
      </c>
      <c r="F424">
        <v>472.68963518158102</v>
      </c>
      <c r="G424">
        <v>1109.107631786</v>
      </c>
      <c r="H424">
        <v>187.97208165969599</v>
      </c>
      <c r="I424">
        <v>128.06138556462</v>
      </c>
      <c r="J424">
        <v>25.778690629011599</v>
      </c>
      <c r="K424">
        <v>300.91519317570101</v>
      </c>
      <c r="L424">
        <v>174.047753530167</v>
      </c>
      <c r="M424">
        <v>835.67907573812602</v>
      </c>
      <c r="N424">
        <v>3234.2514472649</v>
      </c>
      <c r="O424">
        <v>-23.0882769472856</v>
      </c>
      <c r="P424">
        <v>-146.58179634767501</v>
      </c>
      <c r="Q424">
        <v>3064.5813739699402</v>
      </c>
      <c r="R424">
        <v>67.620259460461796</v>
      </c>
    </row>
    <row r="425" spans="1:18" x14ac:dyDescent="0.15">
      <c r="A425" t="s">
        <v>565</v>
      </c>
      <c r="B425" t="s">
        <v>122</v>
      </c>
      <c r="C425" t="s">
        <v>123</v>
      </c>
      <c r="D425">
        <v>82931</v>
      </c>
      <c r="E425">
        <v>5.2538857604514604</v>
      </c>
      <c r="F425">
        <v>958.37561346179405</v>
      </c>
      <c r="G425">
        <v>1797.29665625641</v>
      </c>
      <c r="H425">
        <v>806.75813628196897</v>
      </c>
      <c r="I425">
        <v>238.035752613619</v>
      </c>
      <c r="J425">
        <v>60.101481954878203</v>
      </c>
      <c r="K425">
        <v>617.12854059398796</v>
      </c>
      <c r="L425">
        <v>179.97175965561701</v>
      </c>
      <c r="M425">
        <v>1558.3624941216201</v>
      </c>
      <c r="N425">
        <v>6216.0304349398903</v>
      </c>
      <c r="O425">
        <v>-126.987953841145</v>
      </c>
      <c r="P425">
        <v>-257.841892657752</v>
      </c>
      <c r="Q425">
        <v>5831.20058844099</v>
      </c>
      <c r="R425">
        <v>128.66595747972599</v>
      </c>
    </row>
    <row r="426" spans="1:18" x14ac:dyDescent="0.15">
      <c r="A426" t="s">
        <v>566</v>
      </c>
      <c r="B426" t="s">
        <v>125</v>
      </c>
      <c r="C426" t="s">
        <v>126</v>
      </c>
      <c r="D426">
        <v>1907</v>
      </c>
      <c r="E426">
        <v>6.8589407446250696</v>
      </c>
      <c r="F426">
        <v>1669.06663345569</v>
      </c>
      <c r="G426">
        <v>2519.9595018353398</v>
      </c>
      <c r="H426">
        <v>934.34753539590997</v>
      </c>
      <c r="I426">
        <v>515.76355532249602</v>
      </c>
      <c r="J426">
        <v>27.859680125852101</v>
      </c>
      <c r="K426">
        <v>53.7842999475616</v>
      </c>
      <c r="L426">
        <v>195.47473518615601</v>
      </c>
      <c r="M426">
        <v>4363.31949134767</v>
      </c>
      <c r="N426">
        <v>10279.575432616701</v>
      </c>
      <c r="O426" t="s">
        <v>573</v>
      </c>
      <c r="P426">
        <v>-201.69772417409499</v>
      </c>
      <c r="Q426">
        <v>10077.8777084426</v>
      </c>
      <c r="R426">
        <v>222.369264279936</v>
      </c>
    </row>
    <row r="427" spans="1:18" x14ac:dyDescent="0.15">
      <c r="A427" t="s">
        <v>567</v>
      </c>
      <c r="B427" t="s">
        <v>128</v>
      </c>
      <c r="C427" t="s">
        <v>129</v>
      </c>
      <c r="D427">
        <v>137624</v>
      </c>
      <c r="E427">
        <v>5.4299032145556003</v>
      </c>
      <c r="F427">
        <v>854.59634220775399</v>
      </c>
      <c r="G427">
        <v>1832.57986252398</v>
      </c>
      <c r="H427">
        <v>500.05510666744198</v>
      </c>
      <c r="I427">
        <v>235.33434575364799</v>
      </c>
      <c r="J427">
        <v>112.3533685985</v>
      </c>
      <c r="K427">
        <v>568.306051270127</v>
      </c>
      <c r="L427">
        <v>96.316361971749103</v>
      </c>
      <c r="M427">
        <v>1540.67199035052</v>
      </c>
      <c r="N427">
        <v>5740.2134293437202</v>
      </c>
      <c r="O427">
        <v>-82.774283555193904</v>
      </c>
      <c r="P427">
        <v>-229.98062111259699</v>
      </c>
      <c r="Q427">
        <v>5427.4585246759298</v>
      </c>
      <c r="R427">
        <v>119.757353081492</v>
      </c>
    </row>
    <row r="428" spans="1:18" x14ac:dyDescent="0.15">
      <c r="A428" t="s">
        <v>568</v>
      </c>
      <c r="B428" t="s">
        <v>131</v>
      </c>
      <c r="C428" t="s">
        <v>132</v>
      </c>
      <c r="D428">
        <v>94465</v>
      </c>
      <c r="E428">
        <v>3.9617847880167298</v>
      </c>
      <c r="F428">
        <v>740.48960493304401</v>
      </c>
      <c r="G428">
        <v>1256.92797544064</v>
      </c>
      <c r="H428">
        <v>409.26479680304902</v>
      </c>
      <c r="I428">
        <v>103.946876409252</v>
      </c>
      <c r="J428">
        <v>23.748222516275899</v>
      </c>
      <c r="K428">
        <v>401.73244397395899</v>
      </c>
      <c r="L428">
        <v>214.31578108294099</v>
      </c>
      <c r="M428">
        <v>1371.52160059281</v>
      </c>
      <c r="N428">
        <v>4521.9473017519704</v>
      </c>
      <c r="O428">
        <v>-108.021695019319</v>
      </c>
      <c r="P428">
        <v>-238.32469687185699</v>
      </c>
      <c r="Q428">
        <v>4175.6009098608001</v>
      </c>
      <c r="R428">
        <v>92.135003927912393</v>
      </c>
    </row>
    <row r="429" spans="1:18" x14ac:dyDescent="0.15">
      <c r="A429" t="s">
        <v>569</v>
      </c>
      <c r="B429" t="s">
        <v>134</v>
      </c>
      <c r="C429" t="s">
        <v>135</v>
      </c>
      <c r="D429">
        <v>58337</v>
      </c>
      <c r="E429">
        <v>4.4426178925896096</v>
      </c>
      <c r="F429">
        <v>414.48754855409101</v>
      </c>
      <c r="G429">
        <v>1121.5234580112101</v>
      </c>
      <c r="H429">
        <v>210.10243087577399</v>
      </c>
      <c r="I429">
        <v>115.42947957557</v>
      </c>
      <c r="J429">
        <v>36.369828925039002</v>
      </c>
      <c r="K429">
        <v>210.078190513739</v>
      </c>
      <c r="L429">
        <v>81.152995697413303</v>
      </c>
      <c r="M429">
        <v>971.83662924044802</v>
      </c>
      <c r="N429">
        <v>3160.9805613932799</v>
      </c>
      <c r="O429">
        <v>-15.272150093422701</v>
      </c>
      <c r="P429">
        <v>-113.45595882544499</v>
      </c>
      <c r="Q429">
        <v>3032.2524524744199</v>
      </c>
      <c r="R429">
        <v>66.906918944144493</v>
      </c>
    </row>
    <row r="430" spans="1:18" x14ac:dyDescent="0.15">
      <c r="A430" t="s">
        <v>570</v>
      </c>
      <c r="B430" t="s">
        <v>137</v>
      </c>
      <c r="C430" t="s">
        <v>138</v>
      </c>
      <c r="D430">
        <v>4457</v>
      </c>
      <c r="E430">
        <v>5.28090643930895</v>
      </c>
      <c r="F430">
        <v>758.93428988108599</v>
      </c>
      <c r="G430">
        <v>2199.2755373569698</v>
      </c>
      <c r="H430">
        <v>311.03897015929999</v>
      </c>
      <c r="I430">
        <v>83.208505721337204</v>
      </c>
      <c r="J430">
        <v>122.569656719767</v>
      </c>
      <c r="K430">
        <v>260.06252411936299</v>
      </c>
      <c r="L430">
        <v>77.380670854835103</v>
      </c>
      <c r="M430">
        <v>1550.7822144940501</v>
      </c>
      <c r="N430">
        <v>5363.2523693067096</v>
      </c>
      <c r="O430">
        <v>-21.881732106798299</v>
      </c>
      <c r="P430">
        <v>-102.381909356069</v>
      </c>
      <c r="Q430">
        <v>5238.98872784384</v>
      </c>
      <c r="R430">
        <v>115.598750320771</v>
      </c>
    </row>
    <row r="431" spans="1:18" x14ac:dyDescent="0.15">
      <c r="A431" t="s">
        <v>571</v>
      </c>
      <c r="B431" t="s">
        <v>140</v>
      </c>
      <c r="C431" t="s">
        <v>141</v>
      </c>
      <c r="D431">
        <v>30155</v>
      </c>
      <c r="E431">
        <v>4.3014757088376703</v>
      </c>
      <c r="F431">
        <v>747.64830741170601</v>
      </c>
      <c r="G431">
        <v>1320.2660573702501</v>
      </c>
      <c r="H431">
        <v>139.95996120046399</v>
      </c>
      <c r="I431">
        <v>126.521126844636</v>
      </c>
      <c r="J431">
        <v>8.1923458796219499</v>
      </c>
      <c r="K431">
        <v>217.00714408887401</v>
      </c>
      <c r="L431">
        <v>112.10203979439601</v>
      </c>
      <c r="M431">
        <v>1411.3562745813299</v>
      </c>
      <c r="N431">
        <v>4083.0532571712802</v>
      </c>
      <c r="O431">
        <v>-23.624782623113902</v>
      </c>
      <c r="P431">
        <v>-163.411974465263</v>
      </c>
      <c r="Q431">
        <v>3896.0165000829102</v>
      </c>
      <c r="R431">
        <v>85.965949162109197</v>
      </c>
    </row>
    <row r="432" spans="1:18" x14ac:dyDescent="0.15">
      <c r="A432" t="s">
        <v>572</v>
      </c>
      <c r="B432" t="s">
        <v>143</v>
      </c>
      <c r="C432" t="s">
        <v>144</v>
      </c>
      <c r="D432">
        <v>2292</v>
      </c>
      <c r="E432">
        <v>4.5903141361256496</v>
      </c>
      <c r="F432">
        <v>1015.9786212914501</v>
      </c>
      <c r="G432">
        <v>1856.5881326352501</v>
      </c>
      <c r="H432">
        <v>209.63656195462499</v>
      </c>
      <c r="I432">
        <v>149.77705061082</v>
      </c>
      <c r="J432">
        <v>68.207678883071594</v>
      </c>
      <c r="K432">
        <v>519.87216404886601</v>
      </c>
      <c r="L432">
        <v>208.74476439790601</v>
      </c>
      <c r="M432">
        <v>2781.7918848167501</v>
      </c>
      <c r="N432">
        <v>6810.5968586387398</v>
      </c>
      <c r="O432">
        <v>-43.331588132635297</v>
      </c>
      <c r="P432">
        <v>-162.29886561954601</v>
      </c>
      <c r="Q432">
        <v>6604.9664048865598</v>
      </c>
      <c r="R432">
        <v>145.73916875553101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CC42"/>
  <sheetViews>
    <sheetView topLeftCell="A4" workbookViewId="0">
      <selection activeCell="C26" sqref="C26"/>
    </sheetView>
  </sheetViews>
  <sheetFormatPr defaultColWidth="11" defaultRowHeight="9.6" x14ac:dyDescent="0.15"/>
  <cols>
    <col min="1" max="1" width="28.125" customWidth="1"/>
  </cols>
  <sheetData>
    <row r="2" spans="1:81" x14ac:dyDescent="0.15">
      <c r="A2" t="s">
        <v>40</v>
      </c>
    </row>
    <row r="3" spans="1:81" x14ac:dyDescent="0.15">
      <c r="A3" t="s">
        <v>41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  <c r="U3">
        <v>20</v>
      </c>
      <c r="V3">
        <v>21</v>
      </c>
      <c r="W3">
        <v>22</v>
      </c>
      <c r="X3">
        <v>23</v>
      </c>
      <c r="Y3">
        <v>24</v>
      </c>
      <c r="Z3">
        <v>25</v>
      </c>
      <c r="AA3">
        <v>26</v>
      </c>
      <c r="AB3">
        <v>27</v>
      </c>
      <c r="AC3">
        <v>28</v>
      </c>
      <c r="AD3">
        <v>29</v>
      </c>
      <c r="AE3">
        <v>30</v>
      </c>
      <c r="AF3">
        <v>31</v>
      </c>
      <c r="AG3">
        <v>32</v>
      </c>
      <c r="AH3">
        <v>33</v>
      </c>
      <c r="AI3">
        <v>34</v>
      </c>
      <c r="AJ3">
        <v>35</v>
      </c>
      <c r="AK3">
        <v>36</v>
      </c>
      <c r="AL3">
        <v>37</v>
      </c>
      <c r="AM3">
        <v>38</v>
      </c>
      <c r="AN3">
        <v>39</v>
      </c>
      <c r="AO3">
        <v>40</v>
      </c>
      <c r="AP3">
        <v>41</v>
      </c>
      <c r="AQ3">
        <v>42</v>
      </c>
      <c r="AR3">
        <v>43</v>
      </c>
      <c r="AS3">
        <v>44</v>
      </c>
      <c r="AT3">
        <v>45</v>
      </c>
      <c r="AU3">
        <v>46</v>
      </c>
      <c r="AV3">
        <v>47</v>
      </c>
      <c r="AW3">
        <v>48</v>
      </c>
      <c r="AX3">
        <v>49</v>
      </c>
      <c r="AY3">
        <v>50</v>
      </c>
      <c r="AZ3">
        <v>51</v>
      </c>
      <c r="BA3">
        <v>52</v>
      </c>
      <c r="BB3">
        <v>53</v>
      </c>
      <c r="BC3">
        <v>54</v>
      </c>
      <c r="BD3">
        <v>55</v>
      </c>
      <c r="BE3">
        <v>56</v>
      </c>
      <c r="BF3">
        <v>57</v>
      </c>
      <c r="BG3">
        <v>58</v>
      </c>
      <c r="BH3">
        <v>59</v>
      </c>
      <c r="BI3">
        <v>60</v>
      </c>
      <c r="BJ3">
        <v>61</v>
      </c>
      <c r="BK3">
        <v>62</v>
      </c>
      <c r="BL3">
        <v>63</v>
      </c>
      <c r="BM3">
        <v>64</v>
      </c>
      <c r="BN3">
        <v>65</v>
      </c>
      <c r="BO3">
        <v>66</v>
      </c>
      <c r="BP3">
        <v>67</v>
      </c>
      <c r="BQ3">
        <v>68</v>
      </c>
      <c r="BR3">
        <v>69</v>
      </c>
      <c r="BS3">
        <v>70</v>
      </c>
      <c r="BT3">
        <v>71</v>
      </c>
      <c r="BU3">
        <v>72</v>
      </c>
      <c r="BV3">
        <v>73</v>
      </c>
      <c r="BW3">
        <v>74</v>
      </c>
      <c r="BX3">
        <v>75</v>
      </c>
      <c r="BY3">
        <v>76</v>
      </c>
      <c r="BZ3">
        <v>77</v>
      </c>
      <c r="CA3">
        <v>78</v>
      </c>
      <c r="CB3">
        <v>79</v>
      </c>
      <c r="CC3">
        <v>80</v>
      </c>
    </row>
    <row r="4" spans="1:81" x14ac:dyDescent="0.15">
      <c r="A4" t="s">
        <v>42</v>
      </c>
    </row>
    <row r="5" spans="1:81" x14ac:dyDescent="0.15">
      <c r="A5" t="s">
        <v>43</v>
      </c>
    </row>
    <row r="6" spans="1:81" x14ac:dyDescent="0.15">
      <c r="A6" t="s">
        <v>44</v>
      </c>
    </row>
    <row r="7" spans="1:81" x14ac:dyDescent="0.15">
      <c r="A7" t="s">
        <v>45</v>
      </c>
    </row>
    <row r="8" spans="1:81" x14ac:dyDescent="0.15">
      <c r="A8" t="s">
        <v>46</v>
      </c>
    </row>
    <row r="9" spans="1:81" x14ac:dyDescent="0.15">
      <c r="A9" t="s">
        <v>47</v>
      </c>
    </row>
    <row r="10" spans="1:81" x14ac:dyDescent="0.15">
      <c r="A10" t="s">
        <v>48</v>
      </c>
    </row>
    <row r="11" spans="1:81" x14ac:dyDescent="0.15">
      <c r="A11" t="s">
        <v>49</v>
      </c>
    </row>
    <row r="12" spans="1:81" x14ac:dyDescent="0.15">
      <c r="A12" t="s">
        <v>50</v>
      </c>
    </row>
    <row r="13" spans="1:81" x14ac:dyDescent="0.15">
      <c r="A13" t="s">
        <v>51</v>
      </c>
    </row>
    <row r="14" spans="1:81" x14ac:dyDescent="0.15">
      <c r="A14" t="s">
        <v>52</v>
      </c>
    </row>
    <row r="15" spans="1:81" x14ac:dyDescent="0.15">
      <c r="A15" t="s">
        <v>53</v>
      </c>
    </row>
    <row r="16" spans="1:81" x14ac:dyDescent="0.15">
      <c r="A16" t="s">
        <v>54</v>
      </c>
    </row>
    <row r="17" spans="1:1" x14ac:dyDescent="0.15">
      <c r="A17" t="s">
        <v>55</v>
      </c>
    </row>
    <row r="18" spans="1:1" x14ac:dyDescent="0.15">
      <c r="A18" t="s">
        <v>56</v>
      </c>
    </row>
    <row r="19" spans="1:1" x14ac:dyDescent="0.15">
      <c r="A19" t="s">
        <v>57</v>
      </c>
    </row>
    <row r="20" spans="1:1" x14ac:dyDescent="0.15">
      <c r="A20" t="s">
        <v>58</v>
      </c>
    </row>
    <row r="21" spans="1:1" x14ac:dyDescent="0.15">
      <c r="A21" t="s">
        <v>59</v>
      </c>
    </row>
    <row r="22" spans="1:1" x14ac:dyDescent="0.15">
      <c r="A22" t="s">
        <v>60</v>
      </c>
    </row>
    <row r="23" spans="1:1" x14ac:dyDescent="0.15">
      <c r="A23" t="s">
        <v>61</v>
      </c>
    </row>
    <row r="24" spans="1:1" x14ac:dyDescent="0.15">
      <c r="A24" t="s">
        <v>62</v>
      </c>
    </row>
    <row r="25" spans="1:1" x14ac:dyDescent="0.15">
      <c r="A25" t="s">
        <v>63</v>
      </c>
    </row>
    <row r="26" spans="1:1" x14ac:dyDescent="0.15">
      <c r="A26" t="s">
        <v>64</v>
      </c>
    </row>
    <row r="27" spans="1:1" x14ac:dyDescent="0.15">
      <c r="A27" t="s">
        <v>65</v>
      </c>
    </row>
    <row r="28" spans="1:1" x14ac:dyDescent="0.15">
      <c r="A28" t="s">
        <v>66</v>
      </c>
    </row>
    <row r="29" spans="1:1" x14ac:dyDescent="0.15">
      <c r="A29" t="s">
        <v>67</v>
      </c>
    </row>
    <row r="30" spans="1:1" x14ac:dyDescent="0.15">
      <c r="A30" t="s">
        <v>68</v>
      </c>
    </row>
    <row r="31" spans="1:1" x14ac:dyDescent="0.15">
      <c r="A31" t="s">
        <v>69</v>
      </c>
    </row>
    <row r="32" spans="1:1" x14ac:dyDescent="0.15">
      <c r="A32" t="s">
        <v>70</v>
      </c>
    </row>
    <row r="33" spans="1:1" x14ac:dyDescent="0.15">
      <c r="A33" t="s">
        <v>71</v>
      </c>
    </row>
    <row r="34" spans="1:1" x14ac:dyDescent="0.15">
      <c r="A34" t="s">
        <v>72</v>
      </c>
    </row>
    <row r="35" spans="1:1" x14ac:dyDescent="0.15">
      <c r="A35" t="s">
        <v>73</v>
      </c>
    </row>
    <row r="36" spans="1:1" x14ac:dyDescent="0.15">
      <c r="A36" t="s">
        <v>74</v>
      </c>
    </row>
    <row r="37" spans="1:1" x14ac:dyDescent="0.15">
      <c r="A37" t="s">
        <v>75</v>
      </c>
    </row>
    <row r="38" spans="1:1" x14ac:dyDescent="0.15">
      <c r="A38" t="s">
        <v>76</v>
      </c>
    </row>
    <row r="39" spans="1:1" x14ac:dyDescent="0.15">
      <c r="A39" t="s">
        <v>77</v>
      </c>
    </row>
    <row r="40" spans="1:1" x14ac:dyDescent="0.15">
      <c r="A40" t="s">
        <v>78</v>
      </c>
    </row>
    <row r="41" spans="1:1" x14ac:dyDescent="0.15">
      <c r="A41" t="s">
        <v>79</v>
      </c>
    </row>
    <row r="42" spans="1:1" x14ac:dyDescent="0.15">
      <c r="A42" t="s">
        <v>80</v>
      </c>
    </row>
  </sheetData>
  <pageMargins left="0.75" right="0.75" top="1" bottom="1" header="0.5" footer="0.5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B8501FE-A9D2-4C1E-A127-0F39AA449563}"/>
</file>

<file path=customXml/itemProps2.xml><?xml version="1.0" encoding="utf-8"?>
<ds:datastoreItem xmlns:ds="http://schemas.openxmlformats.org/officeDocument/2006/customXml" ds:itemID="{33439989-0A05-4E76-BC4D-F75B96E2948D}"/>
</file>

<file path=customXml/itemProps3.xml><?xml version="1.0" encoding="utf-8"?>
<ds:datastoreItem xmlns:ds="http://schemas.openxmlformats.org/officeDocument/2006/customXml" ds:itemID="{2D269C4E-BC18-4919-ACAD-D54D8F59C1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R040X</vt:lpstr>
      <vt:lpstr>Data</vt:lpstr>
      <vt:lpstr>Lookup</vt:lpstr>
      <vt:lpstr>'R040X'!Print_Titles</vt:lpstr>
      <vt:lpstr>Specgrp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peterh</dc:creator>
  <cp:lastModifiedBy>Martin McKenna</cp:lastModifiedBy>
  <cp:lastPrinted>2005-11-04T14:42:34Z</cp:lastPrinted>
  <dcterms:created xsi:type="dcterms:W3CDTF">2005-09-07T12:45:49Z</dcterms:created>
  <dcterms:modified xsi:type="dcterms:W3CDTF">2024-02-22T10:52:08Z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