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Isdsf00d03\DentalOpthalmic\Publications\Ophthalmic\2024\output\2024 For Checking\"/>
    </mc:Choice>
  </mc:AlternateContent>
  <xr:revisionPtr revIDLastSave="0" documentId="13_ncr:1_{0245AB00-B682-4C15-BF64-73976EF979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finitions" sheetId="3" r:id="rId1"/>
    <sheet name="Table 3a" sheetId="2" r:id="rId2"/>
    <sheet name="1422data" sheetId="4" state="hidden" r:id="rId3"/>
  </sheets>
  <definedNames>
    <definedName name="_xlnm.Print_Area" localSheetId="0">Definitions!$A$1:$G$30</definedName>
    <definedName name="_xlnm.Print_Area" localSheetId="1">'Table 3a'!$A$1:$M$63</definedName>
    <definedName name="SPSS">#REF!</definedName>
  </definedNames>
  <calcPr calcId="191029"/>
  <pivotCaches>
    <pivotCache cacheId="16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59" i="2" l="1"/>
  <c r="N58" i="2"/>
  <c r="N57" i="2"/>
  <c r="N56" i="2"/>
  <c r="N55" i="2"/>
  <c r="N54" i="2"/>
  <c r="N53" i="2"/>
  <c r="N52" i="2"/>
  <c r="N51" i="2"/>
  <c r="N50" i="2"/>
  <c r="N49" i="2"/>
  <c r="N48" i="2"/>
  <c r="N47" i="2"/>
  <c r="N46" i="2"/>
  <c r="N45" i="2"/>
  <c r="M59" i="2"/>
  <c r="M58" i="2"/>
  <c r="M57" i="2"/>
  <c r="M56" i="2"/>
  <c r="M55" i="2"/>
  <c r="M54" i="2"/>
  <c r="M53" i="2"/>
  <c r="M52" i="2"/>
  <c r="M51" i="2"/>
  <c r="M50" i="2"/>
  <c r="M49" i="2"/>
  <c r="M48" i="2"/>
  <c r="M47" i="2"/>
  <c r="M46" i="2"/>
  <c r="M45" i="2"/>
  <c r="L59" i="2"/>
  <c r="L58" i="2"/>
  <c r="L57" i="2"/>
  <c r="L56" i="2"/>
  <c r="L55" i="2"/>
  <c r="L54" i="2"/>
  <c r="L53" i="2"/>
  <c r="L52" i="2"/>
  <c r="L51" i="2"/>
  <c r="L50" i="2"/>
  <c r="L49" i="2"/>
  <c r="L48" i="2"/>
  <c r="L47" i="2"/>
  <c r="L46" i="2"/>
  <c r="L45" i="2"/>
  <c r="J59" i="2"/>
  <c r="J58" i="2"/>
  <c r="J57" i="2"/>
  <c r="J56" i="2"/>
  <c r="J55" i="2"/>
  <c r="J54" i="2"/>
  <c r="J53" i="2"/>
  <c r="J52" i="2"/>
  <c r="J51" i="2"/>
  <c r="J50" i="2"/>
  <c r="J49" i="2"/>
  <c r="J48" i="2"/>
  <c r="J47" i="2"/>
  <c r="J46" i="2"/>
  <c r="J45" i="2"/>
  <c r="I59" i="2"/>
  <c r="I58" i="2"/>
  <c r="I57" i="2"/>
  <c r="I56" i="2"/>
  <c r="I55" i="2"/>
  <c r="I54" i="2"/>
  <c r="I53" i="2"/>
  <c r="I52" i="2"/>
  <c r="I51" i="2"/>
  <c r="I50" i="2"/>
  <c r="I49" i="2"/>
  <c r="I48" i="2"/>
  <c r="I47" i="2"/>
  <c r="I46" i="2"/>
  <c r="I45" i="2"/>
  <c r="H59" i="2"/>
  <c r="H58" i="2"/>
  <c r="H57" i="2"/>
  <c r="H56" i="2"/>
  <c r="H55" i="2"/>
  <c r="H54" i="2"/>
  <c r="H53" i="2"/>
  <c r="H52" i="2"/>
  <c r="H51" i="2"/>
  <c r="H50" i="2"/>
  <c r="H49" i="2"/>
  <c r="H48" i="2"/>
  <c r="H47" i="2"/>
  <c r="H46" i="2"/>
  <c r="H45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F59" i="2"/>
  <c r="F58" i="2"/>
  <c r="F57" i="2"/>
  <c r="F56" i="2"/>
  <c r="F55" i="2"/>
  <c r="F54" i="2"/>
  <c r="F53" i="2"/>
  <c r="F52" i="2"/>
  <c r="F51" i="2"/>
  <c r="F50" i="2"/>
  <c r="F49" i="2"/>
  <c r="F48" i="2"/>
  <c r="F47" i="2"/>
  <c r="F46" i="2"/>
  <c r="F45" i="2"/>
  <c r="E59" i="2"/>
  <c r="E58" i="2"/>
  <c r="E57" i="2"/>
  <c r="E56" i="2"/>
  <c r="E55" i="2"/>
  <c r="E54" i="2"/>
  <c r="E53" i="2"/>
  <c r="E52" i="2"/>
  <c r="E51" i="2"/>
  <c r="E50" i="2"/>
  <c r="E49" i="2"/>
  <c r="E48" i="2"/>
  <c r="E47" i="2"/>
  <c r="E46" i="2"/>
  <c r="E45" i="2"/>
  <c r="D59" i="2"/>
  <c r="D58" i="2"/>
  <c r="D57" i="2"/>
  <c r="D56" i="2"/>
  <c r="D55" i="2"/>
  <c r="D54" i="2"/>
  <c r="D53" i="2"/>
  <c r="D52" i="2"/>
  <c r="D51" i="2"/>
  <c r="D50" i="2"/>
  <c r="D49" i="2"/>
  <c r="D48" i="2"/>
  <c r="D47" i="2"/>
  <c r="D46" i="2"/>
  <c r="D45" i="2"/>
  <c r="C59" i="2"/>
  <c r="C58" i="2"/>
  <c r="C57" i="2"/>
  <c r="C56" i="2"/>
  <c r="C55" i="2"/>
  <c r="C54" i="2"/>
  <c r="C53" i="2"/>
  <c r="C52" i="2"/>
  <c r="C51" i="2"/>
  <c r="C50" i="2"/>
  <c r="C49" i="2"/>
  <c r="C48" i="2"/>
  <c r="C47" i="2"/>
  <c r="C46" i="2"/>
  <c r="C45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27" i="2"/>
  <c r="N26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27" i="2"/>
  <c r="M26" i="2"/>
  <c r="B26" i="2"/>
  <c r="C26" i="2"/>
  <c r="D26" i="2"/>
  <c r="E26" i="2"/>
  <c r="F26" i="2"/>
  <c r="G26" i="2"/>
  <c r="H26" i="2"/>
  <c r="I26" i="2"/>
  <c r="J26" i="2"/>
  <c r="L26" i="2"/>
  <c r="B27" i="2"/>
  <c r="C27" i="2"/>
  <c r="D27" i="2"/>
  <c r="E27" i="2"/>
  <c r="F27" i="2"/>
  <c r="G27" i="2"/>
  <c r="H27" i="2"/>
  <c r="I27" i="2"/>
  <c r="J27" i="2"/>
  <c r="L27" i="2"/>
  <c r="B28" i="2"/>
  <c r="C28" i="2"/>
  <c r="D28" i="2"/>
  <c r="E28" i="2"/>
  <c r="F28" i="2"/>
  <c r="G28" i="2"/>
  <c r="H28" i="2"/>
  <c r="I28" i="2"/>
  <c r="J28" i="2"/>
  <c r="L28" i="2"/>
  <c r="B29" i="2"/>
  <c r="C29" i="2"/>
  <c r="D29" i="2"/>
  <c r="E29" i="2"/>
  <c r="F29" i="2"/>
  <c r="G29" i="2"/>
  <c r="H29" i="2"/>
  <c r="I29" i="2"/>
  <c r="J29" i="2"/>
  <c r="L29" i="2"/>
  <c r="B30" i="2"/>
  <c r="C30" i="2"/>
  <c r="D30" i="2"/>
  <c r="E30" i="2"/>
  <c r="F30" i="2"/>
  <c r="G30" i="2"/>
  <c r="H30" i="2"/>
  <c r="I30" i="2"/>
  <c r="J30" i="2"/>
  <c r="L30" i="2"/>
  <c r="B31" i="2"/>
  <c r="C31" i="2"/>
  <c r="D31" i="2"/>
  <c r="E31" i="2"/>
  <c r="F31" i="2"/>
  <c r="G31" i="2"/>
  <c r="H31" i="2"/>
  <c r="I31" i="2"/>
  <c r="J31" i="2"/>
  <c r="L31" i="2"/>
  <c r="B32" i="2"/>
  <c r="C32" i="2"/>
  <c r="D32" i="2"/>
  <c r="E32" i="2"/>
  <c r="F32" i="2"/>
  <c r="G32" i="2"/>
  <c r="H32" i="2"/>
  <c r="I32" i="2"/>
  <c r="J32" i="2"/>
  <c r="L32" i="2"/>
  <c r="B33" i="2"/>
  <c r="C33" i="2"/>
  <c r="D33" i="2"/>
  <c r="E33" i="2"/>
  <c r="F33" i="2"/>
  <c r="G33" i="2"/>
  <c r="H33" i="2"/>
  <c r="I33" i="2"/>
  <c r="J33" i="2"/>
  <c r="L33" i="2"/>
  <c r="B34" i="2"/>
  <c r="C34" i="2"/>
  <c r="D34" i="2"/>
  <c r="E34" i="2"/>
  <c r="F34" i="2"/>
  <c r="G34" i="2"/>
  <c r="H34" i="2"/>
  <c r="I34" i="2"/>
  <c r="J34" i="2"/>
  <c r="L34" i="2"/>
  <c r="B35" i="2"/>
  <c r="C35" i="2"/>
  <c r="D35" i="2"/>
  <c r="E35" i="2"/>
  <c r="F35" i="2"/>
  <c r="G35" i="2"/>
  <c r="H35" i="2"/>
  <c r="I35" i="2"/>
  <c r="J35" i="2"/>
  <c r="L35" i="2"/>
  <c r="B36" i="2"/>
  <c r="C36" i="2"/>
  <c r="D36" i="2"/>
  <c r="E36" i="2"/>
  <c r="F36" i="2"/>
  <c r="G36" i="2"/>
  <c r="H36" i="2"/>
  <c r="I36" i="2"/>
  <c r="J36" i="2"/>
  <c r="L36" i="2"/>
  <c r="L40" i="2"/>
  <c r="J40" i="2"/>
  <c r="I40" i="2"/>
  <c r="H40" i="2"/>
  <c r="G40" i="2"/>
  <c r="F40" i="2"/>
  <c r="E40" i="2"/>
  <c r="D40" i="2"/>
  <c r="C40" i="2"/>
  <c r="B40" i="2"/>
  <c r="L39" i="2"/>
  <c r="J39" i="2"/>
  <c r="I39" i="2"/>
  <c r="H39" i="2"/>
  <c r="G39" i="2"/>
  <c r="F39" i="2"/>
  <c r="E39" i="2"/>
  <c r="D39" i="2"/>
  <c r="C39" i="2"/>
  <c r="B39" i="2"/>
  <c r="L38" i="2"/>
  <c r="J38" i="2"/>
  <c r="I38" i="2"/>
  <c r="H38" i="2"/>
  <c r="G38" i="2"/>
  <c r="F38" i="2"/>
  <c r="E38" i="2"/>
  <c r="D38" i="2"/>
  <c r="C38" i="2"/>
  <c r="B38" i="2"/>
  <c r="L37" i="2"/>
  <c r="J37" i="2"/>
  <c r="I37" i="2"/>
  <c r="H37" i="2"/>
  <c r="G37" i="2"/>
  <c r="F37" i="2"/>
  <c r="E37" i="2"/>
  <c r="D37" i="2"/>
  <c r="C37" i="2"/>
  <c r="B37" i="2"/>
</calcChain>
</file>

<file path=xl/sharedStrings.xml><?xml version="1.0" encoding="utf-8"?>
<sst xmlns="http://schemas.openxmlformats.org/spreadsheetml/2006/main" count="447" uniqueCount="111">
  <si>
    <t>year</t>
  </si>
  <si>
    <t>BVA</t>
  </si>
  <si>
    <t>EED</t>
  </si>
  <si>
    <t>GOH</t>
  </si>
  <si>
    <t>HC</t>
  </si>
  <si>
    <t>ID</t>
  </si>
  <si>
    <t>MP</t>
  </si>
  <si>
    <t>ND</t>
  </si>
  <si>
    <t>None</t>
  </si>
  <si>
    <t>Over40</t>
  </si>
  <si>
    <t>VRP</t>
  </si>
  <si>
    <t>total</t>
  </si>
  <si>
    <t>PBVA</t>
  </si>
  <si>
    <t>PEED</t>
  </si>
  <si>
    <t>PGOH</t>
  </si>
  <si>
    <t>PHC</t>
  </si>
  <si>
    <t>PID</t>
  </si>
  <si>
    <t>PMP</t>
  </si>
  <si>
    <t>PND</t>
  </si>
  <si>
    <t>PNone</t>
  </si>
  <si>
    <t>POver40</t>
  </si>
  <si>
    <t>PVRP</t>
  </si>
  <si>
    <t>2014/15</t>
  </si>
  <si>
    <t>Borders</t>
  </si>
  <si>
    <t>Dumfries &amp; Galloway</t>
  </si>
  <si>
    <t>Fife</t>
  </si>
  <si>
    <t>Forth Valley</t>
  </si>
  <si>
    <t>Grampian</t>
  </si>
  <si>
    <t>Greater Glasgow &amp; Clyde</t>
  </si>
  <si>
    <t>Highland</t>
  </si>
  <si>
    <t>Lanarkshire</t>
  </si>
  <si>
    <t>Lothian</t>
  </si>
  <si>
    <t>Orkney</t>
  </si>
  <si>
    <t>Scotland</t>
  </si>
  <si>
    <t>Shetland</t>
  </si>
  <si>
    <t>Tayside</t>
  </si>
  <si>
    <t>Western Isles</t>
  </si>
  <si>
    <t>Sum of HC</t>
  </si>
  <si>
    <t>Sum of ID</t>
  </si>
  <si>
    <t>Sum of Over40</t>
  </si>
  <si>
    <t>Sum of EED</t>
  </si>
  <si>
    <t>Sum of GOH</t>
  </si>
  <si>
    <t>Sum of BVA</t>
  </si>
  <si>
    <t>Sum of MP</t>
  </si>
  <si>
    <t>Sum of ND</t>
  </si>
  <si>
    <t>Sum of VRP</t>
  </si>
  <si>
    <t>Sum of None</t>
  </si>
  <si>
    <t>NHS General Ophthalmic Services</t>
  </si>
  <si>
    <t>NHS Board</t>
  </si>
  <si>
    <t>Has cataracts</t>
  </si>
  <si>
    <t>Is diabetic</t>
  </si>
  <si>
    <t>Is over 40 and the relative of a glaucoma sufferer</t>
  </si>
  <si>
    <t>Has external eye disease</t>
  </si>
  <si>
    <t>Has glaucoma/ ocular hypertension</t>
  </si>
  <si>
    <t>Has BVA, CRE, RPM</t>
  </si>
  <si>
    <t>Has macula problems</t>
  </si>
  <si>
    <t>Has neurological disorder</t>
  </si>
  <si>
    <t>Has vitreo retinal problems</t>
  </si>
  <si>
    <t>Ayrshire &amp; Arran</t>
  </si>
  <si>
    <t>Extraction of data</t>
  </si>
  <si>
    <t>Patient clinical conditions</t>
  </si>
  <si>
    <r>
      <rPr>
        <b/>
        <sz val="10"/>
        <rFont val="Arial"/>
        <family val="2"/>
      </rPr>
      <t xml:space="preserve">BVA - </t>
    </r>
    <r>
      <rPr>
        <sz val="10"/>
        <rFont val="Arial"/>
        <family val="2"/>
      </rPr>
      <t>Binocular Vision Anomaly</t>
    </r>
  </si>
  <si>
    <r>
      <rPr>
        <b/>
        <sz val="10"/>
        <rFont val="Arial"/>
        <family val="2"/>
      </rPr>
      <t>CRE</t>
    </r>
    <r>
      <rPr>
        <sz val="10"/>
        <rFont val="Arial"/>
        <family val="2"/>
      </rPr>
      <t xml:space="preserve"> - Corrected Refractive Error</t>
    </r>
  </si>
  <si>
    <r>
      <rPr>
        <b/>
        <sz val="10"/>
        <rFont val="Arial"/>
        <family val="2"/>
      </rPr>
      <t xml:space="preserve">RPM </t>
    </r>
    <r>
      <rPr>
        <sz val="10"/>
        <rFont val="Arial"/>
        <family val="2"/>
      </rPr>
      <t>- Rapidly Progressing Myopia</t>
    </r>
  </si>
  <si>
    <t>Further information including policy impacts on eye examinations can be found in the Ophthalmic report.</t>
  </si>
  <si>
    <t>None (box explicitly ticked)</t>
  </si>
  <si>
    <t>Percentage of each clinical condition for those eye examinations with a recorded clinical conditions.</t>
  </si>
  <si>
    <t>Sum of total</t>
  </si>
  <si>
    <t>Total recorded clinical conditions</t>
  </si>
  <si>
    <t>Sum of PHC</t>
  </si>
  <si>
    <t>Sum of PID</t>
  </si>
  <si>
    <t>Sum of POver40</t>
  </si>
  <si>
    <t>Sum of PEED</t>
  </si>
  <si>
    <t>Sum of PGOH</t>
  </si>
  <si>
    <t>Sum of PMP</t>
  </si>
  <si>
    <t>Sum of PND</t>
  </si>
  <si>
    <t>Sum of PVRP</t>
  </si>
  <si>
    <t>Sum of PBVA</t>
  </si>
  <si>
    <t>Sum of PNone</t>
  </si>
  <si>
    <t>Number of clinical conditions recorded on GOS(S)1 form.</t>
  </si>
  <si>
    <t>Values</t>
  </si>
  <si>
    <t>Row Labels</t>
  </si>
  <si>
    <t>2018/19</t>
  </si>
  <si>
    <t>Healthboard</t>
  </si>
  <si>
    <t>2015/16</t>
  </si>
  <si>
    <t>2016/17</t>
  </si>
  <si>
    <t>2017/18</t>
  </si>
  <si>
    <t>Data Sources</t>
  </si>
  <si>
    <t>NHS Boards of practice</t>
  </si>
  <si>
    <t xml:space="preserve">Data for examinations where NHS Board could not be established are excluded from the NHS Board breakdowns in table 3a but included in the Scotland total. </t>
  </si>
  <si>
    <t>As a result, the sum of NHS Boards' values may be less than the Scotland total.</t>
  </si>
  <si>
    <t>A patient can be examined more than once within the time period. A patient can also present with more than one condition.</t>
  </si>
  <si>
    <t>Therefore, patients may be counted more than once in the table.</t>
  </si>
  <si>
    <t>Financial Year</t>
  </si>
  <si>
    <t>2019/20</t>
  </si>
  <si>
    <t>2020/21</t>
  </si>
  <si>
    <t>Sight impaired or severely sight impaired</t>
  </si>
  <si>
    <t>Sum of Sight impaired or severely sight impaired</t>
  </si>
  <si>
    <t>PSI</t>
  </si>
  <si>
    <t>Sum of PSI</t>
  </si>
  <si>
    <t>2021/22</t>
  </si>
  <si>
    <t>Data up to 2016/2017 extracted in September 2017; 2017/2018 data extracted in August 2018; 2018/19 data extracted in August 2019;</t>
  </si>
  <si>
    <t>2022/23</t>
  </si>
  <si>
    <t>If you have any problems accessing these tables, please email phs.ophthalmicInfo@phs.scot.</t>
  </si>
  <si>
    <t>2023/24</t>
  </si>
  <si>
    <t>Table 3a: Clinical conditions relevant to eye care, by NHS Board and year; 2014/15 to 2023/24</t>
  </si>
  <si>
    <t>Source: Ophthalmic payment system: 2014/15 to 2016/17 (OPTIX), 2017/18 to 2023/24 (Ophthalmic Data Warehouse)</t>
  </si>
  <si>
    <t>Ophthalmic payment system: 2006/07 to 2016/17 (OPTIX), 2017/18 to 2023/24 (Ophthalmic Data Warehouse).</t>
  </si>
  <si>
    <t>2019/20 data extracted in July 2020; 2020/21 data extracted in June 2021; 2021/22 data extracted in July 2022; 2022/23 data extracted April 2023;</t>
  </si>
  <si>
    <t>2023/24 data extracted August 2024.</t>
  </si>
  <si>
    <t>Data up to 2017/18 is based on 2014 boundaries. Data for 2018/19 is based on 2018 boundaries. Data from 2019/20 to 2023/24 is based on 2019 boundaries.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</si>
</sst>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.00"/>
    <numFmt numFmtId="165" formatCode="0.0"/>
    <numFmt numFmtId="166" formatCode="#,##0;\ #,##0;\-;@"/>
    <numFmt numFmtId="167" formatCode="#,##0.0"/>
  </numFmts>
  <fonts count="15" x14ac:knownFonts="1">
    <font>
      <sz val="8"/>
      <name val="Courier"/>
    </font>
    <font>
      <sz val="11"/>
      <color theme="1"/>
      <name val="Calibri"/>
      <family val="2"/>
      <scheme val="minor"/>
    </font>
    <font>
      <b/>
      <sz val="14"/>
      <color indexed="57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sz val="10"/>
      <color indexed="10"/>
      <name val="Arial"/>
      <family val="2"/>
    </font>
    <font>
      <b/>
      <sz val="10"/>
      <color theme="1"/>
      <name val="Arial"/>
      <family val="2"/>
    </font>
    <font>
      <sz val="8"/>
      <name val="Courier"/>
      <family val="3"/>
    </font>
    <font>
      <i/>
      <sz val="12"/>
      <color theme="1"/>
      <name val="Arial"/>
      <family val="2"/>
    </font>
    <font>
      <sz val="12"/>
      <color theme="1"/>
      <name val="Arial"/>
      <family val="2"/>
    </font>
    <font>
      <b/>
      <sz val="10"/>
      <color rgb="FFFF0000"/>
      <name val="Arial"/>
      <family val="2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5" fillId="0" borderId="0"/>
    <xf numFmtId="0" fontId="10" fillId="0" borderId="0"/>
    <xf numFmtId="0" fontId="5" fillId="0" borderId="0"/>
    <xf numFmtId="0" fontId="1" fillId="0" borderId="0"/>
    <xf numFmtId="0" fontId="5" fillId="0" borderId="0"/>
  </cellStyleXfs>
  <cellXfs count="101">
    <xf numFmtId="0" fontId="0" fillId="0" borderId="0" xfId="0"/>
    <xf numFmtId="0" fontId="3" fillId="2" borderId="0" xfId="0" applyFont="1" applyFill="1"/>
    <xf numFmtId="0" fontId="0" fillId="2" borderId="0" xfId="0" applyFill="1"/>
    <xf numFmtId="0" fontId="4" fillId="2" borderId="0" xfId="0" applyFont="1" applyFill="1"/>
    <xf numFmtId="166" fontId="4" fillId="2" borderId="1" xfId="0" applyNumberFormat="1" applyFont="1" applyFill="1" applyBorder="1" applyAlignment="1">
      <alignment horizontal="right"/>
    </xf>
    <xf numFmtId="166" fontId="5" fillId="2" borderId="2" xfId="0" applyNumberFormat="1" applyFont="1" applyFill="1" applyBorder="1" applyAlignment="1">
      <alignment horizontal="right"/>
    </xf>
    <xf numFmtId="166" fontId="4" fillId="2" borderId="5" xfId="0" applyNumberFormat="1" applyFont="1" applyFill="1" applyBorder="1" applyAlignment="1">
      <alignment horizontal="right"/>
    </xf>
    <xf numFmtId="166" fontId="5" fillId="2" borderId="0" xfId="0" applyNumberFormat="1" applyFont="1" applyFill="1" applyAlignment="1">
      <alignment horizontal="right"/>
    </xf>
    <xf numFmtId="166" fontId="4" fillId="2" borderId="7" xfId="0" applyNumberFormat="1" applyFont="1" applyFill="1" applyBorder="1" applyAlignment="1">
      <alignment horizontal="right"/>
    </xf>
    <xf numFmtId="165" fontId="4" fillId="2" borderId="1" xfId="0" applyNumberFormat="1" applyFont="1" applyFill="1" applyBorder="1"/>
    <xf numFmtId="167" fontId="5" fillId="2" borderId="2" xfId="0" applyNumberFormat="1" applyFont="1" applyFill="1" applyBorder="1" applyAlignment="1">
      <alignment horizontal="right"/>
    </xf>
    <xf numFmtId="167" fontId="5" fillId="2" borderId="0" xfId="0" applyNumberFormat="1" applyFont="1" applyFill="1" applyAlignment="1">
      <alignment horizontal="right"/>
    </xf>
    <xf numFmtId="165" fontId="4" fillId="2" borderId="5" xfId="0" applyNumberFormat="1" applyFont="1" applyFill="1" applyBorder="1"/>
    <xf numFmtId="165" fontId="4" fillId="2" borderId="7" xfId="0" applyNumberFormat="1" applyFont="1" applyFill="1" applyBorder="1"/>
    <xf numFmtId="167" fontId="5" fillId="2" borderId="8" xfId="0" applyNumberFormat="1" applyFont="1" applyFill="1" applyBorder="1" applyAlignment="1">
      <alignment horizontal="right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5" xfId="0" applyFill="1" applyBorder="1"/>
    <xf numFmtId="0" fontId="0" fillId="2" borderId="6" xfId="0" applyFill="1" applyBorder="1"/>
    <xf numFmtId="0" fontId="6" fillId="2" borderId="0" xfId="0" applyFont="1" applyFill="1"/>
    <xf numFmtId="0" fontId="6" fillId="2" borderId="5" xfId="0" applyFont="1" applyFill="1" applyBorder="1"/>
    <xf numFmtId="0" fontId="6" fillId="2" borderId="6" xfId="0" applyFont="1" applyFill="1" applyBorder="1"/>
    <xf numFmtId="0" fontId="7" fillId="2" borderId="0" xfId="0" applyFont="1" applyFill="1"/>
    <xf numFmtId="0" fontId="7" fillId="2" borderId="5" xfId="0" applyFont="1" applyFill="1" applyBorder="1"/>
    <xf numFmtId="0" fontId="8" fillId="2" borderId="0" xfId="0" applyFont="1" applyFill="1"/>
    <xf numFmtId="0" fontId="8" fillId="2" borderId="5" xfId="0" applyFont="1" applyFill="1" applyBorder="1"/>
    <xf numFmtId="0" fontId="9" fillId="2" borderId="0" xfId="0" applyFont="1" applyFill="1"/>
    <xf numFmtId="0" fontId="5" fillId="2" borderId="0" xfId="2" applyFont="1" applyFill="1"/>
    <xf numFmtId="0" fontId="5" fillId="2" borderId="5" xfId="2" applyFont="1" applyFill="1" applyBorder="1"/>
    <xf numFmtId="0" fontId="5" fillId="2" borderId="0" xfId="0" applyFont="1" applyFill="1"/>
    <xf numFmtId="0" fontId="7" fillId="2" borderId="0" xfId="0" applyFont="1" applyFill="1" applyAlignment="1">
      <alignment vertical="top"/>
    </xf>
    <xf numFmtId="0" fontId="7" fillId="2" borderId="5" xfId="0" applyFont="1" applyFill="1" applyBorder="1" applyAlignment="1">
      <alignment vertical="top"/>
    </xf>
    <xf numFmtId="0" fontId="5" fillId="2" borderId="0" xfId="1" applyFill="1" applyAlignment="1">
      <alignment horizontal="left" vertical="top"/>
    </xf>
    <xf numFmtId="0" fontId="7" fillId="2" borderId="6" xfId="0" applyFont="1" applyFill="1" applyBorder="1" applyAlignment="1">
      <alignment vertical="top"/>
    </xf>
    <xf numFmtId="0" fontId="4" fillId="2" borderId="0" xfId="1" applyFont="1" applyFill="1" applyAlignment="1">
      <alignment horizontal="left" vertical="top"/>
    </xf>
    <xf numFmtId="0" fontId="11" fillId="2" borderId="0" xfId="0" applyFont="1" applyFill="1" applyAlignment="1">
      <alignment horizontal="center"/>
    </xf>
    <xf numFmtId="0" fontId="12" fillId="2" borderId="0" xfId="0" applyFont="1" applyFill="1"/>
    <xf numFmtId="0" fontId="7" fillId="2" borderId="0" xfId="0" applyFont="1" applyFill="1" applyAlignment="1">
      <alignment vertical="top" wrapText="1"/>
    </xf>
    <xf numFmtId="0" fontId="5" fillId="2" borderId="0" xfId="0" applyFont="1" applyFill="1" applyAlignment="1">
      <alignment vertical="top"/>
    </xf>
    <xf numFmtId="0" fontId="7" fillId="2" borderId="7" xfId="0" applyFont="1" applyFill="1" applyBorder="1"/>
    <xf numFmtId="0" fontId="7" fillId="2" borderId="8" xfId="0" applyFont="1" applyFill="1" applyBorder="1"/>
    <xf numFmtId="0" fontId="7" fillId="2" borderId="9" xfId="0" applyFont="1" applyFill="1" applyBorder="1"/>
    <xf numFmtId="0" fontId="0" fillId="2" borderId="0" xfId="0" applyFill="1" applyAlignment="1">
      <alignment vertical="top"/>
    </xf>
    <xf numFmtId="0" fontId="0" fillId="2" borderId="6" xfId="0" applyFill="1" applyBorder="1" applyAlignment="1">
      <alignment vertical="top"/>
    </xf>
    <xf numFmtId="0" fontId="10" fillId="2" borderId="0" xfId="0" applyFont="1" applyFill="1"/>
    <xf numFmtId="166" fontId="5" fillId="2" borderId="8" xfId="0" applyNumberFormat="1" applyFont="1" applyFill="1" applyBorder="1" applyAlignment="1">
      <alignment horizontal="right"/>
    </xf>
    <xf numFmtId="0" fontId="0" fillId="3" borderId="4" xfId="0" applyFill="1" applyBorder="1"/>
    <xf numFmtId="0" fontId="0" fillId="3" borderId="12" xfId="0" applyFill="1" applyBorder="1"/>
    <xf numFmtId="0" fontId="0" fillId="3" borderId="10" xfId="0" applyFill="1" applyBorder="1"/>
    <xf numFmtId="0" fontId="5" fillId="2" borderId="0" xfId="2" applyFont="1" applyFill="1" applyAlignment="1">
      <alignment horizontal="left" vertical="top" wrapText="1"/>
    </xf>
    <xf numFmtId="0" fontId="5" fillId="2" borderId="6" xfId="2" applyFont="1" applyFill="1" applyBorder="1" applyAlignment="1">
      <alignment horizontal="left" vertical="top" wrapText="1"/>
    </xf>
    <xf numFmtId="0" fontId="13" fillId="2" borderId="0" xfId="0" applyFont="1" applyFill="1"/>
    <xf numFmtId="167" fontId="5" fillId="2" borderId="3" xfId="0" applyNumberFormat="1" applyFont="1" applyFill="1" applyBorder="1" applyAlignment="1">
      <alignment horizontal="right"/>
    </xf>
    <xf numFmtId="167" fontId="5" fillId="2" borderId="6" xfId="0" applyNumberFormat="1" applyFont="1" applyFill="1" applyBorder="1" applyAlignment="1">
      <alignment horizontal="right"/>
    </xf>
    <xf numFmtId="167" fontId="5" fillId="2" borderId="9" xfId="0" applyNumberFormat="1" applyFont="1" applyFill="1" applyBorder="1" applyAlignment="1">
      <alignment horizontal="right"/>
    </xf>
    <xf numFmtId="0" fontId="5" fillId="0" borderId="0" xfId="0" applyFont="1"/>
    <xf numFmtId="166" fontId="5" fillId="2" borderId="3" xfId="0" applyNumberFormat="1" applyFont="1" applyFill="1" applyBorder="1" applyAlignment="1">
      <alignment horizontal="right"/>
    </xf>
    <xf numFmtId="166" fontId="5" fillId="2" borderId="6" xfId="0" applyNumberFormat="1" applyFont="1" applyFill="1" applyBorder="1" applyAlignment="1">
      <alignment horizontal="right"/>
    </xf>
    <xf numFmtId="166" fontId="5" fillId="2" borderId="9" xfId="0" applyNumberFormat="1" applyFont="1" applyFill="1" applyBorder="1" applyAlignment="1">
      <alignment horizontal="right"/>
    </xf>
    <xf numFmtId="0" fontId="2" fillId="2" borderId="0" xfId="0" applyFont="1" applyFill="1"/>
    <xf numFmtId="0" fontId="4" fillId="2" borderId="11" xfId="0" applyFont="1" applyFill="1" applyBorder="1" applyAlignment="1">
      <alignment horizontal="left" wrapText="1"/>
    </xf>
    <xf numFmtId="0" fontId="5" fillId="2" borderId="12" xfId="0" applyFont="1" applyFill="1" applyBorder="1"/>
    <xf numFmtId="0" fontId="4" fillId="2" borderId="10" xfId="0" applyFont="1" applyFill="1" applyBorder="1"/>
    <xf numFmtId="0" fontId="4" fillId="2" borderId="11" xfId="0" applyFont="1" applyFill="1" applyBorder="1" applyAlignment="1">
      <alignment wrapText="1"/>
    </xf>
    <xf numFmtId="0" fontId="7" fillId="2" borderId="6" xfId="0" applyFont="1" applyFill="1" applyBorder="1"/>
    <xf numFmtId="0" fontId="5" fillId="2" borderId="0" xfId="2" applyFont="1" applyFill="1" applyAlignment="1">
      <alignment vertical="top"/>
    </xf>
    <xf numFmtId="0" fontId="10" fillId="0" borderId="0" xfId="2" applyAlignment="1" applyProtection="1">
      <alignment horizontal="left"/>
      <protection locked="0"/>
    </xf>
    <xf numFmtId="0" fontId="10" fillId="0" borderId="0" xfId="2" applyAlignment="1" applyProtection="1">
      <alignment horizontal="right"/>
      <protection locked="0"/>
    </xf>
    <xf numFmtId="0" fontId="10" fillId="0" borderId="0" xfId="2"/>
    <xf numFmtId="164" fontId="10" fillId="0" borderId="0" xfId="2" applyNumberFormat="1" applyAlignment="1" applyProtection="1">
      <alignment horizontal="right"/>
      <protection locked="0"/>
    </xf>
    <xf numFmtId="3" fontId="10" fillId="0" borderId="0" xfId="2" applyNumberFormat="1"/>
    <xf numFmtId="2" fontId="10" fillId="0" borderId="0" xfId="2" applyNumberFormat="1"/>
    <xf numFmtId="0" fontId="5" fillId="2" borderId="0" xfId="1" applyFill="1" applyAlignment="1">
      <alignment horizontal="left" vertical="top" wrapText="1"/>
    </xf>
    <xf numFmtId="2" fontId="0" fillId="0" borderId="0" xfId="0" applyNumberFormat="1"/>
    <xf numFmtId="0" fontId="4" fillId="2" borderId="6" xfId="0" applyFont="1" applyFill="1" applyBorder="1"/>
    <xf numFmtId="0" fontId="5" fillId="2" borderId="6" xfId="0" applyFont="1" applyFill="1" applyBorder="1"/>
    <xf numFmtId="0" fontId="5" fillId="2" borderId="0" xfId="1" applyFill="1" applyAlignment="1">
      <alignment vertical="top"/>
    </xf>
    <xf numFmtId="0" fontId="5" fillId="2" borderId="6" xfId="1" applyFill="1" applyBorder="1" applyAlignment="1">
      <alignment vertical="top"/>
    </xf>
    <xf numFmtId="0" fontId="5" fillId="2" borderId="0" xfId="1" applyFill="1" applyAlignment="1">
      <alignment vertical="top" wrapText="1"/>
    </xf>
    <xf numFmtId="0" fontId="5" fillId="2" borderId="6" xfId="1" applyFill="1" applyBorder="1" applyAlignment="1">
      <alignment vertical="top" wrapText="1"/>
    </xf>
    <xf numFmtId="166" fontId="0" fillId="2" borderId="0" xfId="0" applyNumberFormat="1" applyFill="1"/>
    <xf numFmtId="1" fontId="0" fillId="0" borderId="0" xfId="0" applyNumberFormat="1"/>
    <xf numFmtId="0" fontId="4" fillId="2" borderId="1" xfId="0" applyFont="1" applyFill="1" applyBorder="1" applyAlignment="1">
      <alignment horizontal="right" wrapText="1"/>
    </xf>
    <xf numFmtId="0" fontId="4" fillId="2" borderId="2" xfId="0" applyFont="1" applyFill="1" applyBorder="1" applyAlignment="1">
      <alignment horizontal="right" wrapText="1"/>
    </xf>
    <xf numFmtId="0" fontId="0" fillId="3" borderId="11" xfId="0" applyFill="1" applyBorder="1" applyAlignment="1">
      <alignment horizontal="right"/>
    </xf>
    <xf numFmtId="0" fontId="4" fillId="2" borderId="3" xfId="0" applyFont="1" applyFill="1" applyBorder="1" applyAlignment="1">
      <alignment horizontal="right" wrapText="1"/>
    </xf>
    <xf numFmtId="3" fontId="0" fillId="2" borderId="0" xfId="0" applyNumberFormat="1" applyFill="1"/>
    <xf numFmtId="0" fontId="7" fillId="2" borderId="0" xfId="4" applyFont="1" applyFill="1"/>
    <xf numFmtId="0" fontId="5" fillId="2" borderId="0" xfId="1" applyFill="1"/>
    <xf numFmtId="0" fontId="5" fillId="2" borderId="0" xfId="4" applyFont="1" applyFill="1"/>
    <xf numFmtId="0" fontId="5" fillId="2" borderId="6" xfId="4" applyFont="1" applyFill="1" applyBorder="1"/>
    <xf numFmtId="0" fontId="14" fillId="0" borderId="0" xfId="0" pivotButton="1" applyFont="1"/>
    <xf numFmtId="0" fontId="14" fillId="0" borderId="0" xfId="0" applyFont="1"/>
    <xf numFmtId="0" fontId="14" fillId="0" borderId="0" xfId="0" applyFont="1" applyAlignment="1">
      <alignment horizontal="left"/>
    </xf>
    <xf numFmtId="2" fontId="14" fillId="0" borderId="0" xfId="0" applyNumberFormat="1" applyFont="1"/>
    <xf numFmtId="0" fontId="14" fillId="2" borderId="11" xfId="0" applyFont="1" applyFill="1" applyBorder="1"/>
    <xf numFmtId="0" fontId="2" fillId="2" borderId="0" xfId="0" applyFont="1" applyFill="1"/>
    <xf numFmtId="0" fontId="5" fillId="2" borderId="0" xfId="1" applyFill="1" applyAlignment="1">
      <alignment horizontal="left" vertical="top" wrapText="1"/>
    </xf>
    <xf numFmtId="166" fontId="5" fillId="2" borderId="0" xfId="0" applyNumberFormat="1" applyFont="1" applyFill="1"/>
    <xf numFmtId="167" fontId="0" fillId="2" borderId="0" xfId="0" applyNumberFormat="1" applyFill="1"/>
  </cellXfs>
  <cellStyles count="6">
    <cellStyle name="Normal" xfId="0" builtinId="0"/>
    <cellStyle name="Normal 2" xfId="2" xr:uid="{00000000-0005-0000-0000-000001000000}"/>
    <cellStyle name="Normal 2 3" xfId="1" xr:uid="{00000000-0005-0000-0000-000002000000}"/>
    <cellStyle name="Normal 2 3 2" xfId="5" xr:uid="{00000000-0005-0000-0000-000003000000}"/>
    <cellStyle name="Normal 3" xfId="3" xr:uid="{00000000-0005-0000-0000-000004000000}"/>
    <cellStyle name="Normal 4" xfId="4" xr:uid="{00000000-0005-0000-0000-000005000000}"/>
  </cellStyles>
  <dxfs count="19">
    <dxf>
      <border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border>
        <right style="thin">
          <color indexed="64"/>
        </right>
      </border>
    </dxf>
    <dxf>
      <fill>
        <patternFill patternType="solid">
          <bgColor theme="0"/>
        </patternFill>
      </fill>
    </dxf>
    <dxf>
      <border>
        <top style="thin">
          <color indexed="64"/>
        </top>
        <bottom style="thin">
          <color indexed="64"/>
        </bottom>
      </border>
    </dxf>
    <dxf>
      <font>
        <sz val="10"/>
      </font>
    </dxf>
    <dxf>
      <font>
        <name val="Arial"/>
        <scheme val="none"/>
      </font>
    </dxf>
    <dxf>
      <fill>
        <patternFill>
          <bgColor auto="1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auto="1"/>
        </patternFill>
      </fill>
    </dxf>
    <dxf>
      <numFmt numFmtId="2" formatCode="0.00"/>
    </dxf>
    <dxf>
      <font>
        <sz val="10"/>
      </font>
    </dxf>
    <dxf>
      <font>
        <name val="Arial"/>
        <scheme val="none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Peter Fraser" refreshedDate="45530.370000810188" createdVersion="8" refreshedVersion="8" minRefreshableVersion="3" recordCount="150" xr:uid="{C28A05CE-AD9A-4CA9-B435-1F3BCC1601AA}">
  <cacheSource type="worksheet">
    <worksheetSource ref="A1:Y151" sheet="1422data"/>
  </cacheSource>
  <cacheFields count="25">
    <cacheField name="year" numFmtId="0">
      <sharedItems count="10">
        <s v="2014/15"/>
        <s v="2015/16"/>
        <s v="2016/17"/>
        <s v="2017/18"/>
        <s v="2018/19"/>
        <s v="2019/20"/>
        <s v="2020/21"/>
        <s v="2021/22"/>
        <s v="2022/23"/>
        <s v="2023/24"/>
      </sharedItems>
    </cacheField>
    <cacheField name="Healthboard" numFmtId="0">
      <sharedItems count="15">
        <s v="Ayrshire &amp; Arran"/>
        <s v="Borders"/>
        <s v="Dumfries &amp; Galloway"/>
        <s v="Fife"/>
        <s v="Forth Valley"/>
        <s v="Grampian"/>
        <s v="Greater Glasgow &amp; Clyde"/>
        <s v="Highland"/>
        <s v="Lanarkshire"/>
        <s v="Lothian"/>
        <s v="Orkney"/>
        <s v="Scotland"/>
        <s v="Shetland"/>
        <s v="Tayside"/>
        <s v="Western Isles"/>
      </sharedItems>
    </cacheField>
    <cacheField name="total" numFmtId="0">
      <sharedItems containsSemiMixedTypes="0" containsString="0" containsNumber="1" containsInteger="1" minValue="3306" maxValue="3096006"/>
    </cacheField>
    <cacheField name="HC" numFmtId="0">
      <sharedItems containsSemiMixedTypes="0" containsString="0" containsNumber="1" containsInteger="1" minValue="511" maxValue="505695"/>
    </cacheField>
    <cacheField name="ID" numFmtId="0">
      <sharedItems containsSemiMixedTypes="0" containsString="0" containsNumber="1" containsInteger="1" minValue="187" maxValue="140338"/>
    </cacheField>
    <cacheField name="Over40" numFmtId="0">
      <sharedItems containsSemiMixedTypes="0" containsString="0" containsNumber="1" containsInteger="1" minValue="123" maxValue="99951"/>
    </cacheField>
    <cacheField name="EED" numFmtId="0">
      <sharedItems containsSemiMixedTypes="0" containsString="0" containsNumber="1" containsInteger="1" minValue="358" maxValue="310840"/>
    </cacheField>
    <cacheField name="GOH" numFmtId="0">
      <sharedItems containsSemiMixedTypes="0" containsString="0" containsNumber="1" containsInteger="1" minValue="91" maxValue="60957"/>
    </cacheField>
    <cacheField name="MP" numFmtId="0">
      <sharedItems containsSemiMixedTypes="0" containsString="0" containsNumber="1" containsInteger="1" minValue="239" maxValue="135548"/>
    </cacheField>
    <cacheField name="ND" numFmtId="0">
      <sharedItems containsSemiMixedTypes="0" containsString="0" containsNumber="1" containsInteger="1" minValue="50" maxValue="27468"/>
    </cacheField>
    <cacheField name="VRP" numFmtId="0">
      <sharedItems containsSemiMixedTypes="0" containsString="0" containsNumber="1" containsInteger="1" minValue="198" maxValue="68785"/>
    </cacheField>
    <cacheField name="BVA" numFmtId="0">
      <sharedItems containsSemiMixedTypes="0" containsString="0" containsNumber="1" containsInteger="1" minValue="10" maxValue="872512"/>
    </cacheField>
    <cacheField name="Sight impaired or severely sight impaired" numFmtId="0">
      <sharedItems containsString="0" containsBlank="1" containsNumber="1" containsInteger="1" minValue="3" maxValue="971550"/>
    </cacheField>
    <cacheField name="None" numFmtId="0">
      <sharedItems containsSemiMixedTypes="0" containsString="0" containsNumber="1" containsInteger="1" minValue="1269" maxValue="1024906"/>
    </cacheField>
    <cacheField name="PHC" numFmtId="0">
      <sharedItems containsSemiMixedTypes="0" containsString="0" containsNumber="1" minValue="9.6006000375023444" maxValue="24.15"/>
    </cacheField>
    <cacheField name="PID" numFmtId="0">
      <sharedItems containsSemiMixedTypes="0" containsString="0" containsNumber="1" minValue="2.3813988374273389" maxValue="10.911358204302193"/>
    </cacheField>
    <cacheField name="POver40" numFmtId="0">
      <sharedItems containsSemiMixedTypes="0" containsString="0" containsNumber="1" minValue="1.153197074817176" maxValue="5.025612007862291"/>
    </cacheField>
    <cacheField name="PEED" numFmtId="0">
      <sharedItems containsSemiMixedTypes="0" containsString="0" containsNumber="1" minValue="2.3595554714013138" maxValue="18.789353176874641"/>
    </cacheField>
    <cacheField name="PGOH" numFmtId="0">
      <sharedItems containsSemiMixedTypes="0" containsString="0" containsNumber="1" minValue="1.3253956730071148" maxValue="4.0151725414006849"/>
    </cacheField>
    <cacheField name="PMP" numFmtId="0">
      <sharedItems containsSemiMixedTypes="0" containsString="0" containsNumber="1" minValue="3.3953112368633791" maxValue="8.1286642370464275"/>
    </cacheField>
    <cacheField name="PND" numFmtId="0">
      <sharedItems containsSemiMixedTypes="0" containsString="0" containsNumber="1" minValue="0.54585152838427953" maxValue="2.2037779049799657"/>
    </cacheField>
    <cacheField name="PVRP" numFmtId="0">
      <sharedItems containsSemiMixedTypes="0" containsString="0" containsNumber="1" minValue="1.5441658228602062" maxValue="9.84109283523836"/>
    </cacheField>
    <cacheField name="PBVA" numFmtId="0">
      <sharedItems containsSemiMixedTypes="0" containsString="0" containsNumber="1" minValue="9.3755859741233821E-2" maxValue="45.405455904334829"/>
    </cacheField>
    <cacheField name="PSI" numFmtId="0">
      <sharedItems containsString="0" containsBlank="1" containsNumber="1" minValue="4.3725404459991256E-2" maxValue="45.756996349730578"/>
    </cacheField>
    <cacheField name="PNone" numFmtId="0">
      <sharedItems containsSemiMixedTypes="0" containsString="0" containsNumber="1" minValue="11.573092299669741" maxValue="65.8072379523720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50">
  <r>
    <x v="0"/>
    <x v="0"/>
    <n v="174241"/>
    <n v="31770"/>
    <n v="17019"/>
    <n v="6785"/>
    <n v="8013"/>
    <n v="4045"/>
    <n v="8491"/>
    <n v="1357"/>
    <n v="2937"/>
    <n v="25313"/>
    <m/>
    <n v="68511"/>
    <n v="18.23336642925603"/>
    <n v="9.7675059257006112"/>
    <n v="3.8940318294775631"/>
    <n v="4.5988028076055576"/>
    <n v="2.321497236586108"/>
    <n v="4.8731354847596142"/>
    <n v="0.77880636589551255"/>
    <n v="1.685596386613943"/>
    <n v="14.527579616737738"/>
    <m/>
    <n v="39.319677917367322"/>
  </r>
  <r>
    <x v="0"/>
    <x v="1"/>
    <n v="40521"/>
    <n v="7243"/>
    <n v="2376"/>
    <n v="1839"/>
    <n v="1546"/>
    <n v="1169"/>
    <n v="2374"/>
    <n v="280"/>
    <n v="1135"/>
    <n v="5473"/>
    <m/>
    <n v="17086"/>
    <n v="17.874682263517684"/>
    <n v="5.8636262678611093"/>
    <n v="4.5383875027763381"/>
    <n v="3.8153056439870685"/>
    <n v="2.8849238666370525"/>
    <n v="5.8586905555144249"/>
    <n v="0.69099972853582092"/>
    <n v="2.801016756743417"/>
    <n v="13.506576836701957"/>
    <m/>
    <n v="42.165790577725133"/>
  </r>
  <r>
    <x v="0"/>
    <x v="2"/>
    <n v="68657"/>
    <n v="15864"/>
    <n v="4160"/>
    <n v="3385"/>
    <n v="1620"/>
    <n v="1579"/>
    <n v="4221"/>
    <n v="384"/>
    <n v="1083"/>
    <n v="10579"/>
    <m/>
    <n v="25782"/>
    <n v="23.106165431055828"/>
    <n v="6.0591054080428801"/>
    <n v="4.9303057226502762"/>
    <n v="2.3595554714013138"/>
    <n v="2.2998383267547373"/>
    <n v="6.1479528671512007"/>
    <n v="0.55930203766549658"/>
    <n v="1.577406528103471"/>
    <n v="15.408479834539815"/>
    <m/>
    <n v="37.551888372634984"/>
  </r>
  <r>
    <x v="0"/>
    <x v="3"/>
    <n v="158903"/>
    <n v="30838"/>
    <n v="8649"/>
    <n v="6729"/>
    <n v="6653"/>
    <n v="3172"/>
    <n v="8073"/>
    <n v="1274"/>
    <n v="2832"/>
    <n v="20493"/>
    <m/>
    <n v="70190"/>
    <n v="19.406807926848455"/>
    <n v="5.4429431791721994"/>
    <n v="4.2346588799456271"/>
    <n v="4.1868309597679083"/>
    <n v="1.9961863526805661"/>
    <n v="5.0804578894042285"/>
    <n v="0.80174697771596504"/>
    <n v="1.7822193413591938"/>
    <n v="12.896546950026117"/>
    <m/>
    <n v="44.171601543079738"/>
  </r>
  <r>
    <x v="0"/>
    <x v="4"/>
    <n v="120013"/>
    <n v="20097"/>
    <n v="6110"/>
    <n v="4894"/>
    <n v="6691"/>
    <n v="2348"/>
    <n v="5612"/>
    <n v="1157"/>
    <n v="2651"/>
    <n v="18375"/>
    <m/>
    <n v="52078"/>
    <n v="16.745685884029228"/>
    <n v="5.0911151291943373"/>
    <n v="4.0778915617474771"/>
    <n v="5.5752293501537338"/>
    <n v="1.9564547174056142"/>
    <n v="4.6761600826577121"/>
    <n v="0.96406222659211915"/>
    <n v="2.208927366201995"/>
    <n v="15.31084132552307"/>
    <m/>
    <n v="43.393632356494713"/>
  </r>
  <r>
    <x v="0"/>
    <x v="5"/>
    <n v="265571"/>
    <n v="40653"/>
    <n v="11573"/>
    <n v="9635"/>
    <n v="19788"/>
    <n v="5326"/>
    <n v="10922"/>
    <n v="1835"/>
    <n v="5421"/>
    <n v="48491"/>
    <m/>
    <n v="111927"/>
    <n v="15.30777080328801"/>
    <n v="4.3577800286928916"/>
    <n v="3.628031675145253"/>
    <n v="7.4511147678022072"/>
    <n v="2.0054900572728198"/>
    <n v="4.1126478418200785"/>
    <n v="0.69096399832813071"/>
    <n v="2.0412620353879003"/>
    <n v="18.259147271351164"/>
    <m/>
    <n v="42.145791520911544"/>
  </r>
  <r>
    <x v="0"/>
    <x v="6"/>
    <n v="526433"/>
    <n v="76651"/>
    <n v="27079"/>
    <n v="20607"/>
    <n v="46289"/>
    <n v="11568"/>
    <n v="23943"/>
    <n v="4459"/>
    <n v="12460"/>
    <n v="58913"/>
    <m/>
    <n v="244464"/>
    <n v="14.56044738836661"/>
    <n v="5.1438644613844495"/>
    <n v="3.9144582501476921"/>
    <n v="8.7929518096319956"/>
    <n v="2.1974306321982096"/>
    <n v="4.5481571254081716"/>
    <n v="0.8470213683412704"/>
    <n v="2.3668728974057478"/>
    <n v="11.190977769250788"/>
    <m/>
    <n v="46.437818297865064"/>
  </r>
  <r>
    <x v="0"/>
    <x v="7"/>
    <n v="130540"/>
    <n v="21722"/>
    <n v="7646"/>
    <n v="6108"/>
    <n v="8102"/>
    <n v="3407"/>
    <n v="6195"/>
    <n v="1197"/>
    <n v="2654"/>
    <n v="20042"/>
    <m/>
    <n v="53467"/>
    <n v="16.640110311015778"/>
    <n v="5.8572085184617739"/>
    <n v="4.6790255860272714"/>
    <n v="6.2065267351003524"/>
    <n v="2.6099279914202542"/>
    <n v="4.7456718247280527"/>
    <n v="0.91696031867626782"/>
    <n v="2.033093304734181"/>
    <n v="15.353148460242071"/>
    <m/>
    <n v="40.958326949593996"/>
  </r>
  <r>
    <x v="0"/>
    <x v="8"/>
    <n v="293321"/>
    <n v="43481"/>
    <n v="14881"/>
    <n v="9000"/>
    <n v="25593"/>
    <n v="5025"/>
    <n v="12874"/>
    <n v="2491"/>
    <n v="5326"/>
    <n v="70496"/>
    <m/>
    <n v="104154"/>
    <n v="14.823691450663269"/>
    <n v="5.0732814902444758"/>
    <n v="3.0683108267052139"/>
    <n v="8.725253220874059"/>
    <n v="1.7131402115770775"/>
    <n v="4.3890481758892141"/>
    <n v="0.8492402521469653"/>
    <n v="1.8157581625591075"/>
    <n v="24.033737782156749"/>
    <m/>
    <n v="35.508538427183872"/>
  </r>
  <r>
    <x v="0"/>
    <x v="9"/>
    <n v="370212"/>
    <n v="60029"/>
    <n v="18297"/>
    <n v="13956"/>
    <n v="18854"/>
    <n v="7445"/>
    <n v="17339"/>
    <n v="3025"/>
    <n v="7765"/>
    <n v="56407"/>
    <m/>
    <n v="167095"/>
    <n v="16.214763432843885"/>
    <n v="4.9423033289034395"/>
    <n v="3.769731937376422"/>
    <n v="5.0927576631767746"/>
    <n v="2.0110099078365908"/>
    <n v="4.683532678573358"/>
    <n v="0.81709939169989088"/>
    <n v="2.0974468682808767"/>
    <n v="15.236405086815122"/>
    <m/>
    <n v="45.134949704493643"/>
  </r>
  <r>
    <x v="0"/>
    <x v="10"/>
    <n v="5876"/>
    <n v="985"/>
    <n v="359"/>
    <n v="248"/>
    <n v="358"/>
    <n v="123"/>
    <n v="273"/>
    <n v="63"/>
    <n v="199"/>
    <n v="244"/>
    <m/>
    <n v="3024"/>
    <n v="16.763104152484683"/>
    <n v="6.1095983662355344"/>
    <n v="4.2205582028590882"/>
    <n v="6.0925799863852967"/>
    <n v="2.0932607215793055"/>
    <n v="4.6460176991150446"/>
    <n v="1.0721579305650102"/>
    <n v="3.3866575901974132"/>
    <n v="4.1524846834581348"/>
    <m/>
    <n v="51.463580667120489"/>
  </r>
  <r>
    <x v="0"/>
    <x v="11"/>
    <n v="2360704"/>
    <n v="387139"/>
    <n v="129092"/>
    <n v="92045"/>
    <n v="155702"/>
    <n v="50204"/>
    <n v="110874"/>
    <n v="19307"/>
    <n v="49039"/>
    <n v="354860"/>
    <m/>
    <n v="1012442"/>
    <n v="16.399302919806974"/>
    <n v="5.468368757794285"/>
    <n v="3.8990487583364963"/>
    <n v="6.595574879358022"/>
    <n v="2.1266537439679012"/>
    <n v="4.6966498129371574"/>
    <n v="0.81784925174863099"/>
    <n v="2.0773040584503604"/>
    <n v="15.031956568887924"/>
    <m/>
    <n v="42.887291248712252"/>
  </r>
  <r>
    <x v="0"/>
    <x v="12"/>
    <n v="10630"/>
    <n v="1423"/>
    <n v="414"/>
    <n v="441"/>
    <n v="796"/>
    <n v="245"/>
    <n v="391"/>
    <n v="83"/>
    <n v="266"/>
    <n v="248"/>
    <m/>
    <n v="6323"/>
    <n v="13.386641580432737"/>
    <n v="3.8946378174976481"/>
    <n v="4.1486359360301028"/>
    <n v="7.4882408278457202"/>
    <n v="2.3047977422389465"/>
    <n v="3.6782690498588897"/>
    <n v="0.78080903104421451"/>
    <n v="2.5023518344308564"/>
    <n v="2.3330197554092194"/>
    <m/>
    <n v="59.482596425211668"/>
  </r>
  <r>
    <x v="0"/>
    <x v="13"/>
    <n v="186163"/>
    <n v="35060"/>
    <n v="9479"/>
    <n v="8182"/>
    <n v="10494"/>
    <n v="4489"/>
    <n v="9725"/>
    <n v="1620"/>
    <n v="4093"/>
    <n v="19121"/>
    <m/>
    <n v="83900"/>
    <n v="18.832958214038236"/>
    <n v="5.0917744127458198"/>
    <n v="4.395073134833452"/>
    <n v="5.6369955361699153"/>
    <n v="2.4113277074391797"/>
    <n v="5.2239166751717576"/>
    <n v="0.8702051428049612"/>
    <n v="2.1986108947535223"/>
    <n v="10.271106503440533"/>
    <m/>
    <n v="45.068031778602624"/>
  </r>
  <r>
    <x v="0"/>
    <x v="14"/>
    <n v="9623"/>
    <n v="1323"/>
    <n v="1050"/>
    <n v="236"/>
    <n v="905"/>
    <n v="263"/>
    <n v="441"/>
    <n v="82"/>
    <n v="217"/>
    <n v="665"/>
    <m/>
    <n v="4441"/>
    <n v="13.748311337420763"/>
    <n v="10.911358204302193"/>
    <n v="2.4524576535383975"/>
    <n v="9.4045515951366525"/>
    <n v="2.7330354359347395"/>
    <n v="4.5827704458069212"/>
    <n v="0.85212511690740933"/>
    <n v="2.2550140288891201"/>
    <n v="6.9105268627247227"/>
    <m/>
    <n v="46.149849319339083"/>
  </r>
  <r>
    <x v="1"/>
    <x v="0"/>
    <n v="184846"/>
    <n v="34810"/>
    <n v="17801"/>
    <n v="7205"/>
    <n v="9018"/>
    <n v="4626"/>
    <n v="8883"/>
    <n v="1462"/>
    <n v="2892"/>
    <n v="32241"/>
    <m/>
    <n v="65908"/>
    <n v="18.831892494292546"/>
    <n v="9.6301786351882104"/>
    <n v="3.8978392824296986"/>
    <n v="4.8786557458641244"/>
    <n v="2.5026238057626347"/>
    <n v="4.8056219772134643"/>
    <n v="0.79092866494270897"/>
    <n v="1.5645456217608169"/>
    <n v="17.442086926414422"/>
    <m/>
    <n v="35.655626846131369"/>
  </r>
  <r>
    <x v="1"/>
    <x v="1"/>
    <n v="42310"/>
    <n v="7813"/>
    <n v="2488"/>
    <n v="2036"/>
    <n v="1926"/>
    <n v="1417"/>
    <n v="2507"/>
    <n v="367"/>
    <n v="1387"/>
    <n v="5921"/>
    <m/>
    <n v="16448"/>
    <n v="18.466083668163556"/>
    <n v="5.8804065232805485"/>
    <n v="4.8121011581186481"/>
    <n v="4.5521153391633185"/>
    <n v="3.3490900496336566"/>
    <n v="5.925313164736469"/>
    <n v="0.86740723233278194"/>
    <n v="3.2781848262822031"/>
    <n v="13.994327582131882"/>
    <m/>
    <n v="38.874970456156937"/>
  </r>
  <r>
    <x v="1"/>
    <x v="2"/>
    <n v="67156"/>
    <n v="15636"/>
    <n v="4021"/>
    <n v="3375"/>
    <n v="1722"/>
    <n v="1828"/>
    <n v="3998"/>
    <n v="406"/>
    <n v="1037"/>
    <n v="10513"/>
    <m/>
    <n v="24620"/>
    <n v="23.283102031091786"/>
    <n v="5.9875513729227468"/>
    <n v="5.025612007862291"/>
    <n v="2.5641789266781823"/>
    <n v="2.722020370480672"/>
    <n v="5.9533027577580562"/>
    <n v="0.60456251116802673"/>
    <n v="1.5441658228602062"/>
    <n v="15.654595270712967"/>
    <m/>
    <n v="36.660908928465069"/>
  </r>
  <r>
    <x v="1"/>
    <x v="3"/>
    <n v="164863"/>
    <n v="31578"/>
    <n v="8554"/>
    <n v="6993"/>
    <n v="7311"/>
    <n v="3572"/>
    <n v="8565"/>
    <n v="1371"/>
    <n v="3162"/>
    <n v="26102"/>
    <m/>
    <n v="67655"/>
    <n v="19.154085513426299"/>
    <n v="5.1885504934400073"/>
    <n v="4.2417037176322152"/>
    <n v="4.4345911453752507"/>
    <n v="2.1666474587991242"/>
    <n v="5.1952227000600493"/>
    <n v="0.83159957055251932"/>
    <n v="1.9179561211430096"/>
    <n v="15.832539745121707"/>
    <m/>
    <n v="41.037103534449813"/>
  </r>
  <r>
    <x v="1"/>
    <x v="4"/>
    <n v="125653"/>
    <n v="21420"/>
    <n v="6414"/>
    <n v="5272"/>
    <n v="7221"/>
    <n v="3165"/>
    <n v="5815"/>
    <n v="1153"/>
    <n v="2542"/>
    <n v="15774"/>
    <m/>
    <n v="56877"/>
    <n v="17.046946750177074"/>
    <n v="5.1045339148289335"/>
    <n v="4.1956817584936292"/>
    <n v="5.7467788274056328"/>
    <n v="2.5188415716298058"/>
    <n v="4.6278242461381742"/>
    <n v="0.91760642404081083"/>
    <n v="2.0230316824906684"/>
    <n v="12.553619889696227"/>
    <m/>
    <n v="45.265134935099042"/>
  </r>
  <r>
    <x v="1"/>
    <x v="5"/>
    <n v="277201"/>
    <n v="43986"/>
    <n v="12073"/>
    <n v="10455"/>
    <n v="21348"/>
    <n v="6417"/>
    <n v="11450"/>
    <n v="2229"/>
    <n v="5686"/>
    <n v="52024"/>
    <m/>
    <n v="111533"/>
    <n v="15.867908124429567"/>
    <n v="4.3553233934942517"/>
    <n v="3.7716314154710844"/>
    <n v="7.7012709189360793"/>
    <n v="2.3149267138285934"/>
    <n v="4.1305767295211782"/>
    <n v="0.80410965328407902"/>
    <n v="2.0512191514460625"/>
    <n v="18.767609063459368"/>
    <m/>
    <n v="40.235424836129738"/>
  </r>
  <r>
    <x v="1"/>
    <x v="6"/>
    <n v="562621"/>
    <n v="81727"/>
    <n v="27949"/>
    <n v="22716"/>
    <n v="54115"/>
    <n v="14054"/>
    <n v="25351"/>
    <n v="4846"/>
    <n v="13421"/>
    <n v="70340"/>
    <m/>
    <n v="248102"/>
    <n v="14.526119714692484"/>
    <n v="4.9676425160098896"/>
    <n v="4.0375314821167363"/>
    <n v="9.6183754250196838"/>
    <n v="2.4979515517550892"/>
    <n v="4.5058751806278119"/>
    <n v="0.86132583035471477"/>
    <n v="2.3854424203860147"/>
    <n v="12.502199526857332"/>
    <m/>
    <n v="44.097536352180242"/>
  </r>
  <r>
    <x v="1"/>
    <x v="7"/>
    <n v="137405"/>
    <n v="22455"/>
    <n v="7820"/>
    <n v="6850"/>
    <n v="8262"/>
    <n v="4308"/>
    <n v="6310"/>
    <n v="1163"/>
    <n v="2776"/>
    <n v="23078"/>
    <m/>
    <n v="54383"/>
    <n v="16.342200065499803"/>
    <n v="5.691204832429678"/>
    <n v="4.9852625450311123"/>
    <n v="6.0128816273061387"/>
    <n v="3.1352570867144576"/>
    <n v="4.5922637458607767"/>
    <n v="0.8464029693242604"/>
    <n v="2.0203049379571341"/>
    <n v="16.795604235653723"/>
    <m/>
    <n v="39.578617954222914"/>
  </r>
  <r>
    <x v="1"/>
    <x v="8"/>
    <n v="305300"/>
    <n v="45603"/>
    <n v="15455"/>
    <n v="10249"/>
    <n v="27852"/>
    <n v="6523"/>
    <n v="14085"/>
    <n v="2727"/>
    <n v="6108"/>
    <n v="70283"/>
    <m/>
    <n v="106415"/>
    <n v="14.937111038322962"/>
    <n v="5.0622338683262367"/>
    <n v="3.357025876187357"/>
    <n v="9.1228300032754674"/>
    <n v="2.1365869636423191"/>
    <n v="4.6134949230265319"/>
    <n v="0.8932197838191942"/>
    <n v="2.0006550933508027"/>
    <n v="23.02096298722568"/>
    <m/>
    <n v="34.855879462823452"/>
  </r>
  <r>
    <x v="1"/>
    <x v="9"/>
    <n v="388354"/>
    <n v="61721"/>
    <n v="18674"/>
    <n v="14758"/>
    <n v="22342"/>
    <n v="8886"/>
    <n v="18384"/>
    <n v="3350"/>
    <n v="8891"/>
    <n v="66031"/>
    <m/>
    <n v="165317"/>
    <n v="15.892973936151037"/>
    <n v="4.8084994618312153"/>
    <n v="3.8001411083701981"/>
    <n v="5.752998552866714"/>
    <n v="2.2881185722304909"/>
    <n v="4.7338253243175039"/>
    <n v="0.8626150367963249"/>
    <n v="2.2894060573600377"/>
    <n v="17.002786117820339"/>
    <m/>
    <n v="42.568635832256135"/>
  </r>
  <r>
    <x v="1"/>
    <x v="10"/>
    <n v="7056"/>
    <n v="1235"/>
    <n v="422"/>
    <n v="311"/>
    <n v="386"/>
    <n v="144"/>
    <n v="365"/>
    <n v="72"/>
    <n v="261"/>
    <n v="327"/>
    <m/>
    <n v="3533"/>
    <n v="17.502834467120181"/>
    <n v="5.9807256235827664"/>
    <n v="4.4075963718820859"/>
    <n v="5.4705215419501139"/>
    <n v="2.0408163265306123"/>
    <n v="5.1729024943310655"/>
    <n v="1.0204081632653061"/>
    <n v="3.6989795918367347"/>
    <n v="4.6343537414965992"/>
    <m/>
    <n v="50.070861678004533"/>
  </r>
  <r>
    <x v="1"/>
    <x v="11"/>
    <n v="2481546"/>
    <n v="407988"/>
    <n v="132570"/>
    <n v="99951"/>
    <n v="175110"/>
    <n v="60957"/>
    <n v="116617"/>
    <n v="20980"/>
    <n v="52695"/>
    <n v="398352"/>
    <m/>
    <n v="1016326"/>
    <n v="16.440879999806572"/>
    <n v="5.342234236238216"/>
    <n v="4.0277713973466547"/>
    <n v="7.0564881730985451"/>
    <n v="2.4564122526844154"/>
    <n v="4.6993688611857287"/>
    <n v="0.84544070510883129"/>
    <n v="2.1234746404056182"/>
    <n v="16.052573677860497"/>
    <m/>
    <n v="40.955356056264925"/>
  </r>
  <r>
    <x v="1"/>
    <x v="12"/>
    <n v="11133"/>
    <n v="1453"/>
    <n v="430"/>
    <n v="444"/>
    <n v="897"/>
    <n v="286"/>
    <n v="378"/>
    <n v="70"/>
    <n v="234"/>
    <n v="364"/>
    <m/>
    <n v="6577"/>
    <n v="13.051288960747328"/>
    <n v="3.8623910895535793"/>
    <n v="3.9881433575855567"/>
    <n v="8.0571274589059545"/>
    <n v="2.5689391897961018"/>
    <n v="3.3953112368633791"/>
    <n v="0.62876134015988505"/>
    <n v="2.1018593371059016"/>
    <n v="3.2695589688314022"/>
    <m/>
    <n v="59.076619060450909"/>
  </r>
  <r>
    <x v="1"/>
    <x v="13"/>
    <n v="196839"/>
    <n v="37110"/>
    <n v="9404"/>
    <n v="8878"/>
    <n v="11642"/>
    <n v="5297"/>
    <n v="10041"/>
    <n v="1660"/>
    <n v="4100"/>
    <n v="24752"/>
    <m/>
    <n v="83955"/>
    <n v="18.852971209973635"/>
    <n v="4.7775085221932647"/>
    <n v="4.5102850552990006"/>
    <n v="5.9144783300057409"/>
    <n v="2.6910317569180902"/>
    <n v="5.1011232530138848"/>
    <n v="0.84332881187163111"/>
    <n v="2.0829205594419804"/>
    <n v="12.574743826172661"/>
    <m/>
    <n v="42.651608675110111"/>
  </r>
  <r>
    <x v="1"/>
    <x v="14"/>
    <n v="10809"/>
    <n v="1441"/>
    <n v="1065"/>
    <n v="409"/>
    <n v="1068"/>
    <n v="434"/>
    <n v="485"/>
    <n v="104"/>
    <n v="198"/>
    <n v="602"/>
    <m/>
    <n v="5003"/>
    <n v="13.33148302340642"/>
    <n v="9.8529003608104357"/>
    <n v="3.7838838005365902"/>
    <n v="9.8806550097141272"/>
    <n v="4.0151725414006849"/>
    <n v="4.4870015727634378"/>
    <n v="0.96216116199463408"/>
    <n v="1.8318068276436303"/>
    <n v="5.5694328800074011"/>
    <m/>
    <n v="46.285502821722638"/>
  </r>
  <r>
    <x v="2"/>
    <x v="0"/>
    <n v="193405"/>
    <n v="38227"/>
    <n v="18210"/>
    <n v="6921"/>
    <n v="11578"/>
    <n v="4248"/>
    <n v="9862"/>
    <n v="1758"/>
    <n v="3134"/>
    <n v="33790"/>
    <m/>
    <n v="65677"/>
    <n v="19.765259429694165"/>
    <n v="9.4154752979498983"/>
    <n v="3.5785010728781574"/>
    <n v="5.9864015925131202"/>
    <n v="2.1964271864739793"/>
    <n v="5.0991442827227837"/>
    <n v="0.90897339779219766"/>
    <n v="1.6204338047103231"/>
    <n v="17.47110984721181"/>
    <m/>
    <n v="33.958274088053564"/>
  </r>
  <r>
    <x v="2"/>
    <x v="1"/>
    <n v="43563"/>
    <n v="8349"/>
    <n v="2487"/>
    <n v="1961"/>
    <n v="1965"/>
    <n v="1384"/>
    <n v="2559"/>
    <n v="327"/>
    <n v="1476"/>
    <n v="5580"/>
    <m/>
    <n v="17475"/>
    <n v="19.165346739205287"/>
    <n v="5.7089732112113492"/>
    <n v="4.5015265248031584"/>
    <n v="4.5107086288823082"/>
    <n v="3.177008011385809"/>
    <n v="5.8742510846360441"/>
    <n v="0.75063700847049097"/>
    <n v="3.3881964052062528"/>
    <n v="12.809035190413883"/>
    <m/>
    <n v="40.114317195785418"/>
  </r>
  <r>
    <x v="2"/>
    <x v="2"/>
    <n v="70719"/>
    <n v="16999"/>
    <n v="4118"/>
    <n v="3241"/>
    <n v="2283"/>
    <n v="1822"/>
    <n v="4307"/>
    <n v="445"/>
    <n v="1245"/>
    <n v="9556"/>
    <m/>
    <n v="26703"/>
    <n v="24.037387406496133"/>
    <n v="5.8230461403583202"/>
    <n v="4.582926794779338"/>
    <n v="3.2282696305094811"/>
    <n v="2.5763938969725251"/>
    <n v="6.0903010506370281"/>
    <n v="0.62925097922764739"/>
    <n v="1.7604886946930811"/>
    <n v="13.512634511234605"/>
    <m/>
    <n v="37.75930089509184"/>
  </r>
  <r>
    <x v="2"/>
    <x v="3"/>
    <n v="173734"/>
    <n v="33852"/>
    <n v="8601"/>
    <n v="6913"/>
    <n v="8116"/>
    <n v="3433"/>
    <n v="8691"/>
    <n v="1408"/>
    <n v="3227"/>
    <n v="35966"/>
    <m/>
    <n v="63527"/>
    <n v="19.484959766079179"/>
    <n v="4.9506717165321703"/>
    <n v="3.9790714540619567"/>
    <n v="4.6715093188437491"/>
    <n v="1.9760093015759725"/>
    <n v="5.0024750480619797"/>
    <n v="0.8104343421552489"/>
    <n v="1.8574372316299632"/>
    <n v="20.701762464457158"/>
    <m/>
    <n v="36.565669356602619"/>
  </r>
  <r>
    <x v="2"/>
    <x v="4"/>
    <n v="128790"/>
    <n v="21804"/>
    <n v="6440"/>
    <n v="4925"/>
    <n v="7783"/>
    <n v="2895"/>
    <n v="6199"/>
    <n v="1185"/>
    <n v="2637"/>
    <n v="20378"/>
    <m/>
    <n v="54544"/>
    <n v="16.929885860703468"/>
    <n v="5.0003882288997596"/>
    <n v="3.8240546626290861"/>
    <n v="6.0431710536532339"/>
    <n v="2.2478453296063359"/>
    <n v="4.8132618992157772"/>
    <n v="0.92010249242953646"/>
    <n v="2.0475192173305379"/>
    <n v="15.822657038589952"/>
    <m/>
    <n v="42.351114216942307"/>
  </r>
  <r>
    <x v="2"/>
    <x v="5"/>
    <n v="285219"/>
    <n v="46532"/>
    <n v="11717"/>
    <n v="10020"/>
    <n v="23261"/>
    <n v="6294"/>
    <n v="11956"/>
    <n v="2454"/>
    <n v="6712"/>
    <n v="58815"/>
    <m/>
    <n v="107458"/>
    <n v="16.314481153078862"/>
    <n v="4.1080713416707857"/>
    <n v="3.51308994141344"/>
    <n v="8.1554875376465112"/>
    <n v="2.2067253584088018"/>
    <n v="4.1918666007524044"/>
    <n v="0.86039148864556714"/>
    <n v="2.3532794098569871"/>
    <n v="20.620996497428294"/>
    <m/>
    <n v="37.675610671098347"/>
  </r>
  <r>
    <x v="2"/>
    <x v="6"/>
    <n v="589633"/>
    <n v="86377"/>
    <n v="28623"/>
    <n v="21907"/>
    <n v="61971"/>
    <n v="12935"/>
    <n v="26550"/>
    <n v="5440"/>
    <n v="14705"/>
    <n v="78275"/>
    <m/>
    <n v="252850"/>
    <n v="14.649281841416609"/>
    <n v="4.8543755183308939"/>
    <n v="3.7153619285216397"/>
    <n v="10.51009695861663"/>
    <n v="2.1937374604202953"/>
    <n v="4.5028008947938805"/>
    <n v="0.92260779162631668"/>
    <n v="2.4939241867398874"/>
    <n v="13.275206781167267"/>
    <m/>
    <n v="42.882606638366575"/>
  </r>
  <r>
    <x v="2"/>
    <x v="7"/>
    <n v="141240"/>
    <n v="24174"/>
    <n v="7946"/>
    <n v="6224"/>
    <n v="9178"/>
    <n v="3572"/>
    <n v="6730"/>
    <n v="1370"/>
    <n v="3103"/>
    <n v="24283"/>
    <m/>
    <n v="54660"/>
    <n v="17.115548003398469"/>
    <n v="5.6258850184083826"/>
    <n v="4.4066836590201071"/>
    <n v="6.4981591617105634"/>
    <n v="2.5290286037949592"/>
    <n v="4.7649391107335033"/>
    <n v="0.96998017558765226"/>
    <n v="2.1969696969696968"/>
    <n v="17.19272160860946"/>
    <m/>
    <n v="38.700084961767203"/>
  </r>
  <r>
    <x v="2"/>
    <x v="8"/>
    <n v="314135"/>
    <n v="47937"/>
    <n v="15789"/>
    <n v="9254"/>
    <n v="30878"/>
    <n v="5485"/>
    <n v="14528"/>
    <n v="2859"/>
    <n v="6282"/>
    <n v="68945"/>
    <m/>
    <n v="112178"/>
    <n v="15.259999681665526"/>
    <n v="5.0261830104891203"/>
    <n v="2.9458672226908811"/>
    <n v="9.8295318891559358"/>
    <n v="1.7460645900647811"/>
    <n v="4.6247632387349382"/>
    <n v="0.91011826125710282"/>
    <n v="1.9997771658681778"/>
    <n v="21.947570312126953"/>
    <m/>
    <n v="35.710124627946584"/>
  </r>
  <r>
    <x v="2"/>
    <x v="9"/>
    <n v="409943"/>
    <n v="65287"/>
    <n v="18931"/>
    <n v="15024"/>
    <n v="26596"/>
    <n v="9102"/>
    <n v="19377"/>
    <n v="3915"/>
    <n v="9562"/>
    <n v="71106"/>
    <m/>
    <n v="171043"/>
    <n v="15.925872621315646"/>
    <n v="4.6179590821162941"/>
    <n v="3.6648997543560933"/>
    <n v="6.4877312211697724"/>
    <n v="2.2203086770599811"/>
    <n v="4.7267546951649377"/>
    <n v="0.95501081857721681"/>
    <n v="2.3325193990384028"/>
    <n v="17.345338254342675"/>
    <m/>
    <n v="41.723605476858978"/>
  </r>
  <r>
    <x v="2"/>
    <x v="10"/>
    <n v="7393"/>
    <n v="1283"/>
    <n v="408"/>
    <n v="316"/>
    <n v="537"/>
    <n v="166"/>
    <n v="435"/>
    <n v="63"/>
    <n v="357"/>
    <n v="263"/>
    <m/>
    <n v="3565"/>
    <n v="17.35425402407683"/>
    <n v="5.5187339375084541"/>
    <n v="4.2743135398349796"/>
    <n v="7.2636277559853912"/>
    <n v="2.2453672392804007"/>
    <n v="5.8839442716082786"/>
    <n v="0.85215744623292311"/>
    <n v="4.8288921953198969"/>
    <n v="3.5574191803056947"/>
    <m/>
    <n v="48.22129040984715"/>
  </r>
  <r>
    <x v="2"/>
    <x v="11"/>
    <n v="2580716"/>
    <n v="432485"/>
    <n v="134245"/>
    <n v="95650"/>
    <n v="199228"/>
    <n v="56595"/>
    <n v="122466"/>
    <n v="23194"/>
    <n v="57418"/>
    <n v="434529"/>
    <m/>
    <n v="1024906"/>
    <n v="16.758333733739008"/>
    <n v="5.2018509591911704"/>
    <n v="3.7063357610833583"/>
    <n v="7.7198730894836931"/>
    <n v="2.1929960522583656"/>
    <n v="4.7454272380223168"/>
    <n v="0.89874282950932993"/>
    <n v="2.2248864268675823"/>
    <n v="16.837536559621437"/>
    <m/>
    <n v="39.714017350223735"/>
  </r>
  <r>
    <x v="2"/>
    <x v="12"/>
    <n v="11001"/>
    <n v="1346"/>
    <n v="406"/>
    <n v="469"/>
    <n v="954"/>
    <n v="273"/>
    <n v="383"/>
    <n v="78"/>
    <n v="234"/>
    <n v="294"/>
    <m/>
    <n v="6564"/>
    <n v="12.235251340787201"/>
    <n v="3.6905735842196163"/>
    <n v="4.2632487955640395"/>
    <n v="8.671938914644123"/>
    <n v="2.4815925824925005"/>
    <n v="3.4815016816653035"/>
    <n v="0.70902645214071447"/>
    <n v="2.1270793564221435"/>
    <n v="2.6724843196073085"/>
    <m/>
    <n v="59.667302972457051"/>
  </r>
  <r>
    <x v="2"/>
    <x v="13"/>
    <n v="201538"/>
    <n v="38969"/>
    <n v="9575"/>
    <n v="8200"/>
    <n v="12937"/>
    <n v="4698"/>
    <n v="10437"/>
    <n v="1792"/>
    <n v="4519"/>
    <n v="26274"/>
    <m/>
    <n v="84137"/>
    <n v="19.335807639254135"/>
    <n v="4.7509650785459812"/>
    <n v="4.068711607736506"/>
    <n v="6.4191368377179492"/>
    <n v="2.3310740406275738"/>
    <n v="5.1786759817007217"/>
    <n v="0.88916234159314866"/>
    <n v="2.2422570433367404"/>
    <n v="13.036747412398656"/>
    <m/>
    <n v="41.747462017088587"/>
  </r>
  <r>
    <x v="2"/>
    <x v="14"/>
    <n v="10403"/>
    <n v="1349"/>
    <n v="994"/>
    <n v="275"/>
    <n v="1191"/>
    <n v="288"/>
    <n v="452"/>
    <n v="100"/>
    <n v="225"/>
    <n v="1004"/>
    <m/>
    <n v="4525"/>
    <n v="12.967413246178989"/>
    <n v="9.5549360761318862"/>
    <n v="2.6434682303181778"/>
    <n v="11.448620590214361"/>
    <n v="2.7684321830241276"/>
    <n v="4.3449005094684221"/>
    <n v="0.96126117466115535"/>
    <n v="2.1628376429875997"/>
    <n v="9.6510621935980012"/>
    <m/>
    <n v="43.497068153417281"/>
  </r>
  <r>
    <x v="3"/>
    <x v="0"/>
    <n v="210645"/>
    <n v="38271"/>
    <n v="18854"/>
    <n v="7145"/>
    <n v="17503"/>
    <n v="4432"/>
    <n v="9959"/>
    <n v="2022"/>
    <n v="4031"/>
    <n v="47352"/>
    <m/>
    <n v="60990"/>
    <n v="18.170000000000002"/>
    <n v="8.9499999999999993"/>
    <n v="3.39"/>
    <n v="8.31"/>
    <n v="2.1"/>
    <n v="4.7300000000000004"/>
    <n v="0.96"/>
    <n v="1.91"/>
    <n v="22.48"/>
    <m/>
    <n v="28.95"/>
  </r>
  <r>
    <x v="3"/>
    <x v="1"/>
    <n v="46089"/>
    <n v="8704"/>
    <n v="2472"/>
    <n v="1975"/>
    <n v="2139"/>
    <n v="1315"/>
    <n v="2590"/>
    <n v="490"/>
    <n v="1712"/>
    <n v="9490"/>
    <m/>
    <n v="15179"/>
    <n v="18.89"/>
    <n v="5.36"/>
    <n v="4.29"/>
    <n v="4.6399999999999997"/>
    <n v="2.85"/>
    <n v="5.62"/>
    <n v="1.06"/>
    <n v="3.71"/>
    <n v="20.59"/>
    <m/>
    <n v="32.93"/>
  </r>
  <r>
    <x v="3"/>
    <x v="2"/>
    <n v="76492"/>
    <n v="17861"/>
    <n v="4425"/>
    <n v="3295"/>
    <n v="2819"/>
    <n v="1905"/>
    <n v="4625"/>
    <n v="478"/>
    <n v="1446"/>
    <n v="15185"/>
    <m/>
    <n v="24422"/>
    <n v="23.35"/>
    <n v="5.78"/>
    <n v="4.3099999999999996"/>
    <n v="3.69"/>
    <n v="2.4900000000000002"/>
    <n v="6.05"/>
    <n v="0.62"/>
    <n v="1.89"/>
    <n v="19.850000000000001"/>
    <m/>
    <n v="31.93"/>
  </r>
  <r>
    <x v="3"/>
    <x v="3"/>
    <n v="178446"/>
    <n v="33498"/>
    <n v="8594"/>
    <n v="7114"/>
    <n v="10340"/>
    <n v="3481"/>
    <n v="8473"/>
    <n v="1736"/>
    <n v="4004"/>
    <n v="41443"/>
    <m/>
    <n v="59591"/>
    <n v="18.77"/>
    <n v="4.82"/>
    <n v="3.99"/>
    <n v="5.79"/>
    <n v="1.95"/>
    <n v="4.75"/>
    <n v="0.97"/>
    <n v="2.2400000000000002"/>
    <n v="23.22"/>
    <m/>
    <n v="33.39"/>
  </r>
  <r>
    <x v="3"/>
    <x v="4"/>
    <n v="131926"/>
    <n v="21366"/>
    <n v="6142"/>
    <n v="4742"/>
    <n v="8950"/>
    <n v="2766"/>
    <n v="5793"/>
    <n v="1251"/>
    <n v="2982"/>
    <n v="26613"/>
    <m/>
    <n v="51262"/>
    <n v="16.2"/>
    <n v="4.66"/>
    <n v="3.59"/>
    <n v="6.78"/>
    <n v="2.1"/>
    <n v="4.3899999999999997"/>
    <n v="0.95"/>
    <n v="2.2599999999999998"/>
    <n v="20.170000000000002"/>
    <m/>
    <n v="38.86"/>
  </r>
  <r>
    <x v="3"/>
    <x v="5"/>
    <n v="289305"/>
    <n v="48156"/>
    <n v="11907"/>
    <n v="9829"/>
    <n v="25483"/>
    <n v="6336"/>
    <n v="12134"/>
    <n v="2634"/>
    <n v="7477"/>
    <n v="63461"/>
    <m/>
    <n v="101831"/>
    <n v="16.649999999999999"/>
    <n v="4.12"/>
    <n v="3.4"/>
    <n v="8.81"/>
    <n v="2.19"/>
    <n v="4.1900000000000004"/>
    <n v="0.91"/>
    <n v="2.58"/>
    <n v="21.94"/>
    <m/>
    <n v="35.200000000000003"/>
  </r>
  <r>
    <x v="3"/>
    <x v="6"/>
    <n v="615753"/>
    <n v="90696"/>
    <n v="29758"/>
    <n v="21925"/>
    <n v="68480"/>
    <n v="13094"/>
    <n v="27183"/>
    <n v="5836"/>
    <n v="15309"/>
    <n v="99758"/>
    <m/>
    <n v="242042"/>
    <n v="14.73"/>
    <n v="4.83"/>
    <n v="3.56"/>
    <n v="11.12"/>
    <n v="2.13"/>
    <n v="4.41"/>
    <n v="0.95"/>
    <n v="2.4900000000000002"/>
    <n v="16.2"/>
    <m/>
    <n v="39.31"/>
  </r>
  <r>
    <x v="3"/>
    <x v="7"/>
    <n v="144695"/>
    <n v="25047"/>
    <n v="8186"/>
    <n v="6432"/>
    <n v="10269"/>
    <n v="3611"/>
    <n v="6864"/>
    <n v="1601"/>
    <n v="3668"/>
    <n v="24512"/>
    <m/>
    <n v="54392"/>
    <n v="17.309999999999999"/>
    <n v="5.66"/>
    <n v="4.45"/>
    <n v="7.1"/>
    <n v="2.5"/>
    <n v="4.74"/>
    <n v="1.1100000000000001"/>
    <n v="2.5299999999999998"/>
    <n v="16.940000000000001"/>
    <m/>
    <n v="37.590000000000003"/>
  </r>
  <r>
    <x v="3"/>
    <x v="8"/>
    <n v="323494"/>
    <n v="50372"/>
    <n v="15786"/>
    <n v="9443"/>
    <n v="34041"/>
    <n v="5532"/>
    <n v="14336"/>
    <n v="3262"/>
    <n v="6849"/>
    <n v="78933"/>
    <m/>
    <n v="104463"/>
    <n v="15.57"/>
    <n v="4.88"/>
    <n v="2.92"/>
    <n v="10.52"/>
    <n v="1.71"/>
    <n v="4.43"/>
    <n v="1.01"/>
    <n v="2.12"/>
    <n v="24.4"/>
    <m/>
    <n v="32.29"/>
  </r>
  <r>
    <x v="3"/>
    <x v="9"/>
    <n v="417742"/>
    <n v="66278"/>
    <n v="18778"/>
    <n v="15412"/>
    <n v="30687"/>
    <n v="8968"/>
    <n v="19390"/>
    <n v="4589"/>
    <n v="10455"/>
    <n v="76258"/>
    <m/>
    <n v="166704"/>
    <n v="15.87"/>
    <n v="4.5"/>
    <n v="3.69"/>
    <n v="7.35"/>
    <n v="2.15"/>
    <n v="4.6399999999999997"/>
    <n v="1.1000000000000001"/>
    <n v="2.5"/>
    <n v="18.25"/>
    <m/>
    <n v="39.909999999999997"/>
  </r>
  <r>
    <x v="3"/>
    <x v="10"/>
    <n v="6934"/>
    <n v="1189"/>
    <n v="390"/>
    <n v="282"/>
    <n v="588"/>
    <n v="142"/>
    <n v="388"/>
    <n v="73"/>
    <n v="403"/>
    <n v="423"/>
    <m/>
    <n v="3056"/>
    <n v="17.149999999999999"/>
    <n v="5.62"/>
    <n v="4.07"/>
    <n v="8.48"/>
    <n v="2.0499999999999998"/>
    <n v="5.6"/>
    <n v="1.05"/>
    <n v="5.81"/>
    <n v="6.1"/>
    <m/>
    <n v="44.07"/>
  </r>
  <r>
    <x v="3"/>
    <x v="11"/>
    <n v="2667691"/>
    <n v="444573"/>
    <n v="136264"/>
    <n v="96598"/>
    <n v="228263"/>
    <n v="56846"/>
    <n v="122939"/>
    <n v="26140"/>
    <n v="63601"/>
    <n v="508105"/>
    <m/>
    <n v="981301"/>
    <n v="16.670000000000002"/>
    <n v="5.1100000000000003"/>
    <n v="3.62"/>
    <n v="8.56"/>
    <n v="2.13"/>
    <n v="4.6100000000000003"/>
    <n v="0.98"/>
    <n v="2.38"/>
    <n v="19.05"/>
    <m/>
    <n v="36.78"/>
  </r>
  <r>
    <x v="3"/>
    <x v="12"/>
    <n v="11462"/>
    <n v="1418"/>
    <n v="436"/>
    <n v="460"/>
    <n v="1200"/>
    <n v="252"/>
    <n v="436"/>
    <n v="81"/>
    <n v="221"/>
    <n v="194"/>
    <m/>
    <n v="6756"/>
    <n v="12.37"/>
    <n v="3.8"/>
    <n v="4.01"/>
    <n v="10.47"/>
    <n v="2.2000000000000002"/>
    <n v="3.8"/>
    <n v="0.71"/>
    <n v="1.93"/>
    <n v="1.69"/>
    <m/>
    <n v="58.94"/>
  </r>
  <r>
    <x v="3"/>
    <x v="13"/>
    <n v="203740"/>
    <n v="40334"/>
    <n v="9530"/>
    <n v="8245"/>
    <n v="14476"/>
    <n v="4759"/>
    <n v="10287"/>
    <n v="1959"/>
    <n v="4723"/>
    <n v="23367"/>
    <m/>
    <n v="85923"/>
    <n v="19.8"/>
    <n v="4.68"/>
    <n v="4.05"/>
    <n v="7.11"/>
    <n v="2.34"/>
    <n v="5.05"/>
    <n v="0.96"/>
    <n v="2.3199999999999998"/>
    <n v="11.47"/>
    <m/>
    <n v="42.17"/>
  </r>
  <r>
    <x v="3"/>
    <x v="14"/>
    <n v="10949"/>
    <n v="1379"/>
    <n v="1005"/>
    <n v="296"/>
    <n v="1288"/>
    <n v="253"/>
    <n v="480"/>
    <n v="128"/>
    <n v="321"/>
    <n v="1116"/>
    <m/>
    <n v="4681"/>
    <n v="12.59"/>
    <n v="9.18"/>
    <n v="2.7"/>
    <n v="11.76"/>
    <n v="2.31"/>
    <n v="4.38"/>
    <n v="1.17"/>
    <n v="2.93"/>
    <n v="10.19"/>
    <m/>
    <n v="42.75"/>
  </r>
  <r>
    <x v="4"/>
    <x v="0"/>
    <n v="220752"/>
    <n v="41048"/>
    <n v="18722"/>
    <n v="6765"/>
    <n v="21227"/>
    <n v="4531"/>
    <n v="10655"/>
    <n v="2084"/>
    <n v="4354"/>
    <n v="48684"/>
    <m/>
    <n v="62682"/>
    <n v="18.59"/>
    <n v="8.48"/>
    <n v="3.06"/>
    <n v="9.6199999999999992"/>
    <n v="2.0499999999999998"/>
    <n v="4.83"/>
    <n v="0.94"/>
    <n v="1.97"/>
    <n v="22.05"/>
    <m/>
    <n v="28.39"/>
  </r>
  <r>
    <x v="4"/>
    <x v="1"/>
    <n v="51977"/>
    <n v="9239"/>
    <n v="2543"/>
    <n v="1949"/>
    <n v="2556"/>
    <n v="1307"/>
    <n v="3113"/>
    <n v="434"/>
    <n v="1761"/>
    <n v="16507"/>
    <m/>
    <n v="12568"/>
    <n v="17.78"/>
    <n v="4.8899999999999997"/>
    <n v="3.75"/>
    <n v="4.92"/>
    <n v="2.52"/>
    <n v="5.99"/>
    <n v="0.83"/>
    <n v="3.39"/>
    <n v="31.76"/>
    <m/>
    <n v="24.18"/>
  </r>
  <r>
    <x v="4"/>
    <x v="2"/>
    <n v="80879"/>
    <n v="19247"/>
    <n v="4568"/>
    <n v="3073"/>
    <n v="3410"/>
    <n v="1867"/>
    <n v="4687"/>
    <n v="472"/>
    <n v="1475"/>
    <n v="17259"/>
    <m/>
    <n v="24821"/>
    <n v="23.8"/>
    <n v="5.65"/>
    <n v="3.8"/>
    <n v="4.22"/>
    <n v="2.2999999999999998"/>
    <n v="5.8"/>
    <n v="0.57999999999999996"/>
    <n v="1.82"/>
    <n v="21.34"/>
    <m/>
    <n v="30.69"/>
  </r>
  <r>
    <x v="4"/>
    <x v="3"/>
    <n v="191865"/>
    <n v="34883"/>
    <n v="8791"/>
    <n v="6457"/>
    <n v="10823"/>
    <n v="3391"/>
    <n v="8273"/>
    <n v="1749"/>
    <n v="4027"/>
    <n v="53275"/>
    <m/>
    <n v="60196"/>
    <n v="18.18"/>
    <n v="4.58"/>
    <n v="3.37"/>
    <n v="5.64"/>
    <n v="1.77"/>
    <n v="4.3099999999999996"/>
    <n v="0.91"/>
    <n v="2.1"/>
    <n v="27.77"/>
    <m/>
    <n v="31.37"/>
  </r>
  <r>
    <x v="4"/>
    <x v="4"/>
    <n v="140579"/>
    <n v="23891"/>
    <n v="6508"/>
    <n v="4428"/>
    <n v="10652"/>
    <n v="2636"/>
    <n v="5917"/>
    <n v="1290"/>
    <n v="2828"/>
    <n v="26827"/>
    <m/>
    <n v="55602"/>
    <n v="16.989999999999998"/>
    <n v="4.63"/>
    <n v="3.15"/>
    <n v="7.58"/>
    <n v="1.87"/>
    <n v="4.21"/>
    <n v="0.92"/>
    <n v="2.0099999999999998"/>
    <n v="19.079999999999998"/>
    <m/>
    <n v="39.549999999999997"/>
  </r>
  <r>
    <x v="4"/>
    <x v="5"/>
    <n v="313161"/>
    <n v="53207"/>
    <n v="12563"/>
    <n v="8981"/>
    <n v="26225"/>
    <n v="6197"/>
    <n v="12807"/>
    <n v="2886"/>
    <n v="7228"/>
    <n v="77845"/>
    <m/>
    <n v="105222"/>
    <n v="16.989999999999998"/>
    <n v="4.01"/>
    <n v="2.87"/>
    <n v="8.3699999999999992"/>
    <n v="1.98"/>
    <n v="4.09"/>
    <n v="0.92"/>
    <n v="2.31"/>
    <n v="24.86"/>
    <m/>
    <n v="33.6"/>
  </r>
  <r>
    <x v="4"/>
    <x v="6"/>
    <n v="672142"/>
    <n v="98035"/>
    <n v="30840"/>
    <n v="20880"/>
    <n v="80032"/>
    <n v="12904"/>
    <n v="28652"/>
    <n v="6148"/>
    <n v="15889"/>
    <n v="144416"/>
    <m/>
    <n v="234346"/>
    <n v="14.59"/>
    <n v="4.59"/>
    <n v="3.11"/>
    <n v="11.91"/>
    <n v="1.92"/>
    <n v="4.26"/>
    <n v="0.91"/>
    <n v="2.36"/>
    <n v="21.49"/>
    <m/>
    <n v="34.869999999999997"/>
  </r>
  <r>
    <x v="4"/>
    <x v="7"/>
    <n v="153687"/>
    <n v="26263"/>
    <n v="8258"/>
    <n v="6151"/>
    <n v="11027"/>
    <n v="3430"/>
    <n v="7457"/>
    <n v="1668"/>
    <n v="3672"/>
    <n v="28426"/>
    <m/>
    <n v="57335"/>
    <n v="17.09"/>
    <n v="5.37"/>
    <n v="4"/>
    <n v="7.17"/>
    <n v="2.23"/>
    <n v="4.8499999999999996"/>
    <n v="1.0900000000000001"/>
    <n v="2.39"/>
    <n v="18.5"/>
    <m/>
    <n v="37.31"/>
  </r>
  <r>
    <x v="4"/>
    <x v="8"/>
    <n v="349920"/>
    <n v="53849"/>
    <n v="16207"/>
    <n v="8928"/>
    <n v="39964"/>
    <n v="5543"/>
    <n v="14392"/>
    <n v="3425"/>
    <n v="6988"/>
    <n v="101694"/>
    <m/>
    <n v="98930"/>
    <n v="15.39"/>
    <n v="4.63"/>
    <n v="2.5499999999999998"/>
    <n v="11.42"/>
    <n v="1.58"/>
    <n v="4.1100000000000003"/>
    <n v="0.98"/>
    <n v="2"/>
    <n v="29.06"/>
    <m/>
    <n v="28.27"/>
  </r>
  <r>
    <x v="4"/>
    <x v="9"/>
    <n v="456119"/>
    <n v="72959"/>
    <n v="19609"/>
    <n v="14613"/>
    <n v="34740"/>
    <n v="9282"/>
    <n v="21693"/>
    <n v="4624"/>
    <n v="10775"/>
    <n v="100238"/>
    <m/>
    <n v="167586"/>
    <n v="16"/>
    <n v="4.3"/>
    <n v="3.2"/>
    <n v="7.62"/>
    <n v="2.04"/>
    <n v="4.76"/>
    <n v="1.01"/>
    <n v="2.36"/>
    <n v="21.98"/>
    <m/>
    <n v="36.74"/>
  </r>
  <r>
    <x v="4"/>
    <x v="10"/>
    <n v="8537"/>
    <n v="1527"/>
    <n v="471"/>
    <n v="340"/>
    <n v="762"/>
    <n v="148"/>
    <n v="538"/>
    <n v="92"/>
    <n v="520"/>
    <n v="386"/>
    <m/>
    <n v="3753"/>
    <n v="17.89"/>
    <n v="5.52"/>
    <n v="3.98"/>
    <n v="8.93"/>
    <n v="1.73"/>
    <n v="6.3"/>
    <n v="1.08"/>
    <n v="6.09"/>
    <n v="4.5199999999999996"/>
    <m/>
    <n v="43.96"/>
  </r>
  <r>
    <x v="4"/>
    <x v="11"/>
    <n v="2879789"/>
    <n v="480287"/>
    <n v="140338"/>
    <n v="90840"/>
    <n v="261346"/>
    <n v="56477"/>
    <n v="130038"/>
    <n v="27468"/>
    <n v="65442"/>
    <n v="646327"/>
    <m/>
    <n v="981226"/>
    <n v="16.68"/>
    <n v="4.87"/>
    <n v="3.15"/>
    <n v="9.08"/>
    <n v="1.96"/>
    <n v="4.5199999999999996"/>
    <n v="0.95"/>
    <n v="2.27"/>
    <n v="22.44"/>
    <m/>
    <n v="34.07"/>
  </r>
  <r>
    <x v="4"/>
    <x v="12"/>
    <n v="11367"/>
    <n v="1390"/>
    <n v="403"/>
    <n v="364"/>
    <n v="1243"/>
    <n v="239"/>
    <n v="479"/>
    <n v="71"/>
    <n v="319"/>
    <n v="161"/>
    <m/>
    <n v="6698"/>
    <n v="12.23"/>
    <n v="3.55"/>
    <n v="3.2"/>
    <n v="10.94"/>
    <n v="2.1"/>
    <n v="4.21"/>
    <n v="0.62"/>
    <n v="2.81"/>
    <n v="1.42"/>
    <m/>
    <n v="58.92"/>
  </r>
  <r>
    <x v="4"/>
    <x v="13"/>
    <n v="216816"/>
    <n v="43254"/>
    <n v="9844"/>
    <n v="7633"/>
    <n v="17063"/>
    <n v="4706"/>
    <n v="10784"/>
    <n v="2357"/>
    <n v="5203"/>
    <n v="29001"/>
    <m/>
    <n v="86971"/>
    <n v="19.95"/>
    <n v="4.54"/>
    <n v="3.52"/>
    <n v="7.87"/>
    <n v="2.17"/>
    <n v="4.97"/>
    <n v="1.0900000000000001"/>
    <n v="2.4"/>
    <n v="13.38"/>
    <m/>
    <n v="40.11"/>
  </r>
  <r>
    <x v="4"/>
    <x v="14"/>
    <n v="11260"/>
    <n v="1464"/>
    <n v="998"/>
    <n v="271"/>
    <n v="1580"/>
    <n v="290"/>
    <n v="587"/>
    <n v="168"/>
    <n v="403"/>
    <n v="1122"/>
    <m/>
    <n v="4377"/>
    <n v="13"/>
    <n v="8.86"/>
    <n v="2.41"/>
    <n v="14.03"/>
    <n v="2.5700000000000003"/>
    <n v="5.21"/>
    <n v="1.49"/>
    <n v="3.58"/>
    <n v="9.9600000000000009"/>
    <m/>
    <n v="38.869999999999997"/>
  </r>
  <r>
    <x v="5"/>
    <x v="0"/>
    <n v="212165"/>
    <n v="38569"/>
    <n v="17084"/>
    <n v="4997"/>
    <n v="23448"/>
    <n v="4131"/>
    <n v="9626"/>
    <n v="2089"/>
    <n v="4402"/>
    <n v="53007"/>
    <m/>
    <n v="54812"/>
    <n v="18.18"/>
    <n v="8.0500000000000007"/>
    <n v="2.36"/>
    <n v="11.05"/>
    <n v="1.9470694977965264"/>
    <n v="4.54"/>
    <n v="0.98"/>
    <n v="2.0699999999999998"/>
    <n v="24.98"/>
    <m/>
    <n v="25.83"/>
  </r>
  <r>
    <x v="5"/>
    <x v="1"/>
    <n v="50015"/>
    <n v="8656"/>
    <n v="2290"/>
    <n v="1560"/>
    <n v="2665"/>
    <n v="1086"/>
    <n v="2863"/>
    <n v="486"/>
    <n v="1659"/>
    <n v="21045"/>
    <m/>
    <n v="7705"/>
    <n v="17.309999999999999"/>
    <n v="4.58"/>
    <n v="3.12"/>
    <n v="5.33"/>
    <n v="2.1713485954213736"/>
    <n v="5.72"/>
    <n v="0.97"/>
    <n v="3.32"/>
    <n v="42.08"/>
    <m/>
    <n v="15.41"/>
  </r>
  <r>
    <x v="5"/>
    <x v="2"/>
    <n v="70737"/>
    <n v="17085"/>
    <n v="3948"/>
    <n v="2126"/>
    <n v="2901"/>
    <n v="1636"/>
    <n v="3896"/>
    <n v="462"/>
    <n v="1312"/>
    <n v="14390"/>
    <m/>
    <n v="22981"/>
    <n v="24.15"/>
    <n v="5.58"/>
    <n v="3.01"/>
    <n v="4.0999999999999996"/>
    <n v="2.3127924565644569"/>
    <n v="5.51"/>
    <n v="0.65"/>
    <n v="1.85"/>
    <n v="20.34"/>
    <m/>
    <n v="32.49"/>
  </r>
  <r>
    <x v="5"/>
    <x v="3"/>
    <n v="184570"/>
    <n v="32362"/>
    <n v="7829"/>
    <n v="4897"/>
    <n v="10575"/>
    <n v="2889"/>
    <n v="7626"/>
    <n v="1539"/>
    <n v="3848"/>
    <n v="65222"/>
    <m/>
    <n v="47783"/>
    <n v="17.53"/>
    <n v="4.24"/>
    <n v="2.65"/>
    <n v="5.73"/>
    <n v="1.5652597930324537"/>
    <n v="4.13"/>
    <n v="0.83"/>
    <n v="2.08"/>
    <n v="35.340000000000003"/>
    <m/>
    <n v="25.89"/>
  </r>
  <r>
    <x v="5"/>
    <x v="4"/>
    <n v="132530"/>
    <n v="21038"/>
    <n v="5785"/>
    <n v="3226"/>
    <n v="10190"/>
    <n v="2349"/>
    <n v="5249"/>
    <n v="936"/>
    <n v="2759"/>
    <n v="35344"/>
    <m/>
    <n v="45654"/>
    <n v="15.87"/>
    <n v="4.37"/>
    <n v="2.4300000000000002"/>
    <n v="7.69"/>
    <n v="1.7724288840262583"/>
    <n v="3.96"/>
    <n v="0.71"/>
    <n v="2.08"/>
    <n v="26.67"/>
    <m/>
    <n v="34.450000000000003"/>
  </r>
  <r>
    <x v="5"/>
    <x v="5"/>
    <n v="294619"/>
    <n v="48939"/>
    <n v="11535"/>
    <n v="6702"/>
    <n v="27156"/>
    <n v="5305"/>
    <n v="11722"/>
    <n v="2647"/>
    <n v="6454"/>
    <n v="82051"/>
    <m/>
    <n v="92108"/>
    <n v="16.61"/>
    <n v="3.92"/>
    <n v="2.27"/>
    <n v="9.2200000000000006"/>
    <n v="1.8006306450025287"/>
    <n v="3.98"/>
    <n v="0.9"/>
    <n v="2.19"/>
    <n v="27.85"/>
    <m/>
    <n v="31.26"/>
  </r>
  <r>
    <x v="5"/>
    <x v="6"/>
    <n v="637130"/>
    <n v="92284"/>
    <n v="27500"/>
    <n v="15194"/>
    <n v="81510"/>
    <n v="11206"/>
    <n v="26229"/>
    <n v="4856"/>
    <n v="14125"/>
    <n v="166357"/>
    <m/>
    <n v="197869"/>
    <n v="14.48"/>
    <n v="4.32"/>
    <n v="2.38"/>
    <n v="12.79"/>
    <n v="1.7588247296470108"/>
    <n v="4.12"/>
    <n v="0.76"/>
    <n v="2.2200000000000002"/>
    <n v="26.11"/>
    <m/>
    <n v="31.06"/>
  </r>
  <r>
    <x v="5"/>
    <x v="7"/>
    <n v="149470"/>
    <n v="25173"/>
    <n v="7301"/>
    <n v="4643"/>
    <n v="11242"/>
    <n v="3030"/>
    <n v="7031"/>
    <n v="1437"/>
    <n v="3796"/>
    <n v="34108"/>
    <m/>
    <n v="51709"/>
    <n v="16.84"/>
    <n v="4.88"/>
    <n v="3.11"/>
    <n v="7.52"/>
    <n v="2.0271626413327088"/>
    <n v="4.7"/>
    <n v="0.96"/>
    <n v="2.54"/>
    <n v="22.82"/>
    <m/>
    <n v="34.590000000000003"/>
  </r>
  <r>
    <x v="5"/>
    <x v="8"/>
    <n v="335685"/>
    <n v="51867"/>
    <n v="15373"/>
    <n v="6882"/>
    <n v="44064"/>
    <n v="5012"/>
    <n v="13919"/>
    <n v="3671"/>
    <n v="7100"/>
    <n v="103098"/>
    <m/>
    <n v="84699"/>
    <n v="15.45"/>
    <n v="4.58"/>
    <n v="2.0499999999999998"/>
    <n v="13.13"/>
    <n v="1.4930664164320717"/>
    <n v="4.1500000000000004"/>
    <n v="1.0900000000000001"/>
    <n v="2.12"/>
    <n v="30.71"/>
    <m/>
    <n v="25.23"/>
  </r>
  <r>
    <x v="5"/>
    <x v="9"/>
    <n v="430816"/>
    <n v="66913"/>
    <n v="17621"/>
    <n v="11464"/>
    <n v="35064"/>
    <n v="8044"/>
    <n v="20672"/>
    <n v="4580"/>
    <n v="10073"/>
    <n v="104434"/>
    <m/>
    <n v="151951"/>
    <n v="15.53"/>
    <n v="4.09"/>
    <n v="2.66"/>
    <n v="8.14"/>
    <n v="1.8671544232340489"/>
    <n v="4.8"/>
    <n v="1.06"/>
    <n v="2.34"/>
    <n v="24.24"/>
    <m/>
    <n v="35.270000000000003"/>
  </r>
  <r>
    <x v="5"/>
    <x v="10"/>
    <n v="7571"/>
    <n v="1414"/>
    <n v="379"/>
    <n v="256"/>
    <n v="801"/>
    <n v="159"/>
    <n v="527"/>
    <n v="77"/>
    <n v="596"/>
    <n v="674"/>
    <m/>
    <n v="2688"/>
    <n v="18.68"/>
    <n v="5.01"/>
    <n v="3.38"/>
    <n v="10.58"/>
    <n v="2.1001188746532824"/>
    <n v="6.96"/>
    <n v="1.02"/>
    <n v="7.87"/>
    <n v="8.9"/>
    <m/>
    <n v="35.5"/>
  </r>
  <r>
    <x v="5"/>
    <x v="11"/>
    <n v="2733827"/>
    <n v="447439"/>
    <n v="126653"/>
    <n v="68439"/>
    <n v="270385"/>
    <n v="49349"/>
    <n v="120209"/>
    <n v="24898"/>
    <n v="62181"/>
    <n v="718725"/>
    <m/>
    <n v="845549"/>
    <n v="16.37"/>
    <n v="4.63"/>
    <n v="2.5"/>
    <n v="9.89"/>
    <n v="1.8051251962907675"/>
    <n v="4.4000000000000004"/>
    <n v="0.91"/>
    <n v="2.27"/>
    <n v="26.29"/>
    <m/>
    <n v="30.93"/>
  </r>
  <r>
    <x v="5"/>
    <x v="12"/>
    <n v="10477"/>
    <n v="1198"/>
    <n v="377"/>
    <n v="247"/>
    <n v="1220"/>
    <n v="193"/>
    <n v="501"/>
    <n v="78"/>
    <n v="416"/>
    <n v="161"/>
    <m/>
    <n v="6086"/>
    <n v="11.43"/>
    <n v="3.6"/>
    <n v="2.36"/>
    <n v="11.64"/>
    <n v="1.8421303808342084"/>
    <n v="4.78"/>
    <n v="0.74"/>
    <n v="3.97"/>
    <n v="1.54"/>
    <m/>
    <n v="58.09"/>
  </r>
  <r>
    <x v="5"/>
    <x v="13"/>
    <n v="205951"/>
    <n v="40327"/>
    <n v="8732"/>
    <n v="6045"/>
    <n v="17801"/>
    <n v="4066"/>
    <n v="9769"/>
    <n v="1891"/>
    <n v="5300"/>
    <n v="37043"/>
    <m/>
    <n v="74977"/>
    <n v="19.579999999999998"/>
    <n v="4.24"/>
    <n v="2.94"/>
    <n v="8.64"/>
    <n v="1.9742560123524526"/>
    <n v="4.74"/>
    <n v="0.92"/>
    <n v="2.57"/>
    <n v="17.989999999999998"/>
    <m/>
    <n v="36.409999999999997"/>
  </r>
  <r>
    <x v="5"/>
    <x v="14"/>
    <n v="10476"/>
    <n v="1464"/>
    <n v="863"/>
    <n v="189"/>
    <n v="1528"/>
    <n v="228"/>
    <n v="518"/>
    <n v="135"/>
    <n v="331"/>
    <n v="1145"/>
    <m/>
    <n v="4075"/>
    <n v="13.97"/>
    <n v="8.24"/>
    <n v="1.8"/>
    <n v="14.59"/>
    <n v="2.1764032073310422"/>
    <n v="4.9400000000000004"/>
    <n v="1.29"/>
    <n v="3.16"/>
    <n v="10.93"/>
    <m/>
    <n v="38.9"/>
  </r>
  <r>
    <x v="6"/>
    <x v="0"/>
    <n v="135912"/>
    <n v="23654"/>
    <n v="8188"/>
    <n v="2597"/>
    <n v="13670"/>
    <n v="2710"/>
    <n v="5805"/>
    <n v="1109"/>
    <n v="2788"/>
    <n v="34714"/>
    <n v="272"/>
    <n v="40405"/>
    <n v="17.403908411324974"/>
    <n v="6.0244864323974339"/>
    <n v="1.9107952204367531"/>
    <n v="10.057978692094885"/>
    <n v="1.9939372535169815"/>
    <n v="4.2711460356701396"/>
    <n v="0.81596915651303781"/>
    <n v="2.0513273294484669"/>
    <n v="25.541526870327861"/>
    <n v="0.20012949555594797"/>
    <n v="29.728795102713519"/>
  </r>
  <r>
    <x v="6"/>
    <x v="1"/>
    <n v="35097"/>
    <n v="5885"/>
    <n v="1480"/>
    <n v="1003"/>
    <n v="2222"/>
    <n v="800"/>
    <n v="1845"/>
    <n v="308"/>
    <n v="1247"/>
    <n v="15485"/>
    <n v="55"/>
    <n v="4767"/>
    <n v="16.767814912955522"/>
    <n v="4.2168846340143036"/>
    <n v="2.8577941134569906"/>
    <n v="6.3310254437701232"/>
    <n v="2.2793970994671908"/>
    <n v="5.256859560646209"/>
    <n v="0.87756788329486846"/>
    <n v="3.5530102287944838"/>
    <n v="44.120580106561818"/>
    <n v="0.15670855058836938"/>
    <n v="13.582357466450125"/>
  </r>
  <r>
    <x v="6"/>
    <x v="2"/>
    <n v="49092"/>
    <n v="11017"/>
    <n v="2558"/>
    <n v="1347"/>
    <n v="2277"/>
    <n v="1225"/>
    <n v="2645"/>
    <n v="320"/>
    <n v="1088"/>
    <n v="13116"/>
    <n v="50"/>
    <n v="13449"/>
    <n v="22.441538336185122"/>
    <n v="5.2106249490752061"/>
    <n v="2.7438279149352236"/>
    <n v="4.6382302615497437"/>
    <n v="2.4953149189277277"/>
    <n v="5.3878432331133386"/>
    <n v="0.65183736657703906"/>
    <n v="2.2162470463619326"/>
    <n v="26.717184062576386"/>
    <n v="0.10184958852766235"/>
    <n v="27.395502322170618"/>
  </r>
  <r>
    <x v="6"/>
    <x v="3"/>
    <n v="128841"/>
    <n v="20710"/>
    <n v="5036"/>
    <n v="2528"/>
    <n v="7944"/>
    <n v="2374"/>
    <n v="4774"/>
    <n v="1042"/>
    <n v="2582"/>
    <n v="48614"/>
    <n v="316"/>
    <n v="32921"/>
    <n v="16.074075798852849"/>
    <n v="3.9086936611792829"/>
    <n v="1.9621083350796718"/>
    <n v="6.1657391668801083"/>
    <n v="1.8425811659332045"/>
    <n v="3.7053422435404877"/>
    <n v="0.80874876786116223"/>
    <n v="2.0040204593258357"/>
    <n v="37.731777927833534"/>
    <n v="0.24526354188495897"/>
    <n v="25.551648931628907"/>
  </r>
  <r>
    <x v="6"/>
    <x v="4"/>
    <n v="96497"/>
    <n v="13838"/>
    <n v="3823"/>
    <n v="1823"/>
    <n v="7341"/>
    <n v="1580"/>
    <n v="3613"/>
    <n v="735"/>
    <n v="2157"/>
    <n v="26540"/>
    <n v="578"/>
    <n v="34469"/>
    <n v="14.340342186803735"/>
    <n v="3.9617811952703192"/>
    <n v="1.8891779019036861"/>
    <n v="7.6074903883022271"/>
    <n v="1.6373566017596402"/>
    <n v="3.7441578494668226"/>
    <n v="0.76168171031223764"/>
    <n v="2.235302651895914"/>
    <n v="27.50344570297522"/>
    <n v="0.598982351782957"/>
    <n v="35.720281459527236"/>
  </r>
  <r>
    <x v="6"/>
    <x v="5"/>
    <n v="197286"/>
    <n v="29699"/>
    <n v="7642"/>
    <n v="3992"/>
    <n v="18851"/>
    <n v="3637"/>
    <n v="7111"/>
    <n v="1910"/>
    <n v="4623"/>
    <n v="60056"/>
    <n v="332"/>
    <n v="59433"/>
    <n v="15.053779791774378"/>
    <n v="3.8735642671046095"/>
    <n v="2.0234583295317456"/>
    <n v="9.5551635696400155"/>
    <n v="1.84351651916507"/>
    <n v="3.6044118690631874"/>
    <n v="0.96813762760662181"/>
    <n v="2.3432985614792736"/>
    <n v="30.441085530650934"/>
    <n v="0.16828360856827143"/>
    <n v="30.125300325415893"/>
  </r>
  <r>
    <x v="6"/>
    <x v="6"/>
    <n v="422466"/>
    <n v="56327"/>
    <n v="18438"/>
    <n v="8618"/>
    <n v="52361"/>
    <n v="7389"/>
    <n v="16241"/>
    <n v="3357"/>
    <n v="9418"/>
    <n v="115690"/>
    <n v="810"/>
    <n v="133817"/>
    <n v="13.332907263543103"/>
    <n v="4.3643748846060983"/>
    <n v="2.0399274734534849"/>
    <n v="12.394133492399389"/>
    <n v="1.7490164889008819"/>
    <n v="3.84433303508448"/>
    <n v="0.79462015878200853"/>
    <n v="2.2292918246675471"/>
    <n v="27.38445223994357"/>
    <n v="0.19173140560423799"/>
    <n v="31.6752117330152"/>
  </r>
  <r>
    <x v="6"/>
    <x v="7"/>
    <n v="97445"/>
    <n v="15256"/>
    <n v="3991"/>
    <n v="2470"/>
    <n v="8193"/>
    <n v="2165"/>
    <n v="4366"/>
    <n v="989"/>
    <n v="2540"/>
    <n v="22747"/>
    <n v="137"/>
    <n v="34591"/>
    <n v="15.656011083175125"/>
    <n v="4.0956436964441476"/>
    <n v="2.5347631997537072"/>
    <n v="8.4078197957822365"/>
    <n v="2.2217661244804763"/>
    <n v="4.4804761660423829"/>
    <n v="1.0149314998204115"/>
    <n v="2.6065985940787111"/>
    <n v="23.343424495869463"/>
    <n v="0.14059212889322181"/>
    <n v="35.497973215660117"/>
  </r>
  <r>
    <x v="6"/>
    <x v="8"/>
    <n v="227378"/>
    <n v="32437"/>
    <n v="10168"/>
    <n v="4099"/>
    <n v="30282"/>
    <n v="3481"/>
    <n v="8993"/>
    <n v="2779"/>
    <n v="5188"/>
    <n v="75879"/>
    <n v="542"/>
    <n v="53530"/>
    <n v="14.265672140664444"/>
    <n v="4.4718486397100863"/>
    <n v="1.8027249777902876"/>
    <n v="13.317911143558304"/>
    <n v="1.53093087281971"/>
    <n v="3.9550880032369005"/>
    <n v="1.222193879794879"/>
    <n v="2.2816631336364996"/>
    <n v="33.371302412722429"/>
    <n v="0.23836958720720564"/>
    <n v="23.542295208859258"/>
  </r>
  <r>
    <x v="6"/>
    <x v="9"/>
    <n v="298910"/>
    <n v="43230"/>
    <n v="11384"/>
    <n v="7015"/>
    <n v="24179"/>
    <n v="5463"/>
    <n v="13307"/>
    <n v="3214"/>
    <n v="6928"/>
    <n v="74153"/>
    <n v="578"/>
    <n v="109459"/>
    <n v="14.462547255026596"/>
    <n v="3.8085042320430897"/>
    <n v="2.3468602589408185"/>
    <n v="8.0890569067612326"/>
    <n v="1.8276404268843465"/>
    <n v="4.4518416914790402"/>
    <n v="1.0752400388076679"/>
    <n v="2.3177545080458999"/>
    <n v="24.807801679435283"/>
    <n v="0.19336924157773241"/>
    <n v="36.619383760998296"/>
  </r>
  <r>
    <x v="6"/>
    <x v="10"/>
    <n v="3306"/>
    <n v="511"/>
    <n v="187"/>
    <n v="154"/>
    <n v="453"/>
    <n v="91"/>
    <n v="239"/>
    <n v="50"/>
    <n v="248"/>
    <n v="100"/>
    <n v="4"/>
    <n v="1269"/>
    <n v="15.45674531155475"/>
    <n v="5.6563823351482156"/>
    <n v="4.6581972171808834"/>
    <n v="13.702359346642469"/>
    <n v="2.7525710828796126"/>
    <n v="7.2292800967937083"/>
    <n v="1.5124016938898972"/>
    <n v="7.5015124016938897"/>
    <n v="3.0248033877797944"/>
    <n v="0.12099213551119177"/>
    <n v="38.384754990925593"/>
  </r>
  <r>
    <x v="6"/>
    <x v="11"/>
    <n v="1844642"/>
    <n v="279512"/>
    <n v="78796"/>
    <n v="39422"/>
    <n v="183634"/>
    <n v="34733"/>
    <n v="75945"/>
    <n v="17604"/>
    <n v="43480"/>
    <n v="518036"/>
    <n v="3971"/>
    <n v="569509"/>
    <n v="15.152642084480348"/>
    <n v="4.271614763189822"/>
    <n v="2.137108447059104"/>
    <n v="9.9549939771511227"/>
    <n v="1.8829127819923865"/>
    <n v="4.1170590282558894"/>
    <n v="0.95433151798560367"/>
    <n v="2.3570969326297462"/>
    <n v="28.083281200362997"/>
    <n v="0.21527212326294207"/>
    <n v="30.873687143630036"/>
  </r>
  <r>
    <x v="6"/>
    <x v="12"/>
    <n v="6861"/>
    <n v="808"/>
    <n v="201"/>
    <n v="138"/>
    <n v="785"/>
    <n v="167"/>
    <n v="345"/>
    <n v="68"/>
    <n v="253"/>
    <n v="330"/>
    <n v="3"/>
    <n v="3763"/>
    <n v="11.776708934557645"/>
    <n v="2.929602098819414"/>
    <n v="2.0113686051595976"/>
    <n v="11.441480833697712"/>
    <n v="2.4340475149395133"/>
    <n v="5.0284215128989942"/>
    <n v="0.99110916775980173"/>
    <n v="3.6875091094592625"/>
    <n v="4.809794490599038"/>
    <n v="4.3725404459991256E-2"/>
    <n v="54.846232327649034"/>
  </r>
  <r>
    <x v="6"/>
    <x v="13"/>
    <n v="138454"/>
    <n v="25277"/>
    <n v="5254"/>
    <n v="3494"/>
    <n v="13751"/>
    <n v="3420"/>
    <n v="6329"/>
    <n v="1569"/>
    <n v="4054"/>
    <n v="30367"/>
    <n v="279"/>
    <n v="44660"/>
    <n v="18.256605081832234"/>
    <n v="3.794762159273116"/>
    <n v="2.5235818394557037"/>
    <n v="9.9318185101188838"/>
    <n v="2.4701344850997442"/>
    <n v="4.5711933205252286"/>
    <n v="1.1332283646554091"/>
    <n v="2.9280483048521533"/>
    <n v="21.932916347667817"/>
    <n v="0.20151097115287389"/>
    <n v="32.256200615366836"/>
  </r>
  <r>
    <x v="6"/>
    <x v="14"/>
    <n v="6988"/>
    <n v="860"/>
    <n v="445"/>
    <n v="144"/>
    <n v="1313"/>
    <n v="230"/>
    <n v="329"/>
    <n v="154"/>
    <n v="364"/>
    <n v="189"/>
    <n v="14"/>
    <n v="2946"/>
    <n v="12.306811677160848"/>
    <n v="6.3680595306239267"/>
    <n v="2.0606754436176304"/>
    <n v="18.789353176874641"/>
    <n v="3.2913566113337152"/>
    <n v="4.7080709788208361"/>
    <n v="2.2037779049799657"/>
    <n v="5.2089295935890094"/>
    <n v="2.7046365197481395"/>
    <n v="0.2003434459072696"/>
    <n v="42.157985117344019"/>
  </r>
  <r>
    <x v="7"/>
    <x v="0"/>
    <n v="214461"/>
    <n v="39657"/>
    <n v="16271"/>
    <n v="4677"/>
    <n v="19180"/>
    <n v="4050"/>
    <n v="9705"/>
    <n v="1769"/>
    <n v="3698"/>
    <n v="54588"/>
    <n v="366"/>
    <n v="60500"/>
    <n v="18.491473974289033"/>
    <n v="7.5869272268617607"/>
    <n v="2.1808160924363871"/>
    <n v="8.9433510055441321"/>
    <n v="1.8884552436107265"/>
    <n v="4.5252983059857037"/>
    <n v="0.82485859899935188"/>
    <n v="1.7243228372524608"/>
    <n v="25.453578972400578"/>
    <n v="0.17066039979296935"/>
    <n v="28.2102573428269"/>
  </r>
  <r>
    <x v="7"/>
    <x v="1"/>
    <n v="53520"/>
    <n v="8666"/>
    <n v="2212"/>
    <n v="1449"/>
    <n v="3120"/>
    <n v="1059"/>
    <n v="2974"/>
    <n v="437"/>
    <n v="2157"/>
    <n v="24301"/>
    <n v="111"/>
    <n v="7034"/>
    <n v="16.192077727952167"/>
    <n v="4.1330343796711508"/>
    <n v="2.7073991031390134"/>
    <n v="5.8295964125560538"/>
    <n v="1.9786995515695067"/>
    <n v="5.556801195814649"/>
    <n v="0.81651718983557553"/>
    <n v="4.0302690582959642"/>
    <n v="45.405455904334829"/>
    <n v="0.20739910313901344"/>
    <n v="13.142750373692078"/>
  </r>
  <r>
    <x v="7"/>
    <x v="2"/>
    <n v="73915"/>
    <n v="17145"/>
    <n v="3470"/>
    <n v="1775"/>
    <n v="3068"/>
    <n v="1532"/>
    <n v="4355"/>
    <n v="482"/>
    <n v="1428"/>
    <n v="21504"/>
    <n v="106"/>
    <n v="19050"/>
    <n v="23.195562470405196"/>
    <n v="4.6945816140160996"/>
    <n v="2.4014070215788403"/>
    <n v="4.1507136575796526"/>
    <n v="2.0726510180612867"/>
    <n v="5.8919028613948452"/>
    <n v="0.65210038557802885"/>
    <n v="1.9319488601772306"/>
    <n v="29.092876953257118"/>
    <n v="0.14340796861259555"/>
    <n v="25.772847189339107"/>
  </r>
  <r>
    <x v="7"/>
    <x v="3"/>
    <n v="184416"/>
    <n v="31385"/>
    <n v="6729"/>
    <n v="3930"/>
    <n v="10724"/>
    <n v="3087"/>
    <n v="7390"/>
    <n v="1562"/>
    <n v="3490"/>
    <n v="72899"/>
    <n v="489"/>
    <n v="42731"/>
    <n v="17.018588408814853"/>
    <n v="3.6488157209786571"/>
    <n v="2.1310515356585111"/>
    <n v="5.8151136560819019"/>
    <n v="1.6739328474752733"/>
    <n v="4.0072444907166407"/>
    <n v="0.84699809127190695"/>
    <n v="1.892460524032622"/>
    <n v="39.529650355717507"/>
    <n v="0.26516137428422698"/>
    <n v="23.170982994967897"/>
  </r>
  <r>
    <x v="7"/>
    <x v="4"/>
    <n v="141613"/>
    <n v="21142"/>
    <n v="5387"/>
    <n v="2610"/>
    <n v="9205"/>
    <n v="2182"/>
    <n v="5728"/>
    <n v="994"/>
    <n v="2875"/>
    <n v="37561"/>
    <n v="267"/>
    <n v="53662"/>
    <n v="14.929420321580645"/>
    <n v="3.8040292910961564"/>
    <n v="1.843051132311299"/>
    <n v="6.5001094532281645"/>
    <n v="1.5408189926066109"/>
    <n v="4.0448263930571349"/>
    <n v="0.70191295996836445"/>
    <n v="2.0301808449789216"/>
    <n v="26.523694858522877"/>
    <n v="0.18854201238586854"/>
    <n v="37.893413740263959"/>
  </r>
  <r>
    <x v="7"/>
    <x v="5"/>
    <n v="294865"/>
    <n v="46470"/>
    <n v="10463"/>
    <n v="6553"/>
    <n v="24293"/>
    <n v="5056"/>
    <n v="11162"/>
    <n v="2415"/>
    <n v="6271"/>
    <n v="90235"/>
    <n v="419"/>
    <n v="91528"/>
    <n v="15.759754463907212"/>
    <n v="3.5484035066895019"/>
    <n v="2.2223729503332033"/>
    <n v="8.2386855001441344"/>
    <n v="1.7146829905210859"/>
    <n v="3.7854611432350396"/>
    <n v="0.81901887304359622"/>
    <n v="2.1267359639156904"/>
    <n v="30.602139962355654"/>
    <n v="0.14209892662743967"/>
    <n v="31.040645719227442"/>
  </r>
  <r>
    <x v="7"/>
    <x v="6"/>
    <n v="638149"/>
    <n v="90479"/>
    <n v="25924"/>
    <n v="11928"/>
    <n v="71085"/>
    <n v="10249"/>
    <n v="24873"/>
    <n v="4273"/>
    <n v="12650"/>
    <n v="189184"/>
    <n v="1210"/>
    <n v="196294"/>
    <n v="14.178350197210996"/>
    <n v="4.062374147730389"/>
    <n v="1.8691559494726153"/>
    <n v="11.139248043952119"/>
    <n v="1.6060512513535241"/>
    <n v="3.8976790686814522"/>
    <n v="0.66959283803625802"/>
    <n v="1.982295670760277"/>
    <n v="29.645741041668952"/>
    <n v="0.18961089024663519"/>
    <n v="30.759900900886784"/>
  </r>
  <r>
    <x v="7"/>
    <x v="7"/>
    <n v="148536"/>
    <n v="24753"/>
    <n v="5739"/>
    <n v="3651"/>
    <n v="10506"/>
    <n v="2922"/>
    <n v="6689"/>
    <n v="1433"/>
    <n v="3588"/>
    <n v="36506"/>
    <n v="211"/>
    <n v="52538"/>
    <n v="16.66464695427371"/>
    <n v="3.8637098077233802"/>
    <n v="2.4579899822265308"/>
    <n v="7.0730328001292619"/>
    <n v="1.9671998707384069"/>
    <n v="4.5032853988258736"/>
    <n v="0.96474928636828783"/>
    <n v="2.4155760219744709"/>
    <n v="24.577206872408034"/>
    <n v="0.14205310497118542"/>
    <n v="35.370549900360857"/>
  </r>
  <r>
    <x v="7"/>
    <x v="8"/>
    <n v="344350"/>
    <n v="51714"/>
    <n v="14339"/>
    <n v="6113"/>
    <n v="38828"/>
    <n v="4564"/>
    <n v="14683"/>
    <n v="3594"/>
    <n v="6783"/>
    <n v="120549"/>
    <n v="888"/>
    <n v="82295"/>
    <n v="15.017859735733992"/>
    <n v="4.1640772469870768"/>
    <n v="1.7752286917380573"/>
    <n v="11.275736895600406"/>
    <n v="1.3253956730071148"/>
    <n v="4.2639756062146068"/>
    <n v="1.0437055321620445"/>
    <n v="1.9697981704660956"/>
    <n v="35.007695658487002"/>
    <n v="0.25787715986641496"/>
    <n v="23.898649629737186"/>
  </r>
  <r>
    <x v="7"/>
    <x v="9"/>
    <n v="444417"/>
    <n v="67768"/>
    <n v="15920"/>
    <n v="10912"/>
    <n v="32908"/>
    <n v="7517"/>
    <n v="20345"/>
    <n v="4447"/>
    <n v="10451"/>
    <n v="119382"/>
    <n v="827"/>
    <n v="153940"/>
    <n v="15.248741609794404"/>
    <n v="3.5822212021592335"/>
    <n v="2.4553516179624091"/>
    <n v="7.4047572437598026"/>
    <n v="1.6914294457682761"/>
    <n v="4.5779076857995982"/>
    <n v="1.0006367893217407"/>
    <n v="2.3516202125481249"/>
    <n v="26.862608766091306"/>
    <n v="0.18608649084080942"/>
    <n v="34.638638935954297"/>
  </r>
  <r>
    <x v="7"/>
    <x v="10"/>
    <n v="6311"/>
    <n v="1193"/>
    <n v="276"/>
    <n v="261"/>
    <n v="831"/>
    <n v="145"/>
    <n v="513"/>
    <n v="90"/>
    <n v="540"/>
    <n v="485"/>
    <n v="5"/>
    <n v="1972"/>
    <n v="18.90350182221518"/>
    <n v="4.373316431627317"/>
    <n v="4.1356361907780066"/>
    <n v="13.167485343051814"/>
    <n v="2.2975756615433371"/>
    <n v="8.1286642370464275"/>
    <n v="1.4260814450958643"/>
    <n v="8.5564886705751864"/>
    <n v="7.6849944541277138"/>
    <n v="7.9226746949770249E-2"/>
    <n v="31.247028996989382"/>
  </r>
  <r>
    <x v="7"/>
    <x v="11"/>
    <n v="2780792"/>
    <n v="445106"/>
    <n v="115932"/>
    <n v="60139"/>
    <n v="244891"/>
    <n v="47370"/>
    <n v="119659"/>
    <n v="23882"/>
    <n v="60313"/>
    <n v="821936"/>
    <n v="5377"/>
    <n v="836187"/>
    <n v="16.006447084140056"/>
    <n v="4.1690281042235453"/>
    <n v="2.162657257356897"/>
    <n v="8.8065198691595779"/>
    <n v="1.7034715289744793"/>
    <n v="4.3030546693172305"/>
    <n v="0.85882007715787445"/>
    <n v="2.1689144675329906"/>
    <n v="29.557622432745777"/>
    <n v="0.19336217883250528"/>
    <n v="30.070102330559063"/>
  </r>
  <r>
    <x v="7"/>
    <x v="12"/>
    <n v="9504"/>
    <n v="1125"/>
    <n v="270"/>
    <n v="236"/>
    <n v="993"/>
    <n v="231"/>
    <n v="421"/>
    <n v="61"/>
    <n v="354"/>
    <n v="555"/>
    <n v="9"/>
    <n v="5249"/>
    <n v="11.837121212121213"/>
    <n v="2.8409090909090908"/>
    <n v="2.4831649831649831"/>
    <n v="10.448232323232324"/>
    <n v="2.4305555555555554"/>
    <n v="4.4297138047138045"/>
    <n v="0.64183501683501687"/>
    <n v="3.7247474747474749"/>
    <n v="5.8396464646464645"/>
    <n v="9.4696969696969696E-2"/>
    <n v="55.229377104377107"/>
  </r>
  <r>
    <x v="7"/>
    <x v="13"/>
    <n v="216255"/>
    <n v="42099"/>
    <n v="8280"/>
    <n v="5813"/>
    <n v="18617"/>
    <n v="4459"/>
    <n v="10308"/>
    <n v="2175"/>
    <n v="5629"/>
    <n v="53350"/>
    <n v="432"/>
    <n v="65093"/>
    <n v="19.467295553860026"/>
    <n v="3.8288132066310605"/>
    <n v="2.6880303345587384"/>
    <n v="8.6088182932186541"/>
    <n v="2.0619176435226931"/>
    <n v="4.7665949920233057"/>
    <n v="1.0057570923215648"/>
    <n v="2.6029455966336039"/>
    <n v="24.669949827749647"/>
    <n v="0.19976416730249011"/>
    <n v="30.100113292178214"/>
  </r>
  <r>
    <x v="7"/>
    <x v="14"/>
    <n v="9465"/>
    <n v="1378"/>
    <n v="614"/>
    <n v="220"/>
    <n v="1442"/>
    <n v="298"/>
    <n v="483"/>
    <n v="144"/>
    <n v="382"/>
    <n v="336"/>
    <n v="37"/>
    <n v="4131"/>
    <n v="14.558901215002642"/>
    <n v="6.4870575805599575"/>
    <n v="2.3243528790279977"/>
    <n v="15.235076597992604"/>
    <n v="3.1484416270470152"/>
    <n v="5.1030110935023769"/>
    <n v="1.5213946117274169"/>
    <n v="4.0359218172213414"/>
    <n v="3.5499207606973058"/>
    <n v="0.39091389329107235"/>
    <n v="43.645007923930272"/>
  </r>
  <r>
    <x v="8"/>
    <x v="0"/>
    <n v="211766"/>
    <n v="40598"/>
    <n v="14869"/>
    <n v="4694"/>
    <n v="21939"/>
    <n v="4157"/>
    <n v="9775"/>
    <n v="1560"/>
    <n v="3912"/>
    <n v="53112"/>
    <n v="396"/>
    <n v="56754"/>
    <n v="19.1711606206851"/>
    <n v="7.0214293134875287"/>
    <n v="2.2165975652371008"/>
    <n v="10.360020022099871"/>
    <n v="1.963015781570224"/>
    <n v="4.6159440136754721"/>
    <n v="0.73666216484232594"/>
    <n v="1.847322044143064"/>
    <n v="25.080513396862571"/>
    <n v="0.18699885722920581"/>
    <n v="26.800336220167541"/>
  </r>
  <r>
    <x v="8"/>
    <x v="1"/>
    <n v="54301"/>
    <n v="9284"/>
    <n v="2282"/>
    <n v="1445"/>
    <n v="3958"/>
    <n v="1040"/>
    <n v="3296"/>
    <n v="461"/>
    <n v="2489"/>
    <n v="23072"/>
    <n v="109"/>
    <n v="6865"/>
    <n v="17.09729102594796"/>
    <n v="4.2025008747536878"/>
    <n v="2.6610927975543728"/>
    <n v="7.2890002025745382"/>
    <n v="1.9152501795547039"/>
    <n v="6.0698697998195241"/>
    <n v="0.8489714738218449"/>
    <n v="4.583709323953518"/>
    <n v="42.489088598736672"/>
    <n v="0.20073295151102191"/>
    <n v="12.64249277177216"/>
  </r>
  <r>
    <x v="8"/>
    <x v="2"/>
    <n v="76028"/>
    <n v="17433"/>
    <n v="3612"/>
    <n v="1728"/>
    <n v="3616"/>
    <n v="1656"/>
    <n v="4385"/>
    <n v="415"/>
    <n v="1634"/>
    <n v="20823"/>
    <n v="114"/>
    <n v="20612"/>
    <n v="22.929710106802759"/>
    <n v="4.7508812542747414"/>
    <n v="2.2728468458988789"/>
    <n v="4.7561424738254328"/>
    <n v="2.1781448939864259"/>
    <n v="5.7676119324459414"/>
    <n v="0.54585152838427953"/>
    <n v="2.1492081864576211"/>
    <n v="27.3885936760141"/>
    <n v="0.1499447571947177"/>
    <n v="27.1110643447151"/>
  </r>
  <r>
    <x v="8"/>
    <x v="3"/>
    <n v="199358"/>
    <n v="34161"/>
    <n v="7434"/>
    <n v="4288"/>
    <n v="13914"/>
    <n v="3503"/>
    <n v="7968"/>
    <n v="1924"/>
    <n v="3801"/>
    <n v="79497"/>
    <n v="447"/>
    <n v="42421"/>
    <n v="17.13550497095677"/>
    <n v="3.728969993679712"/>
    <n v="2.1509044031340609"/>
    <n v="6.9794038864755867"/>
    <n v="1.7571404207506089"/>
    <n v="3.996829823734187"/>
    <n v="0.96509796446593565"/>
    <n v="1.906620251005728"/>
    <n v="39.876503576480502"/>
    <n v="0.22421974538267839"/>
    <n v="21.278804963934231"/>
  </r>
  <r>
    <x v="8"/>
    <x v="4"/>
    <n v="146062"/>
    <n v="22904"/>
    <n v="5749"/>
    <n v="2812"/>
    <n v="12056"/>
    <n v="2530"/>
    <n v="6549"/>
    <n v="1109"/>
    <n v="3338"/>
    <n v="38638"/>
    <n v="244"/>
    <n v="50133"/>
    <n v="15.681012172912871"/>
    <n v="3.9359997809149538"/>
    <n v="1.9252098423956949"/>
    <n v="8.2540291109254973"/>
    <n v="1.732141145540935"/>
    <n v="4.483712396105763"/>
    <n v="0.75926661280825947"/>
    <n v="2.2853308868836519"/>
    <n v="26.453150032178119"/>
    <n v="0.1670523476331969"/>
    <n v="34.323095671701061"/>
  </r>
  <r>
    <x v="8"/>
    <x v="5"/>
    <n v="305799"/>
    <n v="50743"/>
    <n v="11210"/>
    <n v="6266"/>
    <n v="27384"/>
    <n v="5227"/>
    <n v="12032"/>
    <n v="2365"/>
    <n v="6825"/>
    <n v="92752"/>
    <n v="439"/>
    <n v="90556"/>
    <n v="16.593579442705831"/>
    <n v="3.6658066246129"/>
    <n v="2.0490583684053911"/>
    <n v="8.9549017491881919"/>
    <n v="1.709292705339128"/>
    <n v="3.934610642938662"/>
    <n v="0.77338382401512107"/>
    <n v="2.2318581813544189"/>
    <n v="30.331034437653489"/>
    <n v="0.14355835041972009"/>
    <n v="29.612915673367151"/>
  </r>
  <r>
    <x v="8"/>
    <x v="6"/>
    <n v="648452"/>
    <n v="96178"/>
    <n v="27475"/>
    <n v="11633"/>
    <n v="77601"/>
    <n v="10298"/>
    <n v="26090"/>
    <n v="4453"/>
    <n v="14119"/>
    <n v="194186"/>
    <n v="1245"/>
    <n v="185174"/>
    <n v="14.8319382159358"/>
    <n v="4.2370136879830733"/>
    <n v="1.7939647036326509"/>
    <n v="11.967115530525"/>
    <n v="1.588089789221099"/>
    <n v="4.0234281026197776"/>
    <n v="0.68671235496227945"/>
    <n v="2.1773392633533399"/>
    <n v="29.94608698870541"/>
    <n v="0.19199570669841409"/>
    <n v="28.55631565636315"/>
  </r>
  <r>
    <x v="8"/>
    <x v="7"/>
    <n v="152060"/>
    <n v="26006"/>
    <n v="5877"/>
    <n v="3537"/>
    <n v="12326"/>
    <n v="3068"/>
    <n v="7157"/>
    <n v="1439"/>
    <n v="3734"/>
    <n v="39188"/>
    <n v="248"/>
    <n v="49480"/>
    <n v="17.102459555438639"/>
    <n v="3.8649217414178612"/>
    <n v="2.3260555044061548"/>
    <n v="8.1060107852163625"/>
    <n v="2.0176246218597922"/>
    <n v="4.7066947257661447"/>
    <n v="0.94633697224779689"/>
    <n v="2.4556096277785091"/>
    <n v="25.771406023937921"/>
    <n v="0.1630935157174799"/>
    <n v="32.539786926213338"/>
  </r>
  <r>
    <x v="8"/>
    <x v="8"/>
    <n v="360061"/>
    <n v="55468"/>
    <n v="15742"/>
    <n v="6252"/>
    <n v="45681"/>
    <n v="5184"/>
    <n v="16040"/>
    <n v="3808"/>
    <n v="7511"/>
    <n v="127728"/>
    <n v="937"/>
    <n v="75710"/>
    <n v="15.405167457736329"/>
    <n v="4.372036960403932"/>
    <n v="1.7363724480018661"/>
    <n v="12.68701692213264"/>
    <n v="1.43975604133744"/>
    <n v="4.4548007143234063"/>
    <n v="1.0575985735750331"/>
    <n v="2.0860354217757551"/>
    <n v="35.473989129619703"/>
    <n v="0.2602336826259995"/>
    <n v="21.0269926484679"/>
  </r>
  <r>
    <x v="8"/>
    <x v="9"/>
    <n v="470605"/>
    <n v="76196"/>
    <n v="17796"/>
    <n v="11897"/>
    <n v="39787"/>
    <n v="8080"/>
    <n v="23390"/>
    <n v="4837"/>
    <n v="12065"/>
    <n v="138496"/>
    <n v="843"/>
    <n v="137218"/>
    <n v="16.191073193017498"/>
    <n v="3.7815152835180248"/>
    <n v="2.528022439200603"/>
    <n v="8.4544363107064306"/>
    <n v="1.716938834054037"/>
    <n v="4.9701979366985052"/>
    <n v="1.0278258837028931"/>
    <n v="2.5637211674334099"/>
    <n v="29.429351579349991"/>
    <n v="0.17913111845390511"/>
    <n v="29.15778625386471"/>
  </r>
  <r>
    <x v="8"/>
    <x v="10"/>
    <n v="6196"/>
    <n v="1149"/>
    <n v="274"/>
    <n v="246"/>
    <n v="779"/>
    <n v="157"/>
    <n v="468"/>
    <n v="86"/>
    <n v="595"/>
    <n v="252"/>
    <n v="18"/>
    <n v="2172"/>
    <n v="18.544222078760491"/>
    <n v="4.4222078760490637"/>
    <n v="3.9703034215622979"/>
    <n v="12.57262750161394"/>
    <n v="2.5338928340865068"/>
    <n v="7.553260167850226"/>
    <n v="1.387992253066495"/>
    <n v="9.6029696578437704"/>
    <n v="4.0671400903808914"/>
    <n v="0.2905100064557779"/>
    <n v="35.054874112330538"/>
  </r>
  <r>
    <x v="8"/>
    <x v="11"/>
    <n v="2896219"/>
    <n v="480719"/>
    <n v="122978"/>
    <n v="61610"/>
    <n v="285721"/>
    <n v="50260"/>
    <n v="130043"/>
    <n v="25094"/>
    <n v="67103"/>
    <n v="872512"/>
    <n v="5606"/>
    <n v="794573"/>
    <n v="16.598157805055489"/>
    <n v="4.2461567996066591"/>
    <n v="2.1272562606626089"/>
    <n v="9.8653105997854436"/>
    <n v="1.735366006507105"/>
    <n v="4.4900955349025748"/>
    <n v="0.86644000332847759"/>
    <n v="2.3169173325635941"/>
    <n v="30.125898628522219"/>
    <n v="0.19356271055469221"/>
    <n v="27.43483831851113"/>
  </r>
  <r>
    <x v="8"/>
    <x v="12"/>
    <n v="10233"/>
    <n v="1132"/>
    <n v="276"/>
    <n v="197"/>
    <n v="1060"/>
    <n v="178"/>
    <n v="373"/>
    <n v="79"/>
    <n v="429"/>
    <n v="333"/>
    <n v="13"/>
    <n v="6163"/>
    <n v="11.062249584677019"/>
    <n v="2.6971562591615359"/>
    <n v="1.9251441415029811"/>
    <n v="10.35864360402619"/>
    <n v="1.739470341053454"/>
    <n v="3.645069871982801"/>
    <n v="0.77201211765855571"/>
    <n v="4.1923189680445621"/>
    <n v="3.254177660510114"/>
    <n v="0.12703996872862311"/>
    <n v="60.226717482654159"/>
  </r>
  <r>
    <x v="8"/>
    <x v="13"/>
    <n v="229276"/>
    <n v="45554"/>
    <n v="9217"/>
    <n v="6065"/>
    <n v="22442"/>
    <n v="4608"/>
    <n v="11374"/>
    <n v="2333"/>
    <n v="5991"/>
    <n v="56154"/>
    <n v="488"/>
    <n v="65050"/>
    <n v="19.868629948184719"/>
    <n v="4.0200457091016943"/>
    <n v="2.6452834138767249"/>
    <n v="9.7882028646696551"/>
    <n v="2.0098047767755891"/>
    <n v="4.9608332315637051"/>
    <n v="1.0175508993527449"/>
    <n v="2.613007903138576"/>
    <n v="24.491878783649401"/>
    <n v="0.21284390865158151"/>
    <n v="28.37191856103561"/>
  </r>
  <r>
    <x v="8"/>
    <x v="14"/>
    <n v="10245"/>
    <n v="1620"/>
    <n v="640"/>
    <n v="275"/>
    <n v="1551"/>
    <n v="342"/>
    <n v="581"/>
    <n v="144"/>
    <n v="415"/>
    <n v="420"/>
    <n v="48"/>
    <n v="4209"/>
    <n v="15.81259150805271"/>
    <n v="6.2469497315763789"/>
    <n v="2.684236212786725"/>
    <n v="15.13909224011713"/>
    <n v="3.3382137628111268"/>
    <n v="5.6710590531966814"/>
    <n v="1.405563689604685"/>
    <n v="4.0507564665690579"/>
    <n v="4.0995607613469982"/>
    <n v="0.46852122986822842"/>
    <n v="41.083455344070281"/>
  </r>
  <r>
    <x v="9"/>
    <x v="0"/>
    <n v="224912"/>
    <n v="42302"/>
    <n v="14643"/>
    <n v="4564"/>
    <n v="23597"/>
    <n v="4381"/>
    <n v="10379"/>
    <n v="1473"/>
    <n v="4181"/>
    <n v="441"/>
    <n v="53950"/>
    <n v="65001"/>
    <n v="18.808245002489858"/>
    <n v="6.5105463470157217"/>
    <n v="2.029238102013232"/>
    <n v="10.491658959948779"/>
    <n v="1.9478729458632711"/>
    <n v="4.6146937468876716"/>
    <n v="0.65492281425624244"/>
    <n v="1.858949277939816"/>
    <n v="0.1960766877712172"/>
    <n v="23.987159422351851"/>
    <n v="28.900636693462332"/>
  </r>
  <r>
    <x v="9"/>
    <x v="1"/>
    <n v="57530"/>
    <n v="9662"/>
    <n v="2255"/>
    <n v="1561"/>
    <n v="4066"/>
    <n v="1182"/>
    <n v="3292"/>
    <n v="455"/>
    <n v="1949"/>
    <n v="126"/>
    <n v="26324"/>
    <n v="6658"/>
    <n v="16.794715800451939"/>
    <n v="3.9196940726577441"/>
    <n v="2.7133669389883539"/>
    <n v="7.0676168955327654"/>
    <n v="2.0545802190161648"/>
    <n v="5.7222318790196418"/>
    <n v="0.79089170867373548"/>
    <n v="3.3877976707804618"/>
    <n v="0.21901616547888059"/>
    <n v="45.756996349730578"/>
    <n v="11.573092299669741"/>
  </r>
  <r>
    <x v="9"/>
    <x v="2"/>
    <n v="84359"/>
    <n v="18034"/>
    <n v="3822"/>
    <n v="1727"/>
    <n v="4435"/>
    <n v="1699"/>
    <n v="4496"/>
    <n v="577"/>
    <n v="1712"/>
    <n v="144"/>
    <n v="29753"/>
    <n v="17960"/>
    <n v="21.377683471828728"/>
    <n v="4.5306369207790516"/>
    <n v="2.0472030251662541"/>
    <n v="5.2572932348652781"/>
    <n v="2.0140115458931471"/>
    <n v="5.3296032432816887"/>
    <n v="0.68398155502080393"/>
    <n v="2.029421875555661"/>
    <n v="0.17069903626169111"/>
    <n v="35.269502957597886"/>
    <n v="21.289963133749811"/>
  </r>
  <r>
    <x v="9"/>
    <x v="3"/>
    <n v="209157"/>
    <n v="35332"/>
    <n v="7580"/>
    <n v="4220"/>
    <n v="14457"/>
    <n v="3602"/>
    <n v="8218"/>
    <n v="2271"/>
    <n v="4008"/>
    <n v="453"/>
    <n v="82558"/>
    <n v="46458"/>
    <n v="16.892573521326089"/>
    <n v="3.6240718694569152"/>
    <n v="2.017623125212161"/>
    <n v="6.9120325879602396"/>
    <n v="1.722151302610001"/>
    <n v="3.9291058869652939"/>
    <n v="1.0857872316011421"/>
    <n v="1.916263859206242"/>
    <n v="0.21658371462585521"/>
    <n v="39.471784353380478"/>
    <n v="22.212022547655589"/>
  </r>
  <r>
    <x v="9"/>
    <x v="4"/>
    <n v="159901"/>
    <n v="24458"/>
    <n v="6189"/>
    <n v="2972"/>
    <n v="13666"/>
    <n v="2746"/>
    <n v="7241"/>
    <n v="1452"/>
    <n v="3490"/>
    <n v="273"/>
    <n v="43481"/>
    <n v="53933"/>
    <n v="15.29571422317559"/>
    <n v="3.8705198841783348"/>
    <n v="1.858650039712072"/>
    <n v="8.5465381704929921"/>
    <n v="1.717312587163307"/>
    <n v="4.5284269641840886"/>
    <n v="0.90806186327790317"/>
    <n v="2.1826004840495061"/>
    <n v="0.17073063958324211"/>
    <n v="27.192450328640849"/>
    <n v="33.728994815542123"/>
  </r>
  <r>
    <x v="9"/>
    <x v="5"/>
    <n v="324911"/>
    <n v="53105"/>
    <n v="11533"/>
    <n v="5938"/>
    <n v="29057"/>
    <n v="5286"/>
    <n v="12476"/>
    <n v="2378"/>
    <n v="6792"/>
    <n v="448"/>
    <n v="99325"/>
    <n v="98573"/>
    <n v="16.34447587185414"/>
    <n v="3.5495874254795932"/>
    <n v="1.8275773981182539"/>
    <n v="8.9430644084072259"/>
    <n v="1.6269070607027769"/>
    <n v="3.8398207509133271"/>
    <n v="0.73189273370246011"/>
    <n v="2.0904186069415931"/>
    <n v="0.13788391282535831"/>
    <n v="30.569909913791779"/>
    <n v="30.338461917263501"/>
  </r>
  <r>
    <x v="9"/>
    <x v="6"/>
    <n v="715143"/>
    <n v="104851"/>
    <n v="29504"/>
    <n v="11696"/>
    <n v="88170"/>
    <n v="11334"/>
    <n v="28430"/>
    <n v="5043"/>
    <n v="15558"/>
    <n v="1584"/>
    <n v="224982"/>
    <n v="193991"/>
    <n v="14.66154321583236"/>
    <n v="4.1256084447446177"/>
    <n v="1.6354771003841191"/>
    <n v="12.329002730922349"/>
    <n v="1.584857853604104"/>
    <n v="3.9754286904856788"/>
    <n v="0.70517365058456838"/>
    <n v="2.1755089541532251"/>
    <n v="0.22149416270592029"/>
    <n v="31.459722041605669"/>
    <n v="27.126183154977401"/>
  </r>
  <r>
    <x v="9"/>
    <x v="7"/>
    <n v="161867"/>
    <n v="27919"/>
    <n v="6057"/>
    <n v="3523"/>
    <n v="13674"/>
    <n v="3115"/>
    <n v="7858"/>
    <n v="1406"/>
    <n v="3659"/>
    <n v="258"/>
    <n v="44102"/>
    <n v="50296"/>
    <n v="17.24811110356033"/>
    <n v="3.7419609926668191"/>
    <n v="2.1764782197730241"/>
    <n v="8.447676178591065"/>
    <n v="1.9244194307672351"/>
    <n v="4.8546028529595286"/>
    <n v="0.86861435623073269"/>
    <n v="2.2604978161082858"/>
    <n v="0.15939011657718991"/>
    <n v="27.245825276307091"/>
    <n v="31.0724236564587"/>
  </r>
  <r>
    <x v="9"/>
    <x v="8"/>
    <n v="382870"/>
    <n v="57744"/>
    <n v="16138"/>
    <n v="6612"/>
    <n v="48742"/>
    <n v="5217"/>
    <n v="16397"/>
    <n v="4007"/>
    <n v="7823"/>
    <n v="1190"/>
    <n v="139122"/>
    <n v="79878"/>
    <n v="15.081881578603699"/>
    <n v="4.2150077049651324"/>
    <n v="1.7269569305508401"/>
    <n v="12.73069187975031"/>
    <n v="1.362603494658762"/>
    <n v="4.2826546869694671"/>
    <n v="1.0465693316269229"/>
    <n v="2.0432522788413818"/>
    <n v="0.31081045785775852"/>
    <n v="36.336615561417723"/>
    <n v="20.862956094758012"/>
  </r>
  <r>
    <x v="9"/>
    <x v="9"/>
    <n v="502057"/>
    <n v="81757"/>
    <n v="18328"/>
    <n v="12143"/>
    <n v="42565"/>
    <n v="8261"/>
    <n v="23578"/>
    <n v="5397"/>
    <n v="12249"/>
    <n v="1098"/>
    <n v="159912"/>
    <n v="136769"/>
    <n v="16.28440595390563"/>
    <n v="3.6505815076774151"/>
    <n v="2.4186496752360789"/>
    <n v="8.478121010164184"/>
    <n v="1.645430698107984"/>
    <n v="4.6962795061118561"/>
    <n v="1.0749775423906049"/>
    <n v="2.4397628157758979"/>
    <n v="0.2187002671011459"/>
    <n v="31.85136349059967"/>
    <n v="27.241727532929531"/>
  </r>
  <r>
    <x v="9"/>
    <x v="10"/>
    <n v="7174"/>
    <n v="1273"/>
    <n v="276"/>
    <n v="174"/>
    <n v="847"/>
    <n v="170"/>
    <n v="494"/>
    <n v="72"/>
    <n v="706"/>
    <n v="16"/>
    <n v="237"/>
    <n v="2909"/>
    <n v="17.744633398383051"/>
    <n v="3.847226094229161"/>
    <n v="2.4254251463618619"/>
    <n v="11.806523557290211"/>
    <n v="2.3696682464454981"/>
    <n v="6.8859771396710343"/>
    <n v="1.003624198494564"/>
    <n v="9.84109283523836"/>
    <n v="0.2230275996654586"/>
    <n v="3.3035963200446061"/>
    <n v="40.54920546417619"/>
  </r>
  <r>
    <x v="9"/>
    <x v="11"/>
    <n v="3096006"/>
    <n v="505695"/>
    <n v="126542"/>
    <n v="61685"/>
    <n v="310840"/>
    <n v="52254"/>
    <n v="135548"/>
    <n v="27311"/>
    <n v="68785"/>
    <n v="6640"/>
    <n v="971550"/>
    <n v="829156"/>
    <n v="16.333786174832991"/>
    <n v="4.0872659807506837"/>
    <n v="1.9924056994721591"/>
    <n v="10.04003222215978"/>
    <n v="1.6877874267685531"/>
    <n v="4.3781568898768288"/>
    <n v="0.88213653332713182"/>
    <n v="2.2217334204132682"/>
    <n v="0.21446986859844591"/>
    <n v="31.38075313807531"/>
    <n v="26.78147264572485"/>
  </r>
  <r>
    <x v="9"/>
    <x v="12"/>
    <n v="10666"/>
    <n v="1024"/>
    <n v="254"/>
    <n v="123"/>
    <n v="874"/>
    <n v="179"/>
    <n v="372"/>
    <n v="90"/>
    <n v="291"/>
    <n v="10"/>
    <n v="430"/>
    <n v="7019"/>
    <n v="9.6006000375023444"/>
    <n v="2.3813988374273389"/>
    <n v="1.153197074817176"/>
    <n v="8.1942621413838364"/>
    <n v="1.678229889368086"/>
    <n v="3.4877179823738982"/>
    <n v="0.84380273767110447"/>
    <n v="2.728295518469904"/>
    <n v="9.3755859741233821E-2"/>
    <n v="4.0315019688730542"/>
    <n v="65.80723795237202"/>
  </r>
  <r>
    <x v="9"/>
    <x v="13"/>
    <n v="244664"/>
    <n v="46475"/>
    <n v="9351"/>
    <n v="6184"/>
    <n v="25166"/>
    <n v="4743"/>
    <n v="11751"/>
    <n v="2549"/>
    <n v="5969"/>
    <n v="567"/>
    <n v="66988"/>
    <n v="64921"/>
    <n v="18.995438642383021"/>
    <n v="3.821976261321649"/>
    <n v="2.5275479841742139"/>
    <n v="10.28594317104274"/>
    <n v="1.93857698721512"/>
    <n v="4.8029133832521334"/>
    <n v="1.041836968250335"/>
    <n v="2.439672367001275"/>
    <n v="0.23174639505607689"/>
    <n v="27.379589968283032"/>
    <n v="26.5347578720204"/>
  </r>
  <r>
    <x v="9"/>
    <x v="14"/>
    <n v="10795"/>
    <n v="1759"/>
    <n v="612"/>
    <n v="248"/>
    <n v="1524"/>
    <n v="339"/>
    <n v="566"/>
    <n v="141"/>
    <n v="398"/>
    <n v="32"/>
    <n v="386"/>
    <n v="4790"/>
    <n v="16.294580824455771"/>
    <n v="5.6692913385826769"/>
    <n v="2.2973598888374251"/>
    <n v="14.117647058823531"/>
    <n v="3.1403427512737379"/>
    <n v="5.2431681333950904"/>
    <n v="1.306160259379342"/>
    <n v="3.6868920796665119"/>
    <n v="0.29643353404353873"/>
    <n v="3.5757295044001851"/>
    <n v="44.37239462714219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3588D22-B1D2-43AD-BC6E-FE33E73C9857}" name="PivotTable2" cacheId="16" applyNumberFormats="0" applyBorderFormats="0" applyFontFormats="0" applyPatternFormats="0" applyAlignmentFormats="0" applyWidthHeightFormats="1" dataCaption="Values" updatedVersion="8" minRefreshableVersion="3" showCalcMbrs="0" rowGrandTotals="0" itemPrintTitles="1" createdVersion="3" indent="0" outline="1" outlineData="1" multipleFieldFilters="0">
  <location ref="A6:X22" firstHeaderRow="1" firstDataRow="2" firstDataCol="1" rowPageCount="1" colPageCount="1"/>
  <pivotFields count="25">
    <pivotField name="Financial Year" axis="axisPage" showAll="0">
      <items count="11">
        <item x="0"/>
        <item x="1"/>
        <item x="2"/>
        <item x="3"/>
        <item x="4"/>
        <item x="5"/>
        <item x="6"/>
        <item x="7"/>
        <item x="8"/>
        <item x="9"/>
        <item t="default"/>
      </items>
    </pivotField>
    <pivotField axis="axisRow" showAll="0">
      <items count="16">
        <item x="0"/>
        <item x="1"/>
        <item x="2"/>
        <item x="3"/>
        <item x="4"/>
        <item x="5"/>
        <item x="6"/>
        <item x="7"/>
        <item x="8"/>
        <item x="9"/>
        <item x="10"/>
        <item x="12"/>
        <item x="13"/>
        <item x="14"/>
        <item x="11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  <pivotField dataField="1" showAll="0"/>
  </pivotFields>
  <rowFields count="1">
    <field x="1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</rowItems>
  <colFields count="1">
    <field x="-2"/>
  </colFields>
  <colItems count="23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</colItems>
  <pageFields count="1">
    <pageField fld="0" item="9" hier="-1"/>
  </pageFields>
  <dataFields count="23">
    <dataField name="Sum of total" fld="2" baseField="0" baseItem="0"/>
    <dataField name="Sum of HC" fld="3" baseField="0" baseItem="0"/>
    <dataField name="Sum of ID" fld="4" baseField="0" baseItem="0"/>
    <dataField name="Sum of Over40" fld="5" baseField="0" baseItem="0"/>
    <dataField name="Sum of EED" fld="6" baseField="0" baseItem="0"/>
    <dataField name="Sum of GOH" fld="7" baseField="0" baseItem="0"/>
    <dataField name="Sum of MP" fld="8" baseField="0" baseItem="0"/>
    <dataField name="Sum of ND" fld="9" baseField="0" baseItem="0"/>
    <dataField name="Sum of VRP" fld="10" baseField="0" baseItem="0"/>
    <dataField name="Sum of BVA" fld="11" baseField="0" baseItem="0"/>
    <dataField name="Sum of Sight impaired or severely sight impaired" fld="12" baseField="1" baseItem="5"/>
    <dataField name="Sum of None" fld="13" baseField="0" baseItem="0"/>
    <dataField name="Sum of PHC" fld="14" baseField="0" baseItem="0" numFmtId="2"/>
    <dataField name="Sum of PID" fld="15" baseField="0" baseItem="0" numFmtId="2"/>
    <dataField name="Sum of POver40" fld="16" baseField="0" baseItem="0" numFmtId="2"/>
    <dataField name="Sum of PEED" fld="17" baseField="0" baseItem="0" numFmtId="2"/>
    <dataField name="Sum of PGOH" fld="18" baseField="0" baseItem="0" numFmtId="2"/>
    <dataField name="Sum of PMP" fld="19" baseField="0" baseItem="0" numFmtId="2"/>
    <dataField name="Sum of PND" fld="20" baseField="0" baseItem="0" numFmtId="2"/>
    <dataField name="Sum of PVRP" fld="21" baseField="0" baseItem="0" numFmtId="2"/>
    <dataField name="Sum of PBVA" fld="22" baseField="0" baseItem="0" numFmtId="2"/>
    <dataField name="Sum of PSI" fld="23" baseField="1" baseItem="2"/>
    <dataField name="Sum of PNone" fld="24" baseField="0" baseItem="0" numFmtId="2"/>
  </dataFields>
  <formats count="19">
    <format dxfId="18">
      <pivotArea type="all" dataOnly="0" outline="0" fieldPosition="0"/>
    </format>
    <format dxfId="17">
      <pivotArea type="all" dataOnly="0" outline="0" fieldPosition="0"/>
    </format>
    <format dxfId="16">
      <pivotArea outline="0" collapsedLevelsAreSubtotals="1" fieldPosition="0">
        <references count="1">
          <reference field="4294967294" count="10" selected="0">
            <x v="12"/>
            <x v="13"/>
            <x v="14"/>
            <x v="15"/>
            <x v="16"/>
            <x v="17"/>
            <x v="18"/>
            <x v="19"/>
            <x v="20"/>
            <x v="22"/>
          </reference>
        </references>
      </pivotArea>
    </format>
    <format dxfId="15">
      <pivotArea field="0" type="button" dataOnly="0" labelOnly="1" outline="0" axis="axisPage" fieldPosition="0"/>
    </format>
    <format dxfId="14">
      <pivotArea field="0" type="button" dataOnly="0" labelOnly="1" outline="0" axis="axisPage" fieldPosition="0"/>
    </format>
    <format dxfId="13">
      <pivotArea dataOnly="0" labelOnly="1" outline="0" fieldPosition="0">
        <references count="1">
          <reference field="0" count="1">
            <x v="3"/>
          </reference>
        </references>
      </pivotArea>
    </format>
    <format dxfId="12">
      <pivotArea field="0" type="button" dataOnly="0" labelOnly="1" outline="0" axis="axisPage" fieldPosition="0"/>
    </format>
    <format dxfId="11">
      <pivotArea dataOnly="0" labelOnly="1" outline="0" fieldPosition="0">
        <references count="1">
          <reference field="0" count="1">
            <x v="4"/>
          </reference>
        </references>
      </pivotArea>
    </format>
    <format dxfId="10">
      <pivotArea dataOnly="0" labelOnly="1" outline="0" fieldPosition="0">
        <references count="1">
          <reference field="0" count="1">
            <x v="4"/>
          </reference>
        </references>
      </pivotArea>
    </format>
    <format dxfId="9">
      <pivotArea field="0" type="button" dataOnly="0" labelOnly="1" outline="0" axis="axisPage" fieldPosition="0"/>
    </format>
    <format dxfId="8">
      <pivotArea field="0" type="button" dataOnly="0" labelOnly="1" outline="0" axis="axisPage" fieldPosition="0"/>
    </format>
    <format dxfId="7">
      <pivotArea field="0" type="button" dataOnly="0" labelOnly="1" outline="0" axis="axisPage" fieldPosition="0"/>
    </format>
    <format dxfId="6">
      <pivotArea field="0" type="button" dataOnly="0" labelOnly="1" outline="0" axis="axisPage" fieldPosition="0"/>
    </format>
    <format dxfId="5">
      <pivotArea field="0" type="button" dataOnly="0" labelOnly="1" outline="0" axis="axisPage" fieldPosition="0"/>
    </format>
    <format dxfId="4">
      <pivotArea field="0" type="button" dataOnly="0" labelOnly="1" outline="0" axis="axisPage" fieldPosition="0"/>
    </format>
    <format dxfId="3">
      <pivotArea dataOnly="0" labelOnly="1" outline="0" fieldPosition="0">
        <references count="1">
          <reference field="0" count="1">
            <x v="6"/>
          </reference>
        </references>
      </pivotArea>
    </format>
    <format dxfId="2">
      <pivotArea dataOnly="0" labelOnly="1" outline="0" fieldPosition="0">
        <references count="1">
          <reference field="0" count="1">
            <x v="6"/>
          </reference>
        </references>
      </pivotArea>
    </format>
    <format dxfId="1">
      <pivotArea dataOnly="0" labelOnly="1" outline="0" fieldPosition="0">
        <references count="1">
          <reference field="0" count="1">
            <x v="7"/>
          </reference>
        </references>
      </pivotArea>
    </format>
    <format dxfId="0">
      <pivotArea dataOnly="0" labelOnly="1" outline="0" fieldPosition="0">
        <references count="1">
          <reference field="0" count="1">
            <x v="7"/>
          </reference>
        </references>
      </pivotArea>
    </format>
  </formats>
  <pivotTableStyleInfo name="PivotStyleLight16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Q31"/>
  <sheetViews>
    <sheetView tabSelected="1" workbookViewId="0"/>
  </sheetViews>
  <sheetFormatPr defaultColWidth="9" defaultRowHeight="15" customHeight="1" x14ac:dyDescent="0.2"/>
  <cols>
    <col min="1" max="1" width="2.6640625" style="2" customWidth="1"/>
    <col min="2" max="2" width="1.44140625" style="2" customWidth="1"/>
    <col min="3" max="3" width="37.6640625" style="2" customWidth="1"/>
    <col min="4" max="4" width="22.44140625" style="2" customWidth="1"/>
    <col min="5" max="5" width="27.44140625" style="2" customWidth="1"/>
    <col min="6" max="6" width="26.88671875" style="2" customWidth="1"/>
    <col min="7" max="7" width="57.77734375" style="2" customWidth="1"/>
    <col min="8" max="16384" width="9" style="2"/>
  </cols>
  <sheetData>
    <row r="2" spans="1:251" ht="15" customHeight="1" x14ac:dyDescent="0.2">
      <c r="B2" s="15"/>
      <c r="C2" s="16"/>
      <c r="D2" s="16"/>
      <c r="E2" s="16"/>
      <c r="F2" s="16"/>
      <c r="G2" s="17"/>
    </row>
    <row r="3" spans="1:251" ht="21.75" customHeight="1" x14ac:dyDescent="0.4">
      <c r="B3" s="18"/>
      <c r="C3" s="97" t="s">
        <v>47</v>
      </c>
      <c r="D3" s="97"/>
      <c r="E3" s="97"/>
      <c r="F3" s="97"/>
      <c r="G3" s="19"/>
    </row>
    <row r="4" spans="1:251" ht="15" customHeight="1" x14ac:dyDescent="0.2">
      <c r="B4" s="18"/>
      <c r="G4" s="19"/>
    </row>
    <row r="5" spans="1:251" s="20" customFormat="1" ht="15" customHeight="1" x14ac:dyDescent="0.3">
      <c r="B5" s="21"/>
      <c r="C5" s="30" t="s">
        <v>103</v>
      </c>
      <c r="D5" s="2"/>
      <c r="E5" s="2"/>
      <c r="F5" s="2"/>
      <c r="G5" s="22"/>
    </row>
    <row r="6" spans="1:251" s="20" customFormat="1" ht="15" customHeight="1" x14ac:dyDescent="0.3">
      <c r="B6" s="21"/>
      <c r="G6" s="22"/>
    </row>
    <row r="7" spans="1:251" customFormat="1" ht="15" customHeight="1" x14ac:dyDescent="0.3">
      <c r="A7" s="23"/>
      <c r="B7" s="24"/>
      <c r="C7" s="3" t="s">
        <v>87</v>
      </c>
      <c r="D7" s="3"/>
      <c r="E7" s="3"/>
      <c r="F7" s="3"/>
      <c r="G7" s="75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  <c r="GN7" s="23"/>
      <c r="GO7" s="23"/>
      <c r="GP7" s="23"/>
      <c r="GQ7" s="23"/>
      <c r="GR7" s="23"/>
      <c r="GS7" s="23"/>
      <c r="GT7" s="23"/>
      <c r="GU7" s="23"/>
      <c r="GV7" s="23"/>
      <c r="GW7" s="23"/>
      <c r="GX7" s="23"/>
      <c r="GY7" s="23"/>
      <c r="GZ7" s="23"/>
      <c r="HA7" s="23"/>
      <c r="HB7" s="23"/>
      <c r="HC7" s="23"/>
      <c r="HD7" s="23"/>
      <c r="HE7" s="23"/>
      <c r="HF7" s="23"/>
      <c r="HG7" s="23"/>
      <c r="HH7" s="23"/>
      <c r="HI7" s="23"/>
      <c r="HJ7" s="23"/>
      <c r="HK7" s="23"/>
      <c r="HL7" s="23"/>
      <c r="HM7" s="23"/>
      <c r="HN7" s="23"/>
      <c r="HO7" s="23"/>
      <c r="HP7" s="23"/>
      <c r="HQ7" s="23"/>
      <c r="HR7" s="23"/>
      <c r="HS7" s="23"/>
      <c r="HT7" s="23"/>
      <c r="HU7" s="23"/>
      <c r="HV7" s="23"/>
      <c r="HW7" s="23"/>
      <c r="HX7" s="23"/>
      <c r="HY7" s="23"/>
      <c r="HZ7" s="23"/>
      <c r="IA7" s="23"/>
      <c r="IB7" s="23"/>
      <c r="IC7" s="23"/>
      <c r="ID7" s="23"/>
      <c r="IE7" s="23"/>
      <c r="IF7" s="23"/>
      <c r="IG7" s="23"/>
      <c r="IH7" s="23"/>
      <c r="II7" s="23"/>
      <c r="IJ7" s="23"/>
      <c r="IK7" s="23"/>
      <c r="IL7" s="23"/>
      <c r="IM7" s="23"/>
      <c r="IN7" s="23"/>
      <c r="IO7" s="23"/>
      <c r="IP7" s="23"/>
      <c r="IQ7" s="23"/>
    </row>
    <row r="8" spans="1:251" customFormat="1" ht="15" customHeight="1" x14ac:dyDescent="0.25">
      <c r="A8" s="23"/>
      <c r="B8" s="24"/>
      <c r="C8" s="88" t="s">
        <v>107</v>
      </c>
      <c r="D8" s="23"/>
      <c r="E8" s="23"/>
      <c r="F8" s="23"/>
      <c r="G8" s="65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3"/>
      <c r="BM8" s="23"/>
      <c r="BN8" s="23"/>
      <c r="BO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  <c r="CC8" s="23"/>
      <c r="CD8" s="23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  <c r="GN8" s="23"/>
      <c r="GO8" s="23"/>
      <c r="GP8" s="23"/>
      <c r="GQ8" s="23"/>
      <c r="GR8" s="23"/>
      <c r="GS8" s="23"/>
      <c r="GT8" s="23"/>
      <c r="GU8" s="23"/>
      <c r="GV8" s="23"/>
      <c r="GW8" s="23"/>
      <c r="GX8" s="23"/>
      <c r="GY8" s="23"/>
      <c r="GZ8" s="23"/>
      <c r="HA8" s="23"/>
      <c r="HB8" s="23"/>
      <c r="HC8" s="23"/>
      <c r="HD8" s="23"/>
      <c r="HE8" s="23"/>
      <c r="HF8" s="23"/>
      <c r="HG8" s="23"/>
      <c r="HH8" s="23"/>
      <c r="HI8" s="23"/>
      <c r="HJ8" s="23"/>
      <c r="HK8" s="23"/>
      <c r="HL8" s="23"/>
      <c r="HM8" s="23"/>
      <c r="HN8" s="23"/>
      <c r="HO8" s="23"/>
      <c r="HP8" s="23"/>
      <c r="HQ8" s="23"/>
      <c r="HR8" s="23"/>
      <c r="HS8" s="23"/>
      <c r="HT8" s="23"/>
      <c r="HU8" s="23"/>
      <c r="HV8" s="23"/>
      <c r="HW8" s="23"/>
      <c r="HX8" s="23"/>
      <c r="HY8" s="23"/>
      <c r="HZ8" s="23"/>
      <c r="IA8" s="23"/>
      <c r="IB8" s="23"/>
      <c r="IC8" s="23"/>
      <c r="ID8" s="23"/>
      <c r="IE8" s="23"/>
      <c r="IF8" s="23"/>
      <c r="IG8" s="23"/>
      <c r="IH8" s="23"/>
      <c r="II8" s="23"/>
      <c r="IJ8" s="23"/>
      <c r="IK8" s="23"/>
      <c r="IL8" s="23"/>
      <c r="IM8" s="23"/>
      <c r="IN8" s="23"/>
      <c r="IO8" s="23"/>
      <c r="IP8" s="23"/>
      <c r="IQ8" s="23"/>
    </row>
    <row r="9" spans="1:251" customFormat="1" ht="15" customHeight="1" x14ac:dyDescent="0.25">
      <c r="A9" s="25"/>
      <c r="B9" s="26"/>
      <c r="C9" s="30"/>
      <c r="D9" s="30"/>
      <c r="E9" s="30"/>
      <c r="F9" s="30"/>
      <c r="G9" s="76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O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  <c r="CE9" s="25"/>
      <c r="CF9" s="25"/>
      <c r="CG9" s="25"/>
      <c r="CH9" s="25"/>
      <c r="CI9" s="25"/>
      <c r="CJ9" s="25"/>
      <c r="CK9" s="25"/>
      <c r="CL9" s="25"/>
      <c r="CM9" s="25"/>
      <c r="CN9" s="25"/>
      <c r="CO9" s="25"/>
      <c r="CP9" s="25"/>
      <c r="CQ9" s="25"/>
      <c r="CR9" s="25"/>
      <c r="CS9" s="25"/>
      <c r="CT9" s="25"/>
      <c r="CU9" s="25"/>
      <c r="CV9" s="25"/>
      <c r="CW9" s="25"/>
      <c r="CX9" s="25"/>
      <c r="CY9" s="25"/>
      <c r="CZ9" s="25"/>
      <c r="DA9" s="25"/>
      <c r="DB9" s="25"/>
      <c r="DC9" s="25"/>
      <c r="DD9" s="25"/>
      <c r="DE9" s="25"/>
      <c r="DF9" s="25"/>
      <c r="DG9" s="25"/>
      <c r="DH9" s="25"/>
      <c r="DI9" s="25"/>
      <c r="DJ9" s="25"/>
      <c r="DK9" s="25"/>
      <c r="DL9" s="25"/>
      <c r="DM9" s="25"/>
      <c r="DN9" s="25"/>
      <c r="DO9" s="25"/>
      <c r="DP9" s="25"/>
      <c r="DQ9" s="25"/>
      <c r="DR9" s="25"/>
      <c r="DS9" s="25"/>
      <c r="DT9" s="25"/>
      <c r="DU9" s="25"/>
      <c r="DV9" s="25"/>
      <c r="DW9" s="25"/>
      <c r="DX9" s="25"/>
      <c r="DY9" s="25"/>
      <c r="DZ9" s="25"/>
      <c r="EA9" s="25"/>
      <c r="EB9" s="25"/>
      <c r="EC9" s="25"/>
      <c r="ED9" s="25"/>
      <c r="EE9" s="25"/>
      <c r="EF9" s="25"/>
      <c r="EG9" s="25"/>
      <c r="EH9" s="25"/>
      <c r="EI9" s="25"/>
      <c r="EJ9" s="25"/>
      <c r="EK9" s="25"/>
      <c r="EL9" s="25"/>
      <c r="EM9" s="25"/>
      <c r="EN9" s="25"/>
      <c r="EO9" s="25"/>
      <c r="EP9" s="25"/>
      <c r="EQ9" s="25"/>
      <c r="ER9" s="25"/>
      <c r="ES9" s="25"/>
      <c r="ET9" s="25"/>
      <c r="EU9" s="25"/>
      <c r="EV9" s="25"/>
      <c r="EW9" s="25"/>
      <c r="EX9" s="25"/>
      <c r="EY9" s="25"/>
      <c r="EZ9" s="25"/>
      <c r="FA9" s="25"/>
      <c r="FB9" s="25"/>
      <c r="FC9" s="25"/>
      <c r="FD9" s="25"/>
      <c r="FE9" s="25"/>
      <c r="FF9" s="25"/>
      <c r="FG9" s="25"/>
      <c r="FH9" s="25"/>
      <c r="FI9" s="25"/>
      <c r="FJ9" s="25"/>
      <c r="FK9" s="25"/>
      <c r="FL9" s="25"/>
      <c r="FM9" s="25"/>
      <c r="FN9" s="25"/>
      <c r="FO9" s="25"/>
      <c r="FP9" s="25"/>
      <c r="FQ9" s="25"/>
      <c r="FR9" s="25"/>
      <c r="FS9" s="25"/>
      <c r="FT9" s="25"/>
      <c r="FU9" s="25"/>
      <c r="FV9" s="25"/>
      <c r="FW9" s="25"/>
      <c r="FX9" s="25"/>
      <c r="FY9" s="25"/>
      <c r="FZ9" s="25"/>
      <c r="GA9" s="25"/>
      <c r="GB9" s="25"/>
      <c r="GC9" s="25"/>
      <c r="GD9" s="25"/>
      <c r="GE9" s="25"/>
      <c r="GF9" s="25"/>
      <c r="GG9" s="25"/>
      <c r="GH9" s="25"/>
      <c r="GI9" s="25"/>
      <c r="GJ9" s="25"/>
      <c r="GK9" s="25"/>
      <c r="GL9" s="25"/>
      <c r="GM9" s="25"/>
      <c r="GN9" s="25"/>
      <c r="GO9" s="25"/>
      <c r="GP9" s="25"/>
      <c r="GQ9" s="25"/>
      <c r="GR9" s="25"/>
      <c r="GS9" s="25"/>
      <c r="GT9" s="25"/>
      <c r="GU9" s="25"/>
      <c r="GV9" s="25"/>
      <c r="GW9" s="25"/>
      <c r="GX9" s="25"/>
      <c r="GY9" s="25"/>
      <c r="GZ9" s="25"/>
      <c r="HA9" s="25"/>
      <c r="HB9" s="25"/>
      <c r="HC9" s="25"/>
      <c r="HD9" s="25"/>
      <c r="HE9" s="25"/>
      <c r="HF9" s="25"/>
      <c r="HG9" s="25"/>
      <c r="HH9" s="25"/>
      <c r="HI9" s="25"/>
      <c r="HJ9" s="25"/>
      <c r="HK9" s="25"/>
      <c r="HL9" s="25"/>
      <c r="HM9" s="25"/>
      <c r="HN9" s="25"/>
      <c r="HO9" s="25"/>
      <c r="HP9" s="25"/>
      <c r="HQ9" s="25"/>
      <c r="HR9" s="25"/>
      <c r="HS9" s="25"/>
      <c r="HT9" s="25"/>
      <c r="HU9" s="25"/>
      <c r="HV9" s="25"/>
      <c r="HW9" s="25"/>
      <c r="HX9" s="25"/>
      <c r="HY9" s="25"/>
      <c r="HZ9" s="25"/>
      <c r="IA9" s="25"/>
      <c r="IB9" s="25"/>
      <c r="IC9" s="25"/>
      <c r="ID9" s="25"/>
      <c r="IE9" s="25"/>
      <c r="IF9" s="25"/>
      <c r="IG9" s="25"/>
      <c r="IH9" s="25"/>
      <c r="II9" s="25"/>
      <c r="IJ9" s="25"/>
      <c r="IK9" s="25"/>
      <c r="IL9" s="25"/>
      <c r="IM9" s="25"/>
      <c r="IN9" s="25"/>
      <c r="IO9" s="25"/>
      <c r="IP9" s="25"/>
      <c r="IQ9" s="25"/>
    </row>
    <row r="10" spans="1:251" customFormat="1" ht="15" customHeight="1" x14ac:dyDescent="0.3">
      <c r="A10" s="25"/>
      <c r="B10" s="26"/>
      <c r="C10" s="27" t="s">
        <v>59</v>
      </c>
      <c r="D10" s="23"/>
      <c r="E10" s="23"/>
      <c r="F10" s="23"/>
      <c r="G10" s="76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  <c r="BK10" s="25"/>
      <c r="BL10" s="25"/>
      <c r="BM10" s="25"/>
      <c r="BN10" s="25"/>
      <c r="BO10" s="25"/>
      <c r="BP10" s="25"/>
      <c r="BQ10" s="25"/>
      <c r="BR10" s="25"/>
      <c r="BS10" s="25"/>
      <c r="BT10" s="25"/>
      <c r="BU10" s="25"/>
      <c r="BV10" s="25"/>
      <c r="BW10" s="25"/>
      <c r="BX10" s="25"/>
      <c r="BY10" s="25"/>
      <c r="BZ10" s="25"/>
      <c r="CA10" s="25"/>
      <c r="CB10" s="25"/>
      <c r="CC10" s="25"/>
      <c r="CD10" s="25"/>
      <c r="CE10" s="25"/>
      <c r="CF10" s="25"/>
      <c r="CG10" s="25"/>
      <c r="CH10" s="25"/>
      <c r="CI10" s="25"/>
      <c r="CJ10" s="25"/>
      <c r="CK10" s="25"/>
      <c r="CL10" s="25"/>
      <c r="CM10" s="25"/>
      <c r="CN10" s="25"/>
      <c r="CO10" s="25"/>
      <c r="CP10" s="25"/>
      <c r="CQ10" s="25"/>
      <c r="CR10" s="25"/>
      <c r="CS10" s="25"/>
      <c r="CT10" s="25"/>
      <c r="CU10" s="25"/>
      <c r="CV10" s="25"/>
      <c r="CW10" s="25"/>
      <c r="CX10" s="25"/>
      <c r="CY10" s="25"/>
      <c r="CZ10" s="25"/>
      <c r="DA10" s="25"/>
      <c r="DB10" s="25"/>
      <c r="DC10" s="25"/>
      <c r="DD10" s="25"/>
      <c r="DE10" s="25"/>
      <c r="DF10" s="25"/>
      <c r="DG10" s="25"/>
      <c r="DH10" s="25"/>
      <c r="DI10" s="25"/>
      <c r="DJ10" s="25"/>
      <c r="DK10" s="25"/>
      <c r="DL10" s="25"/>
      <c r="DM10" s="25"/>
      <c r="DN10" s="25"/>
      <c r="DO10" s="25"/>
      <c r="DP10" s="25"/>
      <c r="DQ10" s="25"/>
      <c r="DR10" s="25"/>
      <c r="DS10" s="25"/>
      <c r="DT10" s="25"/>
      <c r="DU10" s="25"/>
      <c r="DV10" s="25"/>
      <c r="DW10" s="25"/>
      <c r="DX10" s="25"/>
      <c r="DY10" s="25"/>
      <c r="DZ10" s="25"/>
      <c r="EA10" s="25"/>
      <c r="EB10" s="25"/>
      <c r="EC10" s="25"/>
      <c r="ED10" s="25"/>
      <c r="EE10" s="25"/>
      <c r="EF10" s="25"/>
      <c r="EG10" s="25"/>
      <c r="EH10" s="25"/>
      <c r="EI10" s="25"/>
      <c r="EJ10" s="25"/>
      <c r="EK10" s="25"/>
      <c r="EL10" s="25"/>
      <c r="EM10" s="25"/>
      <c r="EN10" s="25"/>
      <c r="EO10" s="25"/>
      <c r="EP10" s="25"/>
      <c r="EQ10" s="25"/>
      <c r="ER10" s="25"/>
      <c r="ES10" s="25"/>
      <c r="ET10" s="25"/>
      <c r="EU10" s="25"/>
      <c r="EV10" s="25"/>
      <c r="EW10" s="25"/>
      <c r="EX10" s="25"/>
      <c r="EY10" s="25"/>
      <c r="EZ10" s="25"/>
      <c r="FA10" s="25"/>
      <c r="FB10" s="25"/>
      <c r="FC10" s="25"/>
      <c r="FD10" s="25"/>
      <c r="FE10" s="25"/>
      <c r="FF10" s="25"/>
      <c r="FG10" s="25"/>
      <c r="FH10" s="25"/>
      <c r="FI10" s="25"/>
      <c r="FJ10" s="25"/>
      <c r="FK10" s="25"/>
      <c r="FL10" s="25"/>
      <c r="FM10" s="25"/>
      <c r="FN10" s="25"/>
      <c r="FO10" s="25"/>
      <c r="FP10" s="25"/>
      <c r="FQ10" s="25"/>
      <c r="FR10" s="25"/>
      <c r="FS10" s="25"/>
      <c r="FT10" s="25"/>
      <c r="FU10" s="25"/>
      <c r="FV10" s="25"/>
      <c r="FW10" s="25"/>
      <c r="FX10" s="25"/>
      <c r="FY10" s="25"/>
      <c r="FZ10" s="25"/>
      <c r="GA10" s="25"/>
      <c r="GB10" s="25"/>
      <c r="GC10" s="25"/>
      <c r="GD10" s="25"/>
      <c r="GE10" s="25"/>
      <c r="GF10" s="25"/>
      <c r="GG10" s="25"/>
      <c r="GH10" s="25"/>
      <c r="GI10" s="25"/>
      <c r="GJ10" s="25"/>
      <c r="GK10" s="25"/>
      <c r="GL10" s="25"/>
      <c r="GM10" s="25"/>
      <c r="GN10" s="25"/>
      <c r="GO10" s="25"/>
      <c r="GP10" s="25"/>
      <c r="GQ10" s="25"/>
      <c r="GR10" s="25"/>
      <c r="GS10" s="25"/>
      <c r="GT10" s="25"/>
      <c r="GU10" s="25"/>
      <c r="GV10" s="25"/>
      <c r="GW10" s="25"/>
      <c r="GX10" s="25"/>
      <c r="GY10" s="25"/>
      <c r="GZ10" s="25"/>
      <c r="HA10" s="25"/>
      <c r="HB10" s="25"/>
      <c r="HC10" s="25"/>
      <c r="HD10" s="25"/>
      <c r="HE10" s="25"/>
      <c r="HF10" s="25"/>
      <c r="HG10" s="25"/>
      <c r="HH10" s="25"/>
      <c r="HI10" s="25"/>
      <c r="HJ10" s="25"/>
      <c r="HK10" s="25"/>
      <c r="HL10" s="25"/>
      <c r="HM10" s="25"/>
      <c r="HN10" s="25"/>
      <c r="HO10" s="25"/>
      <c r="HP10" s="25"/>
      <c r="HQ10" s="25"/>
      <c r="HR10" s="25"/>
      <c r="HS10" s="25"/>
      <c r="HT10" s="25"/>
      <c r="HU10" s="25"/>
      <c r="HV10" s="25"/>
      <c r="HW10" s="25"/>
      <c r="HX10" s="25"/>
      <c r="HY10" s="25"/>
      <c r="HZ10" s="25"/>
      <c r="IA10" s="25"/>
      <c r="IB10" s="25"/>
      <c r="IC10" s="25"/>
      <c r="ID10" s="25"/>
      <c r="IE10" s="25"/>
      <c r="IF10" s="25"/>
      <c r="IG10" s="25"/>
      <c r="IH10" s="25"/>
      <c r="II10" s="25"/>
      <c r="IJ10" s="25"/>
      <c r="IK10" s="25"/>
      <c r="IL10" s="25"/>
      <c r="IM10" s="25"/>
      <c r="IN10" s="25"/>
      <c r="IO10" s="25"/>
      <c r="IP10" s="25"/>
      <c r="IQ10" s="25"/>
    </row>
    <row r="11" spans="1:251" customFormat="1" ht="15" customHeight="1" x14ac:dyDescent="0.25">
      <c r="A11" s="25"/>
      <c r="B11" s="26"/>
      <c r="C11" s="89" t="s">
        <v>101</v>
      </c>
      <c r="D11" s="89"/>
      <c r="E11" s="89"/>
      <c r="F11" s="89"/>
      <c r="G11" s="91"/>
      <c r="H11" s="90"/>
      <c r="I11" s="90"/>
      <c r="J11" s="90"/>
      <c r="K11" s="90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25"/>
      <c r="CB11" s="25"/>
      <c r="CC11" s="25"/>
      <c r="CD11" s="25"/>
      <c r="CE11" s="25"/>
      <c r="CF11" s="25"/>
      <c r="CG11" s="25"/>
      <c r="CH11" s="25"/>
      <c r="CI11" s="25"/>
      <c r="CJ11" s="25"/>
      <c r="CK11" s="25"/>
      <c r="CL11" s="25"/>
      <c r="CM11" s="25"/>
      <c r="CN11" s="25"/>
      <c r="CO11" s="25"/>
      <c r="CP11" s="25"/>
      <c r="CQ11" s="25"/>
      <c r="CR11" s="25"/>
      <c r="CS11" s="25"/>
      <c r="CT11" s="25"/>
      <c r="CU11" s="25"/>
      <c r="CV11" s="25"/>
      <c r="CW11" s="25"/>
      <c r="CX11" s="25"/>
      <c r="CY11" s="25"/>
      <c r="CZ11" s="25"/>
      <c r="DA11" s="25"/>
      <c r="DB11" s="25"/>
      <c r="DC11" s="25"/>
      <c r="DD11" s="25"/>
      <c r="DE11" s="25"/>
      <c r="DF11" s="25"/>
      <c r="DG11" s="25"/>
      <c r="DH11" s="25"/>
      <c r="DI11" s="25"/>
      <c r="DJ11" s="25"/>
      <c r="DK11" s="25"/>
      <c r="DL11" s="25"/>
      <c r="DM11" s="25"/>
      <c r="DN11" s="25"/>
      <c r="DO11" s="25"/>
      <c r="DP11" s="25"/>
      <c r="DQ11" s="25"/>
      <c r="DR11" s="25"/>
      <c r="DS11" s="25"/>
      <c r="DT11" s="25"/>
      <c r="DU11" s="25"/>
      <c r="DV11" s="25"/>
      <c r="DW11" s="25"/>
      <c r="DX11" s="25"/>
      <c r="DY11" s="25"/>
      <c r="DZ11" s="25"/>
      <c r="EA11" s="25"/>
      <c r="EB11" s="25"/>
      <c r="EC11" s="25"/>
      <c r="ED11" s="25"/>
      <c r="EE11" s="25"/>
      <c r="EF11" s="25"/>
      <c r="EG11" s="25"/>
      <c r="EH11" s="25"/>
      <c r="EI11" s="25"/>
      <c r="EJ11" s="25"/>
      <c r="EK11" s="25"/>
      <c r="EL11" s="25"/>
      <c r="EM11" s="25"/>
      <c r="EN11" s="25"/>
      <c r="EO11" s="25"/>
      <c r="EP11" s="25"/>
      <c r="EQ11" s="25"/>
      <c r="ER11" s="25"/>
      <c r="ES11" s="25"/>
      <c r="ET11" s="25"/>
      <c r="EU11" s="25"/>
      <c r="EV11" s="25"/>
      <c r="EW11" s="25"/>
      <c r="EX11" s="25"/>
      <c r="EY11" s="25"/>
      <c r="EZ11" s="25"/>
      <c r="FA11" s="25"/>
      <c r="FB11" s="25"/>
      <c r="FC11" s="25"/>
      <c r="FD11" s="25"/>
      <c r="FE11" s="25"/>
      <c r="FF11" s="25"/>
      <c r="FG11" s="25"/>
      <c r="FH11" s="25"/>
      <c r="FI11" s="25"/>
      <c r="FJ11" s="25"/>
      <c r="FK11" s="25"/>
      <c r="FL11" s="25"/>
      <c r="FM11" s="25"/>
      <c r="FN11" s="25"/>
      <c r="FO11" s="25"/>
      <c r="FP11" s="25"/>
      <c r="FQ11" s="25"/>
      <c r="FR11" s="25"/>
      <c r="FS11" s="25"/>
      <c r="FT11" s="25"/>
      <c r="FU11" s="25"/>
      <c r="FV11" s="25"/>
      <c r="FW11" s="25"/>
      <c r="FX11" s="25"/>
      <c r="FY11" s="25"/>
      <c r="FZ11" s="25"/>
      <c r="GA11" s="25"/>
      <c r="GB11" s="25"/>
      <c r="GC11" s="25"/>
      <c r="GD11" s="25"/>
      <c r="GE11" s="25"/>
      <c r="GF11" s="25"/>
      <c r="GG11" s="25"/>
      <c r="GH11" s="25"/>
      <c r="GI11" s="25"/>
      <c r="GJ11" s="25"/>
      <c r="GK11" s="25"/>
      <c r="GL11" s="25"/>
      <c r="GM11" s="25"/>
      <c r="GN11" s="25"/>
      <c r="GO11" s="25"/>
      <c r="GP11" s="25"/>
      <c r="GQ11" s="25"/>
      <c r="GR11" s="25"/>
      <c r="GS11" s="25"/>
      <c r="GT11" s="25"/>
      <c r="GU11" s="25"/>
      <c r="GV11" s="25"/>
      <c r="GW11" s="25"/>
      <c r="GX11" s="25"/>
      <c r="GY11" s="25"/>
      <c r="GZ11" s="25"/>
      <c r="HA11" s="25"/>
      <c r="HB11" s="25"/>
      <c r="HC11" s="25"/>
      <c r="HD11" s="25"/>
      <c r="HE11" s="25"/>
      <c r="HF11" s="25"/>
      <c r="HG11" s="25"/>
      <c r="HH11" s="25"/>
      <c r="HI11" s="25"/>
      <c r="HJ11" s="25"/>
      <c r="HK11" s="25"/>
      <c r="HL11" s="25"/>
      <c r="HM11" s="25"/>
      <c r="HN11" s="25"/>
      <c r="HO11" s="25"/>
      <c r="HP11" s="25"/>
      <c r="HQ11" s="25"/>
      <c r="HR11" s="25"/>
      <c r="HS11" s="25"/>
      <c r="HT11" s="25"/>
      <c r="HU11" s="25"/>
      <c r="HV11" s="25"/>
      <c r="HW11" s="25"/>
      <c r="HX11" s="25"/>
      <c r="HY11" s="25"/>
      <c r="HZ11" s="25"/>
      <c r="IA11" s="25"/>
      <c r="IB11" s="25"/>
      <c r="IC11" s="25"/>
      <c r="ID11" s="25"/>
      <c r="IE11" s="25"/>
      <c r="IF11" s="25"/>
      <c r="IG11" s="25"/>
      <c r="IH11" s="25"/>
      <c r="II11" s="25"/>
      <c r="IJ11" s="25"/>
      <c r="IK11" s="25"/>
      <c r="IL11" s="25"/>
      <c r="IM11" s="25"/>
      <c r="IN11" s="25"/>
      <c r="IO11" s="25"/>
      <c r="IP11" s="25"/>
      <c r="IQ11" s="25"/>
    </row>
    <row r="12" spans="1:251" customFormat="1" ht="15" customHeight="1" x14ac:dyDescent="0.25">
      <c r="A12" s="25"/>
      <c r="B12" s="26"/>
      <c r="C12" s="89" t="s">
        <v>108</v>
      </c>
      <c r="D12" s="89"/>
      <c r="E12" s="89"/>
      <c r="F12" s="89"/>
      <c r="G12" s="91"/>
      <c r="H12" s="90"/>
      <c r="I12" s="90"/>
      <c r="J12" s="90"/>
      <c r="K12" s="90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5"/>
      <c r="BY12" s="25"/>
      <c r="BZ12" s="25"/>
      <c r="CA12" s="25"/>
      <c r="CB12" s="25"/>
      <c r="CC12" s="25"/>
      <c r="CD12" s="25"/>
      <c r="CE12" s="25"/>
      <c r="CF12" s="25"/>
      <c r="CG12" s="25"/>
      <c r="CH12" s="25"/>
      <c r="CI12" s="25"/>
      <c r="CJ12" s="25"/>
      <c r="CK12" s="25"/>
      <c r="CL12" s="25"/>
      <c r="CM12" s="25"/>
      <c r="CN12" s="25"/>
      <c r="CO12" s="25"/>
      <c r="CP12" s="25"/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  <c r="DF12" s="25"/>
      <c r="DG12" s="25"/>
      <c r="DH12" s="25"/>
      <c r="DI12" s="25"/>
      <c r="DJ12" s="25"/>
      <c r="DK12" s="25"/>
      <c r="DL12" s="25"/>
      <c r="DM12" s="25"/>
      <c r="DN12" s="25"/>
      <c r="DO12" s="25"/>
      <c r="DP12" s="25"/>
      <c r="DQ12" s="25"/>
      <c r="DR12" s="25"/>
      <c r="DS12" s="25"/>
      <c r="DT12" s="25"/>
      <c r="DU12" s="25"/>
      <c r="DV12" s="25"/>
      <c r="DW12" s="25"/>
      <c r="DX12" s="25"/>
      <c r="DY12" s="25"/>
      <c r="DZ12" s="25"/>
      <c r="EA12" s="25"/>
      <c r="EB12" s="25"/>
      <c r="EC12" s="25"/>
      <c r="ED12" s="25"/>
      <c r="EE12" s="25"/>
      <c r="EF12" s="25"/>
      <c r="EG12" s="25"/>
      <c r="EH12" s="25"/>
      <c r="EI12" s="25"/>
      <c r="EJ12" s="25"/>
      <c r="EK12" s="25"/>
      <c r="EL12" s="25"/>
      <c r="EM12" s="25"/>
      <c r="EN12" s="25"/>
      <c r="EO12" s="25"/>
      <c r="EP12" s="25"/>
      <c r="EQ12" s="25"/>
      <c r="ER12" s="25"/>
      <c r="ES12" s="25"/>
      <c r="ET12" s="25"/>
      <c r="EU12" s="25"/>
      <c r="EV12" s="25"/>
      <c r="EW12" s="25"/>
      <c r="EX12" s="25"/>
      <c r="EY12" s="25"/>
      <c r="EZ12" s="25"/>
      <c r="FA12" s="25"/>
      <c r="FB12" s="25"/>
      <c r="FC12" s="25"/>
      <c r="FD12" s="25"/>
      <c r="FE12" s="25"/>
      <c r="FF12" s="25"/>
      <c r="FG12" s="25"/>
      <c r="FH12" s="25"/>
      <c r="FI12" s="25"/>
      <c r="FJ12" s="25"/>
      <c r="FK12" s="25"/>
      <c r="FL12" s="25"/>
      <c r="FM12" s="25"/>
      <c r="FN12" s="25"/>
      <c r="FO12" s="25"/>
      <c r="FP12" s="25"/>
      <c r="FQ12" s="25"/>
      <c r="FR12" s="25"/>
      <c r="FS12" s="25"/>
      <c r="FT12" s="25"/>
      <c r="FU12" s="25"/>
      <c r="FV12" s="25"/>
      <c r="FW12" s="25"/>
      <c r="FX12" s="25"/>
      <c r="FY12" s="25"/>
      <c r="FZ12" s="25"/>
      <c r="GA12" s="25"/>
      <c r="GB12" s="25"/>
      <c r="GC12" s="25"/>
      <c r="GD12" s="25"/>
      <c r="GE12" s="25"/>
      <c r="GF12" s="25"/>
      <c r="GG12" s="25"/>
      <c r="GH12" s="25"/>
      <c r="GI12" s="25"/>
      <c r="GJ12" s="25"/>
      <c r="GK12" s="25"/>
      <c r="GL12" s="25"/>
      <c r="GM12" s="25"/>
      <c r="GN12" s="25"/>
      <c r="GO12" s="25"/>
      <c r="GP12" s="25"/>
      <c r="GQ12" s="25"/>
      <c r="GR12" s="25"/>
      <c r="GS12" s="25"/>
      <c r="GT12" s="25"/>
      <c r="GU12" s="25"/>
      <c r="GV12" s="25"/>
      <c r="GW12" s="25"/>
      <c r="GX12" s="25"/>
      <c r="GY12" s="25"/>
      <c r="GZ12" s="25"/>
      <c r="HA12" s="25"/>
      <c r="HB12" s="25"/>
      <c r="HC12" s="25"/>
      <c r="HD12" s="25"/>
      <c r="HE12" s="25"/>
      <c r="HF12" s="25"/>
      <c r="HG12" s="25"/>
      <c r="HH12" s="25"/>
      <c r="HI12" s="25"/>
      <c r="HJ12" s="25"/>
      <c r="HK12" s="25"/>
      <c r="HL12" s="25"/>
      <c r="HM12" s="25"/>
      <c r="HN12" s="25"/>
      <c r="HO12" s="25"/>
      <c r="HP12" s="25"/>
      <c r="HQ12" s="25"/>
      <c r="HR12" s="25"/>
      <c r="HS12" s="25"/>
      <c r="HT12" s="25"/>
      <c r="HU12" s="25"/>
      <c r="HV12" s="25"/>
      <c r="HW12" s="25"/>
      <c r="HX12" s="25"/>
      <c r="HY12" s="25"/>
      <c r="HZ12" s="25"/>
      <c r="IA12" s="25"/>
      <c r="IB12" s="25"/>
      <c r="IC12" s="25"/>
      <c r="ID12" s="25"/>
      <c r="IE12" s="25"/>
      <c r="IF12" s="25"/>
      <c r="IG12" s="25"/>
      <c r="IH12" s="25"/>
      <c r="II12" s="25"/>
      <c r="IJ12" s="25"/>
      <c r="IK12" s="25"/>
      <c r="IL12" s="25"/>
      <c r="IM12" s="25"/>
      <c r="IN12" s="25"/>
      <c r="IO12" s="25"/>
      <c r="IP12" s="25"/>
      <c r="IQ12" s="25"/>
    </row>
    <row r="13" spans="1:251" customFormat="1" ht="15" customHeight="1" x14ac:dyDescent="0.25">
      <c r="A13" s="25"/>
      <c r="B13" s="26"/>
      <c r="C13" s="89" t="s">
        <v>109</v>
      </c>
      <c r="D13" s="89"/>
      <c r="E13" s="89"/>
      <c r="F13" s="89"/>
      <c r="G13" s="91"/>
      <c r="H13" s="90"/>
      <c r="I13" s="90"/>
      <c r="J13" s="90"/>
      <c r="K13" s="90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5"/>
      <c r="BF13" s="25"/>
      <c r="BG13" s="25"/>
      <c r="BH13" s="25"/>
      <c r="BI13" s="25"/>
      <c r="BJ13" s="25"/>
      <c r="BK13" s="25"/>
      <c r="BL13" s="25"/>
      <c r="BM13" s="25"/>
      <c r="BN13" s="25"/>
      <c r="BO13" s="25"/>
      <c r="BP13" s="25"/>
      <c r="BQ13" s="25"/>
      <c r="BR13" s="25"/>
      <c r="BS13" s="25"/>
      <c r="BT13" s="25"/>
      <c r="BU13" s="25"/>
      <c r="BV13" s="25"/>
      <c r="BW13" s="25"/>
      <c r="BX13" s="25"/>
      <c r="BY13" s="25"/>
      <c r="BZ13" s="25"/>
      <c r="CA13" s="25"/>
      <c r="CB13" s="25"/>
      <c r="CC13" s="25"/>
      <c r="CD13" s="25"/>
      <c r="CE13" s="25"/>
      <c r="CF13" s="25"/>
      <c r="CG13" s="25"/>
      <c r="CH13" s="25"/>
      <c r="CI13" s="25"/>
      <c r="CJ13" s="25"/>
      <c r="CK13" s="25"/>
      <c r="CL13" s="25"/>
      <c r="CM13" s="25"/>
      <c r="CN13" s="25"/>
      <c r="CO13" s="25"/>
      <c r="CP13" s="25"/>
      <c r="CQ13" s="25"/>
      <c r="CR13" s="25"/>
      <c r="CS13" s="25"/>
      <c r="CT13" s="25"/>
      <c r="CU13" s="25"/>
      <c r="CV13" s="25"/>
      <c r="CW13" s="25"/>
      <c r="CX13" s="25"/>
      <c r="CY13" s="25"/>
      <c r="CZ13" s="25"/>
      <c r="DA13" s="25"/>
      <c r="DB13" s="25"/>
      <c r="DC13" s="25"/>
      <c r="DD13" s="25"/>
      <c r="DE13" s="25"/>
      <c r="DF13" s="25"/>
      <c r="DG13" s="25"/>
      <c r="DH13" s="25"/>
      <c r="DI13" s="25"/>
      <c r="DJ13" s="25"/>
      <c r="DK13" s="25"/>
      <c r="DL13" s="25"/>
      <c r="DM13" s="25"/>
      <c r="DN13" s="25"/>
      <c r="DO13" s="25"/>
      <c r="DP13" s="25"/>
      <c r="DQ13" s="25"/>
      <c r="DR13" s="25"/>
      <c r="DS13" s="25"/>
      <c r="DT13" s="25"/>
      <c r="DU13" s="25"/>
      <c r="DV13" s="25"/>
      <c r="DW13" s="25"/>
      <c r="DX13" s="25"/>
      <c r="DY13" s="25"/>
      <c r="DZ13" s="25"/>
      <c r="EA13" s="25"/>
      <c r="EB13" s="25"/>
      <c r="EC13" s="25"/>
      <c r="ED13" s="25"/>
      <c r="EE13" s="25"/>
      <c r="EF13" s="25"/>
      <c r="EG13" s="25"/>
      <c r="EH13" s="25"/>
      <c r="EI13" s="25"/>
      <c r="EJ13" s="25"/>
      <c r="EK13" s="25"/>
      <c r="EL13" s="25"/>
      <c r="EM13" s="25"/>
      <c r="EN13" s="25"/>
      <c r="EO13" s="25"/>
      <c r="EP13" s="25"/>
      <c r="EQ13" s="25"/>
      <c r="ER13" s="25"/>
      <c r="ES13" s="25"/>
      <c r="ET13" s="25"/>
      <c r="EU13" s="25"/>
      <c r="EV13" s="25"/>
      <c r="EW13" s="25"/>
      <c r="EX13" s="25"/>
      <c r="EY13" s="25"/>
      <c r="EZ13" s="25"/>
      <c r="FA13" s="25"/>
      <c r="FB13" s="25"/>
      <c r="FC13" s="25"/>
      <c r="FD13" s="25"/>
      <c r="FE13" s="25"/>
      <c r="FF13" s="25"/>
      <c r="FG13" s="25"/>
      <c r="FH13" s="25"/>
      <c r="FI13" s="25"/>
      <c r="FJ13" s="25"/>
      <c r="FK13" s="25"/>
      <c r="FL13" s="25"/>
      <c r="FM13" s="25"/>
      <c r="FN13" s="25"/>
      <c r="FO13" s="25"/>
      <c r="FP13" s="25"/>
      <c r="FQ13" s="25"/>
      <c r="FR13" s="25"/>
      <c r="FS13" s="25"/>
      <c r="FT13" s="25"/>
      <c r="FU13" s="25"/>
      <c r="FV13" s="25"/>
      <c r="FW13" s="25"/>
      <c r="FX13" s="25"/>
      <c r="FY13" s="25"/>
      <c r="FZ13" s="25"/>
      <c r="GA13" s="25"/>
      <c r="GB13" s="25"/>
      <c r="GC13" s="25"/>
      <c r="GD13" s="25"/>
      <c r="GE13" s="25"/>
      <c r="GF13" s="25"/>
      <c r="GG13" s="25"/>
      <c r="GH13" s="25"/>
      <c r="GI13" s="25"/>
      <c r="GJ13" s="25"/>
      <c r="GK13" s="25"/>
      <c r="GL13" s="25"/>
      <c r="GM13" s="25"/>
      <c r="GN13" s="25"/>
      <c r="GO13" s="25"/>
      <c r="GP13" s="25"/>
      <c r="GQ13" s="25"/>
      <c r="GR13" s="25"/>
      <c r="GS13" s="25"/>
      <c r="GT13" s="25"/>
      <c r="GU13" s="25"/>
      <c r="GV13" s="25"/>
      <c r="GW13" s="25"/>
      <c r="GX13" s="25"/>
      <c r="GY13" s="25"/>
      <c r="GZ13" s="25"/>
      <c r="HA13" s="25"/>
      <c r="HB13" s="25"/>
      <c r="HC13" s="25"/>
      <c r="HD13" s="25"/>
      <c r="HE13" s="25"/>
      <c r="HF13" s="25"/>
      <c r="HG13" s="25"/>
      <c r="HH13" s="25"/>
      <c r="HI13" s="25"/>
      <c r="HJ13" s="25"/>
      <c r="HK13" s="25"/>
      <c r="HL13" s="25"/>
      <c r="HM13" s="25"/>
      <c r="HN13" s="25"/>
      <c r="HO13" s="25"/>
      <c r="HP13" s="25"/>
      <c r="HQ13" s="25"/>
      <c r="HR13" s="25"/>
      <c r="HS13" s="25"/>
      <c r="HT13" s="25"/>
      <c r="HU13" s="25"/>
      <c r="HV13" s="25"/>
      <c r="HW13" s="25"/>
      <c r="HX13" s="25"/>
      <c r="HY13" s="25"/>
      <c r="HZ13" s="25"/>
      <c r="IA13" s="25"/>
      <c r="IB13" s="25"/>
      <c r="IC13" s="25"/>
      <c r="ID13" s="25"/>
      <c r="IE13" s="25"/>
      <c r="IF13" s="25"/>
      <c r="IG13" s="25"/>
      <c r="IH13" s="25"/>
      <c r="II13" s="25"/>
      <c r="IJ13" s="25"/>
      <c r="IK13" s="25"/>
      <c r="IL13" s="25"/>
      <c r="IM13" s="25"/>
      <c r="IN13" s="25"/>
      <c r="IO13" s="25"/>
      <c r="IP13" s="25"/>
      <c r="IQ13" s="25"/>
    </row>
    <row r="14" spans="1:251" s="25" customFormat="1" ht="15" customHeight="1" x14ac:dyDescent="0.3">
      <c r="B14" s="26"/>
      <c r="C14" s="66"/>
      <c r="D14" s="2"/>
      <c r="E14" s="2"/>
      <c r="F14" s="2"/>
      <c r="G14" s="22"/>
    </row>
    <row r="15" spans="1:251" s="28" customFormat="1" ht="15" customHeight="1" x14ac:dyDescent="0.3">
      <c r="B15" s="29"/>
      <c r="C15" s="3" t="s">
        <v>88</v>
      </c>
      <c r="D15" s="50"/>
      <c r="E15" s="50"/>
      <c r="F15" s="50"/>
      <c r="G15" s="51"/>
    </row>
    <row r="16" spans="1:251" s="28" customFormat="1" ht="15" customHeight="1" x14ac:dyDescent="0.25">
      <c r="B16" s="29"/>
      <c r="C16" s="30" t="s">
        <v>110</v>
      </c>
      <c r="D16" s="50"/>
      <c r="E16" s="50"/>
      <c r="F16" s="50"/>
      <c r="G16" s="51"/>
    </row>
    <row r="17" spans="2:10" s="28" customFormat="1" ht="15" customHeight="1" x14ac:dyDescent="0.25">
      <c r="B17" s="29"/>
      <c r="C17" s="30" t="s">
        <v>89</v>
      </c>
      <c r="D17" s="50"/>
      <c r="E17" s="50"/>
      <c r="F17" s="50"/>
      <c r="G17" s="51"/>
    </row>
    <row r="18" spans="2:10" s="28" customFormat="1" ht="15" customHeight="1" x14ac:dyDescent="0.25">
      <c r="B18" s="29"/>
      <c r="C18" s="30" t="s">
        <v>90</v>
      </c>
      <c r="D18" s="50"/>
      <c r="E18" s="50"/>
      <c r="F18" s="50"/>
      <c r="G18" s="51"/>
    </row>
    <row r="19" spans="2:10" s="28" customFormat="1" ht="15" customHeight="1" x14ac:dyDescent="0.25">
      <c r="B19" s="29"/>
      <c r="C19" s="30"/>
      <c r="D19" s="50"/>
      <c r="E19" s="50"/>
      <c r="F19" s="50"/>
      <c r="G19" s="51"/>
    </row>
    <row r="20" spans="2:10" s="31" customFormat="1" ht="12.75" customHeight="1" x14ac:dyDescent="0.2">
      <c r="B20" s="32"/>
      <c r="C20" s="35" t="s">
        <v>60</v>
      </c>
      <c r="D20" s="98"/>
      <c r="E20" s="98"/>
      <c r="F20" s="98"/>
      <c r="G20" s="80"/>
    </row>
    <row r="21" spans="2:10" s="31" customFormat="1" ht="12.75" customHeight="1" x14ac:dyDescent="0.2">
      <c r="B21" s="32"/>
      <c r="C21" s="77" t="s">
        <v>91</v>
      </c>
      <c r="D21" s="77"/>
      <c r="E21" s="77"/>
      <c r="F21" s="77"/>
      <c r="G21" s="78"/>
    </row>
    <row r="22" spans="2:10" s="31" customFormat="1" ht="12.75" customHeight="1" x14ac:dyDescent="0.35">
      <c r="B22" s="32"/>
      <c r="C22" s="33" t="s">
        <v>92</v>
      </c>
      <c r="D22" s="79"/>
      <c r="E22" s="79"/>
      <c r="F22" s="79"/>
      <c r="G22" s="80"/>
      <c r="J22" s="36"/>
    </row>
    <row r="23" spans="2:10" s="31" customFormat="1" ht="15" customHeight="1" x14ac:dyDescent="0.35">
      <c r="B23" s="32"/>
      <c r="C23" s="33"/>
      <c r="D23" s="43"/>
      <c r="E23" s="43"/>
      <c r="F23" s="43"/>
      <c r="G23" s="44"/>
      <c r="J23" s="36"/>
    </row>
    <row r="24" spans="2:10" s="31" customFormat="1" ht="15" customHeight="1" x14ac:dyDescent="0.2">
      <c r="B24" s="32"/>
      <c r="C24" s="33" t="s">
        <v>61</v>
      </c>
      <c r="D24" s="98"/>
      <c r="E24" s="98"/>
      <c r="F24" s="98"/>
      <c r="G24" s="34"/>
    </row>
    <row r="25" spans="2:10" s="31" customFormat="1" ht="15" customHeight="1" x14ac:dyDescent="0.35">
      <c r="B25" s="32"/>
      <c r="C25" s="33" t="s">
        <v>62</v>
      </c>
      <c r="D25" s="77"/>
      <c r="E25" s="77"/>
      <c r="F25" s="77"/>
      <c r="G25" s="34"/>
      <c r="I25" s="37"/>
    </row>
    <row r="26" spans="2:10" s="31" customFormat="1" ht="15" customHeight="1" x14ac:dyDescent="0.35">
      <c r="B26" s="32"/>
      <c r="C26" s="33" t="s">
        <v>63</v>
      </c>
      <c r="D26" s="79"/>
      <c r="E26" s="79"/>
      <c r="F26" s="79"/>
      <c r="G26" s="34"/>
      <c r="I26" s="37"/>
    </row>
    <row r="27" spans="2:10" s="31" customFormat="1" ht="15" customHeight="1" x14ac:dyDescent="0.35">
      <c r="B27" s="32"/>
      <c r="C27" s="33"/>
      <c r="D27" s="73"/>
      <c r="E27" s="73"/>
      <c r="F27" s="73"/>
      <c r="G27" s="34"/>
      <c r="I27" s="37"/>
    </row>
    <row r="28" spans="2:10" s="31" customFormat="1" ht="15" customHeight="1" x14ac:dyDescent="0.2">
      <c r="B28" s="32"/>
      <c r="C28" s="39" t="s">
        <v>64</v>
      </c>
      <c r="D28" s="38"/>
      <c r="E28" s="38"/>
      <c r="F28" s="38"/>
      <c r="G28" s="34"/>
    </row>
    <row r="29" spans="2:10" s="23" customFormat="1" ht="15" customHeight="1" x14ac:dyDescent="0.25">
      <c r="B29" s="40"/>
      <c r="C29" s="41"/>
      <c r="D29" s="41"/>
      <c r="E29" s="41"/>
      <c r="F29" s="41"/>
      <c r="G29" s="42"/>
    </row>
    <row r="30" spans="2:10" s="23" customFormat="1" ht="15" customHeight="1" x14ac:dyDescent="0.25"/>
    <row r="31" spans="2:10" s="23" customFormat="1" ht="15" customHeight="1" x14ac:dyDescent="0.25"/>
  </sheetData>
  <mergeCells count="3">
    <mergeCell ref="C3:F3"/>
    <mergeCell ref="D24:F24"/>
    <mergeCell ref="D20:F20"/>
  </mergeCells>
  <pageMargins left="0.45" right="0.4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X63"/>
  <sheetViews>
    <sheetView showGridLines="0" zoomScaleNormal="100" workbookViewId="0">
      <selection activeCell="F23" sqref="F23"/>
    </sheetView>
  </sheetViews>
  <sheetFormatPr defaultColWidth="9" defaultRowHeight="10" x14ac:dyDescent="0.2"/>
  <cols>
    <col min="1" max="1" width="31.109375" style="2" customWidth="1"/>
    <col min="2" max="4" width="15.109375" style="2" customWidth="1"/>
    <col min="5" max="5" width="17" style="2" customWidth="1"/>
    <col min="6" max="10" width="15.109375" style="2" customWidth="1"/>
    <col min="11" max="11" width="4.88671875" style="2" customWidth="1"/>
    <col min="12" max="12" width="15.109375" style="2" customWidth="1"/>
    <col min="13" max="13" width="15.88671875" style="2" customWidth="1"/>
    <col min="14" max="14" width="14.88671875" style="2" customWidth="1"/>
    <col min="15" max="15" width="14.6640625" style="2" customWidth="1"/>
    <col min="16" max="16" width="11.77734375" style="2" customWidth="1"/>
    <col min="17" max="17" width="12.33203125" style="2" customWidth="1"/>
    <col min="18" max="18" width="11.33203125" style="2" customWidth="1"/>
    <col min="19" max="19" width="10.88671875" style="2" customWidth="1"/>
    <col min="20" max="20" width="12.109375" style="2" bestFit="1" customWidth="1"/>
    <col min="21" max="21" width="12.33203125" style="2" bestFit="1" customWidth="1"/>
    <col min="22" max="22" width="13.109375" style="2" bestFit="1" customWidth="1"/>
    <col min="23" max="25" width="11.88671875" style="2" bestFit="1" customWidth="1"/>
    <col min="26" max="26" width="13" style="2" bestFit="1" customWidth="1"/>
    <col min="27" max="16384" width="9" style="2"/>
  </cols>
  <sheetData>
    <row r="1" spans="1:24" ht="18" x14ac:dyDescent="0.4">
      <c r="A1" s="60" t="s">
        <v>47</v>
      </c>
      <c r="B1" s="60"/>
      <c r="C1" s="60"/>
      <c r="D1" s="60"/>
      <c r="E1" s="60"/>
      <c r="F1" s="60"/>
      <c r="G1" s="60"/>
      <c r="H1" s="60"/>
      <c r="I1" s="60"/>
    </row>
    <row r="2" spans="1:24" ht="18.75" customHeight="1" x14ac:dyDescent="0.35">
      <c r="A2" s="1" t="s">
        <v>105</v>
      </c>
    </row>
    <row r="3" spans="1:24" ht="15.5" x14ac:dyDescent="0.35">
      <c r="A3" s="1"/>
    </row>
    <row r="4" spans="1:24" s="56" customFormat="1" ht="12.5" x14ac:dyDescent="0.25">
      <c r="A4" s="96" t="s">
        <v>93</v>
      </c>
      <c r="B4" s="93" t="s">
        <v>104</v>
      </c>
    </row>
    <row r="5" spans="1:24" s="56" customFormat="1" ht="15" customHeight="1" x14ac:dyDescent="0.25"/>
    <row r="6" spans="1:24" s="56" customFormat="1" ht="12.5" hidden="1" x14ac:dyDescent="0.25">
      <c r="A6" s="93"/>
      <c r="B6" s="92" t="s">
        <v>80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3"/>
      <c r="V6" s="93"/>
      <c r="W6" s="93"/>
      <c r="X6" s="93"/>
    </row>
    <row r="7" spans="1:24" s="56" customFormat="1" ht="12.5" hidden="1" x14ac:dyDescent="0.25">
      <c r="A7" s="92" t="s">
        <v>81</v>
      </c>
      <c r="B7" s="93" t="s">
        <v>67</v>
      </c>
      <c r="C7" s="93" t="s">
        <v>37</v>
      </c>
      <c r="D7" s="93" t="s">
        <v>38</v>
      </c>
      <c r="E7" s="93" t="s">
        <v>39</v>
      </c>
      <c r="F7" s="93" t="s">
        <v>40</v>
      </c>
      <c r="G7" s="93" t="s">
        <v>41</v>
      </c>
      <c r="H7" s="93" t="s">
        <v>43</v>
      </c>
      <c r="I7" s="93" t="s">
        <v>44</v>
      </c>
      <c r="J7" s="93" t="s">
        <v>45</v>
      </c>
      <c r="K7" s="93" t="s">
        <v>42</v>
      </c>
      <c r="L7" s="93" t="s">
        <v>97</v>
      </c>
      <c r="M7" s="93" t="s">
        <v>46</v>
      </c>
      <c r="N7" s="93" t="s">
        <v>69</v>
      </c>
      <c r="O7" s="93" t="s">
        <v>70</v>
      </c>
      <c r="P7" s="93" t="s">
        <v>71</v>
      </c>
      <c r="Q7" s="93" t="s">
        <v>72</v>
      </c>
      <c r="R7" s="93" t="s">
        <v>73</v>
      </c>
      <c r="S7" s="93" t="s">
        <v>74</v>
      </c>
      <c r="T7" s="93" t="s">
        <v>75</v>
      </c>
      <c r="U7" s="93" t="s">
        <v>76</v>
      </c>
      <c r="V7" s="93" t="s">
        <v>77</v>
      </c>
      <c r="W7" s="93" t="s">
        <v>99</v>
      </c>
      <c r="X7" s="93" t="s">
        <v>78</v>
      </c>
    </row>
    <row r="8" spans="1:24" s="56" customFormat="1" ht="12.5" hidden="1" x14ac:dyDescent="0.25">
      <c r="A8" s="94" t="s">
        <v>58</v>
      </c>
      <c r="B8" s="93">
        <v>224912</v>
      </c>
      <c r="C8" s="93">
        <v>42302</v>
      </c>
      <c r="D8" s="93">
        <v>14643</v>
      </c>
      <c r="E8" s="93">
        <v>4564</v>
      </c>
      <c r="F8" s="93">
        <v>23597</v>
      </c>
      <c r="G8" s="93">
        <v>4381</v>
      </c>
      <c r="H8" s="93">
        <v>10379</v>
      </c>
      <c r="I8" s="93">
        <v>1473</v>
      </c>
      <c r="J8" s="93">
        <v>4181</v>
      </c>
      <c r="K8" s="93">
        <v>441</v>
      </c>
      <c r="L8" s="93">
        <v>53950</v>
      </c>
      <c r="M8" s="93">
        <v>65001</v>
      </c>
      <c r="N8" s="95">
        <v>18.808245002489858</v>
      </c>
      <c r="O8" s="95">
        <v>6.5105463470157217</v>
      </c>
      <c r="P8" s="95">
        <v>2.029238102013232</v>
      </c>
      <c r="Q8" s="95">
        <v>10.491658959948779</v>
      </c>
      <c r="R8" s="95">
        <v>1.9478729458632711</v>
      </c>
      <c r="S8" s="95">
        <v>4.6146937468876716</v>
      </c>
      <c r="T8" s="95">
        <v>0.65492281425624244</v>
      </c>
      <c r="U8" s="95">
        <v>1.858949277939816</v>
      </c>
      <c r="V8" s="95">
        <v>0.1960766877712172</v>
      </c>
      <c r="W8" s="93">
        <v>23.987159422351851</v>
      </c>
      <c r="X8" s="95">
        <v>28.900636693462332</v>
      </c>
    </row>
    <row r="9" spans="1:24" s="56" customFormat="1" ht="12.5" hidden="1" x14ac:dyDescent="0.25">
      <c r="A9" s="94" t="s">
        <v>23</v>
      </c>
      <c r="B9" s="93">
        <v>57530</v>
      </c>
      <c r="C9" s="93">
        <v>9662</v>
      </c>
      <c r="D9" s="93">
        <v>2255</v>
      </c>
      <c r="E9" s="93">
        <v>1561</v>
      </c>
      <c r="F9" s="93">
        <v>4066</v>
      </c>
      <c r="G9" s="93">
        <v>1182</v>
      </c>
      <c r="H9" s="93">
        <v>3292</v>
      </c>
      <c r="I9" s="93">
        <v>455</v>
      </c>
      <c r="J9" s="93">
        <v>1949</v>
      </c>
      <c r="K9" s="93">
        <v>126</v>
      </c>
      <c r="L9" s="93">
        <v>26324</v>
      </c>
      <c r="M9" s="93">
        <v>6658</v>
      </c>
      <c r="N9" s="95">
        <v>16.794715800451939</v>
      </c>
      <c r="O9" s="95">
        <v>3.9196940726577441</v>
      </c>
      <c r="P9" s="95">
        <v>2.7133669389883539</v>
      </c>
      <c r="Q9" s="95">
        <v>7.0676168955327654</v>
      </c>
      <c r="R9" s="95">
        <v>2.0545802190161648</v>
      </c>
      <c r="S9" s="95">
        <v>5.7222318790196418</v>
      </c>
      <c r="T9" s="95">
        <v>0.79089170867373548</v>
      </c>
      <c r="U9" s="95">
        <v>3.3877976707804618</v>
      </c>
      <c r="V9" s="95">
        <v>0.21901616547888059</v>
      </c>
      <c r="W9" s="93">
        <v>45.756996349730578</v>
      </c>
      <c r="X9" s="95">
        <v>11.573092299669741</v>
      </c>
    </row>
    <row r="10" spans="1:24" s="56" customFormat="1" ht="12.5" hidden="1" x14ac:dyDescent="0.25">
      <c r="A10" s="94" t="s">
        <v>24</v>
      </c>
      <c r="B10" s="93">
        <v>84359</v>
      </c>
      <c r="C10" s="93">
        <v>18034</v>
      </c>
      <c r="D10" s="93">
        <v>3822</v>
      </c>
      <c r="E10" s="93">
        <v>1727</v>
      </c>
      <c r="F10" s="93">
        <v>4435</v>
      </c>
      <c r="G10" s="93">
        <v>1699</v>
      </c>
      <c r="H10" s="93">
        <v>4496</v>
      </c>
      <c r="I10" s="93">
        <v>577</v>
      </c>
      <c r="J10" s="93">
        <v>1712</v>
      </c>
      <c r="K10" s="93">
        <v>144</v>
      </c>
      <c r="L10" s="93">
        <v>29753</v>
      </c>
      <c r="M10" s="93">
        <v>17960</v>
      </c>
      <c r="N10" s="95">
        <v>21.377683471828728</v>
      </c>
      <c r="O10" s="95">
        <v>4.5306369207790516</v>
      </c>
      <c r="P10" s="95">
        <v>2.0472030251662541</v>
      </c>
      <c r="Q10" s="95">
        <v>5.2572932348652781</v>
      </c>
      <c r="R10" s="95">
        <v>2.0140115458931471</v>
      </c>
      <c r="S10" s="95">
        <v>5.3296032432816887</v>
      </c>
      <c r="T10" s="95">
        <v>0.68398155502080393</v>
      </c>
      <c r="U10" s="95">
        <v>2.029421875555661</v>
      </c>
      <c r="V10" s="95">
        <v>0.17069903626169111</v>
      </c>
      <c r="W10" s="93">
        <v>35.269502957597886</v>
      </c>
      <c r="X10" s="95">
        <v>21.289963133749811</v>
      </c>
    </row>
    <row r="11" spans="1:24" s="56" customFormat="1" ht="12.5" hidden="1" x14ac:dyDescent="0.25">
      <c r="A11" s="94" t="s">
        <v>25</v>
      </c>
      <c r="B11" s="93">
        <v>209157</v>
      </c>
      <c r="C11" s="93">
        <v>35332</v>
      </c>
      <c r="D11" s="93">
        <v>7580</v>
      </c>
      <c r="E11" s="93">
        <v>4220</v>
      </c>
      <c r="F11" s="93">
        <v>14457</v>
      </c>
      <c r="G11" s="93">
        <v>3602</v>
      </c>
      <c r="H11" s="93">
        <v>8218</v>
      </c>
      <c r="I11" s="93">
        <v>2271</v>
      </c>
      <c r="J11" s="93">
        <v>4008</v>
      </c>
      <c r="K11" s="93">
        <v>453</v>
      </c>
      <c r="L11" s="93">
        <v>82558</v>
      </c>
      <c r="M11" s="93">
        <v>46458</v>
      </c>
      <c r="N11" s="95">
        <v>16.892573521326089</v>
      </c>
      <c r="O11" s="95">
        <v>3.6240718694569152</v>
      </c>
      <c r="P11" s="95">
        <v>2.017623125212161</v>
      </c>
      <c r="Q11" s="95">
        <v>6.9120325879602396</v>
      </c>
      <c r="R11" s="95">
        <v>1.722151302610001</v>
      </c>
      <c r="S11" s="95">
        <v>3.9291058869652939</v>
      </c>
      <c r="T11" s="95">
        <v>1.0857872316011421</v>
      </c>
      <c r="U11" s="95">
        <v>1.916263859206242</v>
      </c>
      <c r="V11" s="95">
        <v>0.21658371462585521</v>
      </c>
      <c r="W11" s="93">
        <v>39.471784353380478</v>
      </c>
      <c r="X11" s="95">
        <v>22.212022547655589</v>
      </c>
    </row>
    <row r="12" spans="1:24" s="56" customFormat="1" ht="12.5" hidden="1" x14ac:dyDescent="0.25">
      <c r="A12" s="94" t="s">
        <v>26</v>
      </c>
      <c r="B12" s="93">
        <v>159901</v>
      </c>
      <c r="C12" s="93">
        <v>24458</v>
      </c>
      <c r="D12" s="93">
        <v>6189</v>
      </c>
      <c r="E12" s="93">
        <v>2972</v>
      </c>
      <c r="F12" s="93">
        <v>13666</v>
      </c>
      <c r="G12" s="93">
        <v>2746</v>
      </c>
      <c r="H12" s="93">
        <v>7241</v>
      </c>
      <c r="I12" s="93">
        <v>1452</v>
      </c>
      <c r="J12" s="93">
        <v>3490</v>
      </c>
      <c r="K12" s="93">
        <v>273</v>
      </c>
      <c r="L12" s="93">
        <v>43481</v>
      </c>
      <c r="M12" s="93">
        <v>53933</v>
      </c>
      <c r="N12" s="95">
        <v>15.29571422317559</v>
      </c>
      <c r="O12" s="95">
        <v>3.8705198841783348</v>
      </c>
      <c r="P12" s="95">
        <v>1.858650039712072</v>
      </c>
      <c r="Q12" s="95">
        <v>8.5465381704929921</v>
      </c>
      <c r="R12" s="95">
        <v>1.717312587163307</v>
      </c>
      <c r="S12" s="95">
        <v>4.5284269641840886</v>
      </c>
      <c r="T12" s="95">
        <v>0.90806186327790317</v>
      </c>
      <c r="U12" s="95">
        <v>2.1826004840495061</v>
      </c>
      <c r="V12" s="95">
        <v>0.17073063958324211</v>
      </c>
      <c r="W12" s="93">
        <v>27.192450328640849</v>
      </c>
      <c r="X12" s="95">
        <v>33.728994815542123</v>
      </c>
    </row>
    <row r="13" spans="1:24" s="56" customFormat="1" ht="12.5" hidden="1" x14ac:dyDescent="0.25">
      <c r="A13" s="94" t="s">
        <v>27</v>
      </c>
      <c r="B13" s="93">
        <v>324911</v>
      </c>
      <c r="C13" s="93">
        <v>53105</v>
      </c>
      <c r="D13" s="93">
        <v>11533</v>
      </c>
      <c r="E13" s="93">
        <v>5938</v>
      </c>
      <c r="F13" s="93">
        <v>29057</v>
      </c>
      <c r="G13" s="93">
        <v>5286</v>
      </c>
      <c r="H13" s="93">
        <v>12476</v>
      </c>
      <c r="I13" s="93">
        <v>2378</v>
      </c>
      <c r="J13" s="93">
        <v>6792</v>
      </c>
      <c r="K13" s="93">
        <v>448</v>
      </c>
      <c r="L13" s="93">
        <v>99325</v>
      </c>
      <c r="M13" s="93">
        <v>98573</v>
      </c>
      <c r="N13" s="95">
        <v>16.34447587185414</v>
      </c>
      <c r="O13" s="95">
        <v>3.5495874254795932</v>
      </c>
      <c r="P13" s="95">
        <v>1.8275773981182539</v>
      </c>
      <c r="Q13" s="95">
        <v>8.9430644084072259</v>
      </c>
      <c r="R13" s="95">
        <v>1.6269070607027769</v>
      </c>
      <c r="S13" s="95">
        <v>3.8398207509133271</v>
      </c>
      <c r="T13" s="95">
        <v>0.73189273370246011</v>
      </c>
      <c r="U13" s="95">
        <v>2.0904186069415931</v>
      </c>
      <c r="V13" s="95">
        <v>0.13788391282535831</v>
      </c>
      <c r="W13" s="93">
        <v>30.569909913791779</v>
      </c>
      <c r="X13" s="95">
        <v>30.338461917263501</v>
      </c>
    </row>
    <row r="14" spans="1:24" s="56" customFormat="1" ht="12.5" hidden="1" x14ac:dyDescent="0.25">
      <c r="A14" s="94" t="s">
        <v>28</v>
      </c>
      <c r="B14" s="93">
        <v>715143</v>
      </c>
      <c r="C14" s="93">
        <v>104851</v>
      </c>
      <c r="D14" s="93">
        <v>29504</v>
      </c>
      <c r="E14" s="93">
        <v>11696</v>
      </c>
      <c r="F14" s="93">
        <v>88170</v>
      </c>
      <c r="G14" s="93">
        <v>11334</v>
      </c>
      <c r="H14" s="93">
        <v>28430</v>
      </c>
      <c r="I14" s="93">
        <v>5043</v>
      </c>
      <c r="J14" s="93">
        <v>15558</v>
      </c>
      <c r="K14" s="93">
        <v>1584</v>
      </c>
      <c r="L14" s="93">
        <v>224982</v>
      </c>
      <c r="M14" s="93">
        <v>193991</v>
      </c>
      <c r="N14" s="95">
        <v>14.66154321583236</v>
      </c>
      <c r="O14" s="95">
        <v>4.1256084447446177</v>
      </c>
      <c r="P14" s="95">
        <v>1.6354771003841191</v>
      </c>
      <c r="Q14" s="95">
        <v>12.329002730922349</v>
      </c>
      <c r="R14" s="95">
        <v>1.584857853604104</v>
      </c>
      <c r="S14" s="95">
        <v>3.9754286904856788</v>
      </c>
      <c r="T14" s="95">
        <v>0.70517365058456838</v>
      </c>
      <c r="U14" s="95">
        <v>2.1755089541532251</v>
      </c>
      <c r="V14" s="95">
        <v>0.22149416270592029</v>
      </c>
      <c r="W14" s="93">
        <v>31.459722041605669</v>
      </c>
      <c r="X14" s="95">
        <v>27.126183154977401</v>
      </c>
    </row>
    <row r="15" spans="1:24" s="56" customFormat="1" ht="12.5" hidden="1" x14ac:dyDescent="0.25">
      <c r="A15" s="94" t="s">
        <v>29</v>
      </c>
      <c r="B15" s="93">
        <v>161867</v>
      </c>
      <c r="C15" s="93">
        <v>27919</v>
      </c>
      <c r="D15" s="93">
        <v>6057</v>
      </c>
      <c r="E15" s="93">
        <v>3523</v>
      </c>
      <c r="F15" s="93">
        <v>13674</v>
      </c>
      <c r="G15" s="93">
        <v>3115</v>
      </c>
      <c r="H15" s="93">
        <v>7858</v>
      </c>
      <c r="I15" s="93">
        <v>1406</v>
      </c>
      <c r="J15" s="93">
        <v>3659</v>
      </c>
      <c r="K15" s="93">
        <v>258</v>
      </c>
      <c r="L15" s="93">
        <v>44102</v>
      </c>
      <c r="M15" s="93">
        <v>50296</v>
      </c>
      <c r="N15" s="95">
        <v>17.24811110356033</v>
      </c>
      <c r="O15" s="95">
        <v>3.7419609926668191</v>
      </c>
      <c r="P15" s="95">
        <v>2.1764782197730241</v>
      </c>
      <c r="Q15" s="95">
        <v>8.447676178591065</v>
      </c>
      <c r="R15" s="95">
        <v>1.9244194307672351</v>
      </c>
      <c r="S15" s="95">
        <v>4.8546028529595286</v>
      </c>
      <c r="T15" s="95">
        <v>0.86861435623073269</v>
      </c>
      <c r="U15" s="95">
        <v>2.2604978161082858</v>
      </c>
      <c r="V15" s="95">
        <v>0.15939011657718991</v>
      </c>
      <c r="W15" s="93">
        <v>27.245825276307091</v>
      </c>
      <c r="X15" s="95">
        <v>31.0724236564587</v>
      </c>
    </row>
    <row r="16" spans="1:24" s="56" customFormat="1" ht="12.5" hidden="1" x14ac:dyDescent="0.25">
      <c r="A16" s="94" t="s">
        <v>30</v>
      </c>
      <c r="B16" s="93">
        <v>382870</v>
      </c>
      <c r="C16" s="93">
        <v>57744</v>
      </c>
      <c r="D16" s="93">
        <v>16138</v>
      </c>
      <c r="E16" s="93">
        <v>6612</v>
      </c>
      <c r="F16" s="93">
        <v>48742</v>
      </c>
      <c r="G16" s="93">
        <v>5217</v>
      </c>
      <c r="H16" s="93">
        <v>16397</v>
      </c>
      <c r="I16" s="93">
        <v>4007</v>
      </c>
      <c r="J16" s="93">
        <v>7823</v>
      </c>
      <c r="K16" s="93">
        <v>1190</v>
      </c>
      <c r="L16" s="93">
        <v>139122</v>
      </c>
      <c r="M16" s="93">
        <v>79878</v>
      </c>
      <c r="N16" s="95">
        <v>15.081881578603699</v>
      </c>
      <c r="O16" s="95">
        <v>4.2150077049651324</v>
      </c>
      <c r="P16" s="95">
        <v>1.7269569305508401</v>
      </c>
      <c r="Q16" s="95">
        <v>12.73069187975031</v>
      </c>
      <c r="R16" s="95">
        <v>1.362603494658762</v>
      </c>
      <c r="S16" s="95">
        <v>4.2826546869694671</v>
      </c>
      <c r="T16" s="95">
        <v>1.0465693316269229</v>
      </c>
      <c r="U16" s="95">
        <v>2.0432522788413818</v>
      </c>
      <c r="V16" s="95">
        <v>0.31081045785775852</v>
      </c>
      <c r="W16" s="93">
        <v>36.336615561417723</v>
      </c>
      <c r="X16" s="95">
        <v>20.862956094758012</v>
      </c>
    </row>
    <row r="17" spans="1:24" s="56" customFormat="1" ht="12.5" hidden="1" x14ac:dyDescent="0.25">
      <c r="A17" s="94" t="s">
        <v>31</v>
      </c>
      <c r="B17" s="93">
        <v>502057</v>
      </c>
      <c r="C17" s="93">
        <v>81757</v>
      </c>
      <c r="D17" s="93">
        <v>18328</v>
      </c>
      <c r="E17" s="93">
        <v>12143</v>
      </c>
      <c r="F17" s="93">
        <v>42565</v>
      </c>
      <c r="G17" s="93">
        <v>8261</v>
      </c>
      <c r="H17" s="93">
        <v>23578</v>
      </c>
      <c r="I17" s="93">
        <v>5397</v>
      </c>
      <c r="J17" s="93">
        <v>12249</v>
      </c>
      <c r="K17" s="93">
        <v>1098</v>
      </c>
      <c r="L17" s="93">
        <v>159912</v>
      </c>
      <c r="M17" s="93">
        <v>136769</v>
      </c>
      <c r="N17" s="95">
        <v>16.28440595390563</v>
      </c>
      <c r="O17" s="95">
        <v>3.6505815076774151</v>
      </c>
      <c r="P17" s="95">
        <v>2.4186496752360789</v>
      </c>
      <c r="Q17" s="95">
        <v>8.478121010164184</v>
      </c>
      <c r="R17" s="95">
        <v>1.645430698107984</v>
      </c>
      <c r="S17" s="95">
        <v>4.6962795061118561</v>
      </c>
      <c r="T17" s="95">
        <v>1.0749775423906049</v>
      </c>
      <c r="U17" s="95">
        <v>2.4397628157758979</v>
      </c>
      <c r="V17" s="95">
        <v>0.2187002671011459</v>
      </c>
      <c r="W17" s="93">
        <v>31.85136349059967</v>
      </c>
      <c r="X17" s="95">
        <v>27.241727532929531</v>
      </c>
    </row>
    <row r="18" spans="1:24" s="56" customFormat="1" ht="12.5" hidden="1" x14ac:dyDescent="0.25">
      <c r="A18" s="94" t="s">
        <v>32</v>
      </c>
      <c r="B18" s="93">
        <v>7174</v>
      </c>
      <c r="C18" s="93">
        <v>1273</v>
      </c>
      <c r="D18" s="93">
        <v>276</v>
      </c>
      <c r="E18" s="93">
        <v>174</v>
      </c>
      <c r="F18" s="93">
        <v>847</v>
      </c>
      <c r="G18" s="93">
        <v>170</v>
      </c>
      <c r="H18" s="93">
        <v>494</v>
      </c>
      <c r="I18" s="93">
        <v>72</v>
      </c>
      <c r="J18" s="93">
        <v>706</v>
      </c>
      <c r="K18" s="93">
        <v>16</v>
      </c>
      <c r="L18" s="93">
        <v>237</v>
      </c>
      <c r="M18" s="93">
        <v>2909</v>
      </c>
      <c r="N18" s="95">
        <v>17.744633398383051</v>
      </c>
      <c r="O18" s="95">
        <v>3.847226094229161</v>
      </c>
      <c r="P18" s="95">
        <v>2.4254251463618619</v>
      </c>
      <c r="Q18" s="95">
        <v>11.806523557290211</v>
      </c>
      <c r="R18" s="95">
        <v>2.3696682464454981</v>
      </c>
      <c r="S18" s="95">
        <v>6.8859771396710343</v>
      </c>
      <c r="T18" s="95">
        <v>1.003624198494564</v>
      </c>
      <c r="U18" s="95">
        <v>9.84109283523836</v>
      </c>
      <c r="V18" s="95">
        <v>0.2230275996654586</v>
      </c>
      <c r="W18" s="93">
        <v>3.3035963200446061</v>
      </c>
      <c r="X18" s="95">
        <v>40.54920546417619</v>
      </c>
    </row>
    <row r="19" spans="1:24" s="56" customFormat="1" ht="12.5" hidden="1" x14ac:dyDescent="0.25">
      <c r="A19" s="94" t="s">
        <v>34</v>
      </c>
      <c r="B19" s="93">
        <v>10666</v>
      </c>
      <c r="C19" s="93">
        <v>1024</v>
      </c>
      <c r="D19" s="93">
        <v>254</v>
      </c>
      <c r="E19" s="93">
        <v>123</v>
      </c>
      <c r="F19" s="93">
        <v>874</v>
      </c>
      <c r="G19" s="93">
        <v>179</v>
      </c>
      <c r="H19" s="93">
        <v>372</v>
      </c>
      <c r="I19" s="93">
        <v>90</v>
      </c>
      <c r="J19" s="93">
        <v>291</v>
      </c>
      <c r="K19" s="93">
        <v>10</v>
      </c>
      <c r="L19" s="93">
        <v>430</v>
      </c>
      <c r="M19" s="93">
        <v>7019</v>
      </c>
      <c r="N19" s="95">
        <v>9.6006000375023444</v>
      </c>
      <c r="O19" s="95">
        <v>2.3813988374273389</v>
      </c>
      <c r="P19" s="95">
        <v>1.153197074817176</v>
      </c>
      <c r="Q19" s="95">
        <v>8.1942621413838364</v>
      </c>
      <c r="R19" s="95">
        <v>1.678229889368086</v>
      </c>
      <c r="S19" s="95">
        <v>3.4877179823738982</v>
      </c>
      <c r="T19" s="95">
        <v>0.84380273767110447</v>
      </c>
      <c r="U19" s="95">
        <v>2.728295518469904</v>
      </c>
      <c r="V19" s="95">
        <v>9.3755859741233821E-2</v>
      </c>
      <c r="W19" s="93">
        <v>4.0315019688730542</v>
      </c>
      <c r="X19" s="95">
        <v>65.80723795237202</v>
      </c>
    </row>
    <row r="20" spans="1:24" s="56" customFormat="1" ht="12.5" hidden="1" x14ac:dyDescent="0.25">
      <c r="A20" s="94" t="s">
        <v>35</v>
      </c>
      <c r="B20" s="93">
        <v>244664</v>
      </c>
      <c r="C20" s="93">
        <v>46475</v>
      </c>
      <c r="D20" s="93">
        <v>9351</v>
      </c>
      <c r="E20" s="93">
        <v>6184</v>
      </c>
      <c r="F20" s="93">
        <v>25166</v>
      </c>
      <c r="G20" s="93">
        <v>4743</v>
      </c>
      <c r="H20" s="93">
        <v>11751</v>
      </c>
      <c r="I20" s="93">
        <v>2549</v>
      </c>
      <c r="J20" s="93">
        <v>5969</v>
      </c>
      <c r="K20" s="93">
        <v>567</v>
      </c>
      <c r="L20" s="93">
        <v>66988</v>
      </c>
      <c r="M20" s="93">
        <v>64921</v>
      </c>
      <c r="N20" s="95">
        <v>18.995438642383021</v>
      </c>
      <c r="O20" s="95">
        <v>3.821976261321649</v>
      </c>
      <c r="P20" s="95">
        <v>2.5275479841742139</v>
      </c>
      <c r="Q20" s="95">
        <v>10.28594317104274</v>
      </c>
      <c r="R20" s="95">
        <v>1.93857698721512</v>
      </c>
      <c r="S20" s="95">
        <v>4.8029133832521334</v>
      </c>
      <c r="T20" s="95">
        <v>1.041836968250335</v>
      </c>
      <c r="U20" s="95">
        <v>2.439672367001275</v>
      </c>
      <c r="V20" s="95">
        <v>0.23174639505607689</v>
      </c>
      <c r="W20" s="93">
        <v>27.379589968283032</v>
      </c>
      <c r="X20" s="95">
        <v>26.5347578720204</v>
      </c>
    </row>
    <row r="21" spans="1:24" s="56" customFormat="1" ht="12.5" hidden="1" x14ac:dyDescent="0.25">
      <c r="A21" s="94" t="s">
        <v>36</v>
      </c>
      <c r="B21" s="93">
        <v>10795</v>
      </c>
      <c r="C21" s="93">
        <v>1759</v>
      </c>
      <c r="D21" s="93">
        <v>612</v>
      </c>
      <c r="E21" s="93">
        <v>248</v>
      </c>
      <c r="F21" s="93">
        <v>1524</v>
      </c>
      <c r="G21" s="93">
        <v>339</v>
      </c>
      <c r="H21" s="93">
        <v>566</v>
      </c>
      <c r="I21" s="93">
        <v>141</v>
      </c>
      <c r="J21" s="93">
        <v>398</v>
      </c>
      <c r="K21" s="93">
        <v>32</v>
      </c>
      <c r="L21" s="93">
        <v>386</v>
      </c>
      <c r="M21" s="93">
        <v>4790</v>
      </c>
      <c r="N21" s="95">
        <v>16.294580824455771</v>
      </c>
      <c r="O21" s="95">
        <v>5.6692913385826769</v>
      </c>
      <c r="P21" s="95">
        <v>2.2973598888374251</v>
      </c>
      <c r="Q21" s="95">
        <v>14.117647058823531</v>
      </c>
      <c r="R21" s="95">
        <v>3.1403427512737379</v>
      </c>
      <c r="S21" s="95">
        <v>5.2431681333950904</v>
      </c>
      <c r="T21" s="95">
        <v>1.306160259379342</v>
      </c>
      <c r="U21" s="95">
        <v>3.6868920796665119</v>
      </c>
      <c r="V21" s="95">
        <v>0.29643353404353873</v>
      </c>
      <c r="W21" s="93">
        <v>3.5757295044001851</v>
      </c>
      <c r="X21" s="95">
        <v>44.372394627142192</v>
      </c>
    </row>
    <row r="22" spans="1:24" s="56" customFormat="1" ht="12.5" hidden="1" x14ac:dyDescent="0.25">
      <c r="A22" s="94" t="s">
        <v>33</v>
      </c>
      <c r="B22" s="93">
        <v>3096006</v>
      </c>
      <c r="C22" s="93">
        <v>505695</v>
      </c>
      <c r="D22" s="93">
        <v>126542</v>
      </c>
      <c r="E22" s="93">
        <v>61685</v>
      </c>
      <c r="F22" s="93">
        <v>310840</v>
      </c>
      <c r="G22" s="93">
        <v>52254</v>
      </c>
      <c r="H22" s="93">
        <v>135548</v>
      </c>
      <c r="I22" s="93">
        <v>27311</v>
      </c>
      <c r="J22" s="93">
        <v>68785</v>
      </c>
      <c r="K22" s="93">
        <v>6640</v>
      </c>
      <c r="L22" s="93">
        <v>971550</v>
      </c>
      <c r="M22" s="93">
        <v>829156</v>
      </c>
      <c r="N22" s="95">
        <v>16.333786174832991</v>
      </c>
      <c r="O22" s="95">
        <v>4.0872659807506837</v>
      </c>
      <c r="P22" s="95">
        <v>1.9924056994721591</v>
      </c>
      <c r="Q22" s="95">
        <v>10.04003222215978</v>
      </c>
      <c r="R22" s="95">
        <v>1.6877874267685531</v>
      </c>
      <c r="S22" s="95">
        <v>4.3781568898768288</v>
      </c>
      <c r="T22" s="95">
        <v>0.88213653332713182</v>
      </c>
      <c r="U22" s="95">
        <v>2.2217334204132682</v>
      </c>
      <c r="V22" s="95">
        <v>0.21446986859844591</v>
      </c>
      <c r="W22" s="93">
        <v>31.38075313807531</v>
      </c>
      <c r="X22" s="95">
        <v>26.78147264572485</v>
      </c>
    </row>
    <row r="23" spans="1:24" ht="15" customHeight="1" x14ac:dyDescent="0.2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</row>
    <row r="24" spans="1:24" ht="13" x14ac:dyDescent="0.3">
      <c r="A24" s="3" t="s">
        <v>79</v>
      </c>
    </row>
    <row r="25" spans="1:24" ht="65" x14ac:dyDescent="0.3">
      <c r="A25" s="61" t="s">
        <v>48</v>
      </c>
      <c r="B25" s="83" t="s">
        <v>68</v>
      </c>
      <c r="C25" s="84" t="s">
        <v>49</v>
      </c>
      <c r="D25" s="84" t="s">
        <v>50</v>
      </c>
      <c r="E25" s="84" t="s">
        <v>51</v>
      </c>
      <c r="F25" s="84" t="s">
        <v>52</v>
      </c>
      <c r="G25" s="84" t="s">
        <v>53</v>
      </c>
      <c r="H25" s="84" t="s">
        <v>55</v>
      </c>
      <c r="I25" s="84" t="s">
        <v>56</v>
      </c>
      <c r="J25" s="84" t="s">
        <v>57</v>
      </c>
      <c r="K25" s="85"/>
      <c r="L25" s="84" t="s">
        <v>54</v>
      </c>
      <c r="M25" s="84" t="s">
        <v>96</v>
      </c>
      <c r="N25" s="86" t="s">
        <v>65</v>
      </c>
    </row>
    <row r="26" spans="1:24" ht="15" customHeight="1" x14ac:dyDescent="0.3">
      <c r="A26" s="62" t="s">
        <v>58</v>
      </c>
      <c r="B26" s="4">
        <f t="shared" ref="B26:J26" si="0">IF(OR($B$4="(All)",$B$4="(Multiple Items)"),"-",B8)</f>
        <v>224912</v>
      </c>
      <c r="C26" s="5">
        <f t="shared" si="0"/>
        <v>42302</v>
      </c>
      <c r="D26" s="5">
        <f t="shared" si="0"/>
        <v>14643</v>
      </c>
      <c r="E26" s="5">
        <f t="shared" si="0"/>
        <v>4564</v>
      </c>
      <c r="F26" s="5">
        <f t="shared" si="0"/>
        <v>23597</v>
      </c>
      <c r="G26" s="5">
        <f t="shared" si="0"/>
        <v>4381</v>
      </c>
      <c r="H26" s="5">
        <f t="shared" si="0"/>
        <v>10379</v>
      </c>
      <c r="I26" s="5">
        <f t="shared" si="0"/>
        <v>1473</v>
      </c>
      <c r="J26" s="5">
        <f t="shared" si="0"/>
        <v>4181</v>
      </c>
      <c r="K26" s="47"/>
      <c r="L26" s="5">
        <f t="shared" ref="L26:L40" si="1">IF(OR($B$4="(All)",$B$4="(Multiple Items)"),"-",K8)</f>
        <v>441</v>
      </c>
      <c r="M26" s="5">
        <f>IF(OR($B$4="(All)",$B$4="(Multiple Items)"),"-",L8)</f>
        <v>53950</v>
      </c>
      <c r="N26" s="57">
        <f>IF(OR($B$4="(All)",$B$4="(Multiple Items)"),"-",M8)</f>
        <v>65001</v>
      </c>
      <c r="O26" s="81"/>
    </row>
    <row r="27" spans="1:24" ht="15" customHeight="1" x14ac:dyDescent="0.3">
      <c r="A27" s="62" t="s">
        <v>23</v>
      </c>
      <c r="B27" s="6">
        <f t="shared" ref="B27:J27" si="2">IF(OR($B$4="(All)",$B$4="(Multiple Items)"),"-",B9)</f>
        <v>57530</v>
      </c>
      <c r="C27" s="7">
        <f t="shared" si="2"/>
        <v>9662</v>
      </c>
      <c r="D27" s="7">
        <f t="shared" si="2"/>
        <v>2255</v>
      </c>
      <c r="E27" s="7">
        <f t="shared" si="2"/>
        <v>1561</v>
      </c>
      <c r="F27" s="7">
        <f t="shared" si="2"/>
        <v>4066</v>
      </c>
      <c r="G27" s="7">
        <f t="shared" si="2"/>
        <v>1182</v>
      </c>
      <c r="H27" s="7">
        <f t="shared" si="2"/>
        <v>3292</v>
      </c>
      <c r="I27" s="7">
        <f t="shared" si="2"/>
        <v>455</v>
      </c>
      <c r="J27" s="7">
        <f t="shared" si="2"/>
        <v>1949</v>
      </c>
      <c r="K27" s="48"/>
      <c r="L27" s="7">
        <f t="shared" si="1"/>
        <v>126</v>
      </c>
      <c r="M27" s="7">
        <f>IF(OR($B$4="(All)",$B$4="(Multiple Items)"),"-",L9)</f>
        <v>26324</v>
      </c>
      <c r="N27" s="58">
        <f>IF(OR($B$4="(All)",$B$4="(Multiple Items)"),"-",M9)</f>
        <v>6658</v>
      </c>
      <c r="O27" s="81"/>
    </row>
    <row r="28" spans="1:24" ht="15" customHeight="1" x14ac:dyDescent="0.3">
      <c r="A28" s="62" t="s">
        <v>24</v>
      </c>
      <c r="B28" s="6">
        <f t="shared" ref="B28:J28" si="3">IF(OR($B$4="(All)",$B$4="(Multiple Items)"),"-",B10)</f>
        <v>84359</v>
      </c>
      <c r="C28" s="7">
        <f t="shared" si="3"/>
        <v>18034</v>
      </c>
      <c r="D28" s="7">
        <f t="shared" si="3"/>
        <v>3822</v>
      </c>
      <c r="E28" s="7">
        <f t="shared" si="3"/>
        <v>1727</v>
      </c>
      <c r="F28" s="7">
        <f t="shared" si="3"/>
        <v>4435</v>
      </c>
      <c r="G28" s="7">
        <f t="shared" si="3"/>
        <v>1699</v>
      </c>
      <c r="H28" s="7">
        <f t="shared" si="3"/>
        <v>4496</v>
      </c>
      <c r="I28" s="7">
        <f t="shared" si="3"/>
        <v>577</v>
      </c>
      <c r="J28" s="7">
        <f t="shared" si="3"/>
        <v>1712</v>
      </c>
      <c r="K28" s="48"/>
      <c r="L28" s="7">
        <f t="shared" si="1"/>
        <v>144</v>
      </c>
      <c r="M28" s="7">
        <f t="shared" ref="M28:N40" si="4">IF(OR($B$4="(All)",$B$4="(Multiple Items)"),"-",L10)</f>
        <v>29753</v>
      </c>
      <c r="N28" s="58">
        <f t="shared" si="4"/>
        <v>17960</v>
      </c>
      <c r="O28" s="81"/>
    </row>
    <row r="29" spans="1:24" ht="15" customHeight="1" x14ac:dyDescent="0.3">
      <c r="A29" s="62" t="s">
        <v>25</v>
      </c>
      <c r="B29" s="6">
        <f t="shared" ref="B29:J29" si="5">IF(OR($B$4="(All)",$B$4="(Multiple Items)"),"-",B11)</f>
        <v>209157</v>
      </c>
      <c r="C29" s="7">
        <f t="shared" si="5"/>
        <v>35332</v>
      </c>
      <c r="D29" s="7">
        <f t="shared" si="5"/>
        <v>7580</v>
      </c>
      <c r="E29" s="7">
        <f t="shared" si="5"/>
        <v>4220</v>
      </c>
      <c r="F29" s="7">
        <f t="shared" si="5"/>
        <v>14457</v>
      </c>
      <c r="G29" s="7">
        <f t="shared" si="5"/>
        <v>3602</v>
      </c>
      <c r="H29" s="7">
        <f t="shared" si="5"/>
        <v>8218</v>
      </c>
      <c r="I29" s="7">
        <f t="shared" si="5"/>
        <v>2271</v>
      </c>
      <c r="J29" s="7">
        <f t="shared" si="5"/>
        <v>4008</v>
      </c>
      <c r="K29" s="48"/>
      <c r="L29" s="7">
        <f t="shared" si="1"/>
        <v>453</v>
      </c>
      <c r="M29" s="7">
        <f t="shared" si="4"/>
        <v>82558</v>
      </c>
      <c r="N29" s="58">
        <f t="shared" si="4"/>
        <v>46458</v>
      </c>
      <c r="O29" s="81"/>
    </row>
    <row r="30" spans="1:24" ht="15" customHeight="1" x14ac:dyDescent="0.3">
      <c r="A30" s="62" t="s">
        <v>26</v>
      </c>
      <c r="B30" s="6">
        <f t="shared" ref="B30:J30" si="6">IF(OR($B$4="(All)",$B$4="(Multiple Items)"),"-",B12)</f>
        <v>159901</v>
      </c>
      <c r="C30" s="7">
        <f t="shared" si="6"/>
        <v>24458</v>
      </c>
      <c r="D30" s="7">
        <f t="shared" si="6"/>
        <v>6189</v>
      </c>
      <c r="E30" s="7">
        <f t="shared" si="6"/>
        <v>2972</v>
      </c>
      <c r="F30" s="7">
        <f t="shared" si="6"/>
        <v>13666</v>
      </c>
      <c r="G30" s="7">
        <f t="shared" si="6"/>
        <v>2746</v>
      </c>
      <c r="H30" s="7">
        <f t="shared" si="6"/>
        <v>7241</v>
      </c>
      <c r="I30" s="7">
        <f t="shared" si="6"/>
        <v>1452</v>
      </c>
      <c r="J30" s="7">
        <f t="shared" si="6"/>
        <v>3490</v>
      </c>
      <c r="K30" s="48"/>
      <c r="L30" s="7">
        <f t="shared" si="1"/>
        <v>273</v>
      </c>
      <c r="M30" s="7">
        <f t="shared" si="4"/>
        <v>43481</v>
      </c>
      <c r="N30" s="58">
        <f t="shared" si="4"/>
        <v>53933</v>
      </c>
      <c r="O30" s="81"/>
    </row>
    <row r="31" spans="1:24" ht="15" customHeight="1" x14ac:dyDescent="0.3">
      <c r="A31" s="62" t="s">
        <v>27</v>
      </c>
      <c r="B31" s="6">
        <f t="shared" ref="B31:J31" si="7">IF(OR($B$4="(All)",$B$4="(Multiple Items)"),"-",B13)</f>
        <v>324911</v>
      </c>
      <c r="C31" s="7">
        <f t="shared" si="7"/>
        <v>53105</v>
      </c>
      <c r="D31" s="7">
        <f t="shared" si="7"/>
        <v>11533</v>
      </c>
      <c r="E31" s="7">
        <f t="shared" si="7"/>
        <v>5938</v>
      </c>
      <c r="F31" s="7">
        <f t="shared" si="7"/>
        <v>29057</v>
      </c>
      <c r="G31" s="7">
        <f t="shared" si="7"/>
        <v>5286</v>
      </c>
      <c r="H31" s="7">
        <f t="shared" si="7"/>
        <v>12476</v>
      </c>
      <c r="I31" s="7">
        <f t="shared" si="7"/>
        <v>2378</v>
      </c>
      <c r="J31" s="7">
        <f t="shared" si="7"/>
        <v>6792</v>
      </c>
      <c r="K31" s="48"/>
      <c r="L31" s="7">
        <f t="shared" si="1"/>
        <v>448</v>
      </c>
      <c r="M31" s="7">
        <f t="shared" si="4"/>
        <v>99325</v>
      </c>
      <c r="N31" s="58">
        <f t="shared" si="4"/>
        <v>98573</v>
      </c>
      <c r="O31" s="81"/>
    </row>
    <row r="32" spans="1:24" ht="15" customHeight="1" x14ac:dyDescent="0.3">
      <c r="A32" s="62" t="s">
        <v>28</v>
      </c>
      <c r="B32" s="6">
        <f t="shared" ref="B32:J32" si="8">IF(OR($B$4="(All)",$B$4="(Multiple Items)"),"-",B14)</f>
        <v>715143</v>
      </c>
      <c r="C32" s="7">
        <f t="shared" si="8"/>
        <v>104851</v>
      </c>
      <c r="D32" s="7">
        <f t="shared" si="8"/>
        <v>29504</v>
      </c>
      <c r="E32" s="7">
        <f t="shared" si="8"/>
        <v>11696</v>
      </c>
      <c r="F32" s="7">
        <f t="shared" si="8"/>
        <v>88170</v>
      </c>
      <c r="G32" s="7">
        <f t="shared" si="8"/>
        <v>11334</v>
      </c>
      <c r="H32" s="7">
        <f t="shared" si="8"/>
        <v>28430</v>
      </c>
      <c r="I32" s="7">
        <f t="shared" si="8"/>
        <v>5043</v>
      </c>
      <c r="J32" s="7">
        <f t="shared" si="8"/>
        <v>15558</v>
      </c>
      <c r="K32" s="48"/>
      <c r="L32" s="7">
        <f t="shared" si="1"/>
        <v>1584</v>
      </c>
      <c r="M32" s="7">
        <f t="shared" si="4"/>
        <v>224982</v>
      </c>
      <c r="N32" s="58">
        <f t="shared" si="4"/>
        <v>193991</v>
      </c>
      <c r="O32" s="81"/>
    </row>
    <row r="33" spans="1:18" ht="15" customHeight="1" x14ac:dyDescent="0.3">
      <c r="A33" s="62" t="s">
        <v>29</v>
      </c>
      <c r="B33" s="6">
        <f t="shared" ref="B33:J33" si="9">IF(OR($B$4="(All)",$B$4="(Multiple Items)"),"-",B15)</f>
        <v>161867</v>
      </c>
      <c r="C33" s="7">
        <f t="shared" si="9"/>
        <v>27919</v>
      </c>
      <c r="D33" s="7">
        <f t="shared" si="9"/>
        <v>6057</v>
      </c>
      <c r="E33" s="7">
        <f t="shared" si="9"/>
        <v>3523</v>
      </c>
      <c r="F33" s="7">
        <f t="shared" si="9"/>
        <v>13674</v>
      </c>
      <c r="G33" s="7">
        <f t="shared" si="9"/>
        <v>3115</v>
      </c>
      <c r="H33" s="7">
        <f t="shared" si="9"/>
        <v>7858</v>
      </c>
      <c r="I33" s="7">
        <f t="shared" si="9"/>
        <v>1406</v>
      </c>
      <c r="J33" s="7">
        <f t="shared" si="9"/>
        <v>3659</v>
      </c>
      <c r="K33" s="48"/>
      <c r="L33" s="7">
        <f t="shared" si="1"/>
        <v>258</v>
      </c>
      <c r="M33" s="7">
        <f t="shared" si="4"/>
        <v>44102</v>
      </c>
      <c r="N33" s="58">
        <f t="shared" si="4"/>
        <v>50296</v>
      </c>
      <c r="O33" s="81"/>
    </row>
    <row r="34" spans="1:18" ht="15" customHeight="1" x14ac:dyDescent="0.3">
      <c r="A34" s="62" t="s">
        <v>30</v>
      </c>
      <c r="B34" s="6">
        <f t="shared" ref="B34:J34" si="10">IF(OR($B$4="(All)",$B$4="(Multiple Items)"),"-",B16)</f>
        <v>382870</v>
      </c>
      <c r="C34" s="7">
        <f t="shared" si="10"/>
        <v>57744</v>
      </c>
      <c r="D34" s="7">
        <f t="shared" si="10"/>
        <v>16138</v>
      </c>
      <c r="E34" s="7">
        <f t="shared" si="10"/>
        <v>6612</v>
      </c>
      <c r="F34" s="7">
        <f t="shared" si="10"/>
        <v>48742</v>
      </c>
      <c r="G34" s="7">
        <f t="shared" si="10"/>
        <v>5217</v>
      </c>
      <c r="H34" s="7">
        <f t="shared" si="10"/>
        <v>16397</v>
      </c>
      <c r="I34" s="7">
        <f t="shared" si="10"/>
        <v>4007</v>
      </c>
      <c r="J34" s="7">
        <f t="shared" si="10"/>
        <v>7823</v>
      </c>
      <c r="K34" s="48"/>
      <c r="L34" s="7">
        <f t="shared" si="1"/>
        <v>1190</v>
      </c>
      <c r="M34" s="7">
        <f t="shared" si="4"/>
        <v>139122</v>
      </c>
      <c r="N34" s="58">
        <f t="shared" si="4"/>
        <v>79878</v>
      </c>
      <c r="O34" s="81"/>
    </row>
    <row r="35" spans="1:18" ht="15" customHeight="1" x14ac:dyDescent="0.3">
      <c r="A35" s="62" t="s">
        <v>31</v>
      </c>
      <c r="B35" s="6">
        <f t="shared" ref="B35:J35" si="11">IF(OR($B$4="(All)",$B$4="(Multiple Items)"),"-",B17)</f>
        <v>502057</v>
      </c>
      <c r="C35" s="7">
        <f t="shared" si="11"/>
        <v>81757</v>
      </c>
      <c r="D35" s="7">
        <f t="shared" si="11"/>
        <v>18328</v>
      </c>
      <c r="E35" s="7">
        <f t="shared" si="11"/>
        <v>12143</v>
      </c>
      <c r="F35" s="7">
        <f t="shared" si="11"/>
        <v>42565</v>
      </c>
      <c r="G35" s="7">
        <f t="shared" si="11"/>
        <v>8261</v>
      </c>
      <c r="H35" s="7">
        <f t="shared" si="11"/>
        <v>23578</v>
      </c>
      <c r="I35" s="7">
        <f t="shared" si="11"/>
        <v>5397</v>
      </c>
      <c r="J35" s="7">
        <f t="shared" si="11"/>
        <v>12249</v>
      </c>
      <c r="K35" s="48"/>
      <c r="L35" s="7">
        <f t="shared" si="1"/>
        <v>1098</v>
      </c>
      <c r="M35" s="7">
        <f t="shared" si="4"/>
        <v>159912</v>
      </c>
      <c r="N35" s="58">
        <f t="shared" si="4"/>
        <v>136769</v>
      </c>
      <c r="O35" s="81"/>
    </row>
    <row r="36" spans="1:18" ht="15" customHeight="1" x14ac:dyDescent="0.3">
      <c r="A36" s="62" t="s">
        <v>32</v>
      </c>
      <c r="B36" s="6">
        <f t="shared" ref="B36:J36" si="12">IF(OR($B$4="(All)",$B$4="(Multiple Items)"),"-",B18)</f>
        <v>7174</v>
      </c>
      <c r="C36" s="7">
        <f t="shared" si="12"/>
        <v>1273</v>
      </c>
      <c r="D36" s="7">
        <f t="shared" si="12"/>
        <v>276</v>
      </c>
      <c r="E36" s="7">
        <f t="shared" si="12"/>
        <v>174</v>
      </c>
      <c r="F36" s="7">
        <f t="shared" si="12"/>
        <v>847</v>
      </c>
      <c r="G36" s="7">
        <f t="shared" si="12"/>
        <v>170</v>
      </c>
      <c r="H36" s="7">
        <f t="shared" si="12"/>
        <v>494</v>
      </c>
      <c r="I36" s="7">
        <f t="shared" si="12"/>
        <v>72</v>
      </c>
      <c r="J36" s="7">
        <f t="shared" si="12"/>
        <v>706</v>
      </c>
      <c r="K36" s="48"/>
      <c r="L36" s="7">
        <f t="shared" si="1"/>
        <v>16</v>
      </c>
      <c r="M36" s="7">
        <f t="shared" si="4"/>
        <v>237</v>
      </c>
      <c r="N36" s="58">
        <f t="shared" si="4"/>
        <v>2909</v>
      </c>
      <c r="O36" s="81"/>
    </row>
    <row r="37" spans="1:18" ht="15" customHeight="1" x14ac:dyDescent="0.3">
      <c r="A37" s="62" t="s">
        <v>34</v>
      </c>
      <c r="B37" s="6">
        <f t="shared" ref="B37:J37" si="13">IF(OR($B$4="(All)",$B$4="(Multiple Items)"),"-",B19)</f>
        <v>10666</v>
      </c>
      <c r="C37" s="7">
        <f t="shared" si="13"/>
        <v>1024</v>
      </c>
      <c r="D37" s="7">
        <f t="shared" si="13"/>
        <v>254</v>
      </c>
      <c r="E37" s="7">
        <f t="shared" si="13"/>
        <v>123</v>
      </c>
      <c r="F37" s="7">
        <f t="shared" si="13"/>
        <v>874</v>
      </c>
      <c r="G37" s="7">
        <f t="shared" si="13"/>
        <v>179</v>
      </c>
      <c r="H37" s="7">
        <f t="shared" si="13"/>
        <v>372</v>
      </c>
      <c r="I37" s="7">
        <f t="shared" si="13"/>
        <v>90</v>
      </c>
      <c r="J37" s="7">
        <f t="shared" si="13"/>
        <v>291</v>
      </c>
      <c r="K37" s="48"/>
      <c r="L37" s="7">
        <f t="shared" si="1"/>
        <v>10</v>
      </c>
      <c r="M37" s="7">
        <f t="shared" si="4"/>
        <v>430</v>
      </c>
      <c r="N37" s="58">
        <f t="shared" si="4"/>
        <v>7019</v>
      </c>
      <c r="O37" s="81"/>
    </row>
    <row r="38" spans="1:18" ht="15" customHeight="1" x14ac:dyDescent="0.3">
      <c r="A38" s="62" t="s">
        <v>35</v>
      </c>
      <c r="B38" s="6">
        <f t="shared" ref="B38:J38" si="14">IF(OR($B$4="(All)",$B$4="(Multiple Items)"),"-",B20)</f>
        <v>244664</v>
      </c>
      <c r="C38" s="7">
        <f t="shared" si="14"/>
        <v>46475</v>
      </c>
      <c r="D38" s="7">
        <f t="shared" si="14"/>
        <v>9351</v>
      </c>
      <c r="E38" s="7">
        <f t="shared" si="14"/>
        <v>6184</v>
      </c>
      <c r="F38" s="7">
        <f t="shared" si="14"/>
        <v>25166</v>
      </c>
      <c r="G38" s="7">
        <f t="shared" si="14"/>
        <v>4743</v>
      </c>
      <c r="H38" s="7">
        <f t="shared" si="14"/>
        <v>11751</v>
      </c>
      <c r="I38" s="7">
        <f t="shared" si="14"/>
        <v>2549</v>
      </c>
      <c r="J38" s="7">
        <f t="shared" si="14"/>
        <v>5969</v>
      </c>
      <c r="K38" s="48"/>
      <c r="L38" s="7">
        <f t="shared" si="1"/>
        <v>567</v>
      </c>
      <c r="M38" s="7">
        <f t="shared" si="4"/>
        <v>66988</v>
      </c>
      <c r="N38" s="58">
        <f t="shared" si="4"/>
        <v>64921</v>
      </c>
      <c r="O38" s="81"/>
    </row>
    <row r="39" spans="1:18" ht="15" customHeight="1" x14ac:dyDescent="0.3">
      <c r="A39" s="62" t="s">
        <v>36</v>
      </c>
      <c r="B39" s="6">
        <f t="shared" ref="B39:J39" si="15">IF(OR($B$4="(All)",$B$4="(Multiple Items)"),"-",B21)</f>
        <v>10795</v>
      </c>
      <c r="C39" s="7">
        <f t="shared" si="15"/>
        <v>1759</v>
      </c>
      <c r="D39" s="7">
        <f t="shared" si="15"/>
        <v>612</v>
      </c>
      <c r="E39" s="7">
        <f t="shared" si="15"/>
        <v>248</v>
      </c>
      <c r="F39" s="7">
        <f t="shared" si="15"/>
        <v>1524</v>
      </c>
      <c r="G39" s="7">
        <f t="shared" si="15"/>
        <v>339</v>
      </c>
      <c r="H39" s="7">
        <f t="shared" si="15"/>
        <v>566</v>
      </c>
      <c r="I39" s="7">
        <f t="shared" si="15"/>
        <v>141</v>
      </c>
      <c r="J39" s="7">
        <f t="shared" si="15"/>
        <v>398</v>
      </c>
      <c r="K39" s="48"/>
      <c r="L39" s="7">
        <f t="shared" si="1"/>
        <v>32</v>
      </c>
      <c r="M39" s="7">
        <f t="shared" si="4"/>
        <v>386</v>
      </c>
      <c r="N39" s="58">
        <f t="shared" si="4"/>
        <v>4790</v>
      </c>
      <c r="O39" s="81"/>
    </row>
    <row r="40" spans="1:18" ht="15" customHeight="1" x14ac:dyDescent="0.3">
      <c r="A40" s="63" t="s">
        <v>33</v>
      </c>
      <c r="B40" s="8">
        <f t="shared" ref="B40:J40" si="16">IF(OR($B$4="(All)",$B$4="(Multiple Items)"),"-",B22)</f>
        <v>3096006</v>
      </c>
      <c r="C40" s="46">
        <f t="shared" si="16"/>
        <v>505695</v>
      </c>
      <c r="D40" s="46">
        <f t="shared" si="16"/>
        <v>126542</v>
      </c>
      <c r="E40" s="46">
        <f t="shared" si="16"/>
        <v>61685</v>
      </c>
      <c r="F40" s="46">
        <f t="shared" si="16"/>
        <v>310840</v>
      </c>
      <c r="G40" s="46">
        <f t="shared" si="16"/>
        <v>52254</v>
      </c>
      <c r="H40" s="46">
        <f t="shared" si="16"/>
        <v>135548</v>
      </c>
      <c r="I40" s="46">
        <f t="shared" si="16"/>
        <v>27311</v>
      </c>
      <c r="J40" s="46">
        <f t="shared" si="16"/>
        <v>68785</v>
      </c>
      <c r="K40" s="49"/>
      <c r="L40" s="46">
        <f t="shared" si="1"/>
        <v>6640</v>
      </c>
      <c r="M40" s="46">
        <f t="shared" si="4"/>
        <v>971550</v>
      </c>
      <c r="N40" s="59">
        <f t="shared" si="4"/>
        <v>829156</v>
      </c>
      <c r="O40" s="81"/>
      <c r="P40" s="87"/>
      <c r="Q40" s="81"/>
      <c r="R40" s="81"/>
    </row>
    <row r="41" spans="1:18" ht="15" customHeight="1" x14ac:dyDescent="0.25"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</row>
    <row r="42" spans="1:18" ht="15" customHeight="1" x14ac:dyDescent="0.2">
      <c r="B42" s="45"/>
      <c r="N42" s="81"/>
    </row>
    <row r="43" spans="1:18" ht="15" customHeight="1" x14ac:dyDescent="0.3">
      <c r="A43" s="3" t="s">
        <v>66</v>
      </c>
      <c r="B43" s="3"/>
    </row>
    <row r="44" spans="1:18" ht="65" x14ac:dyDescent="0.3">
      <c r="A44" s="64" t="s">
        <v>48</v>
      </c>
      <c r="B44" s="83" t="s">
        <v>68</v>
      </c>
      <c r="C44" s="84" t="s">
        <v>49</v>
      </c>
      <c r="D44" s="84" t="s">
        <v>50</v>
      </c>
      <c r="E44" s="84" t="s">
        <v>51</v>
      </c>
      <c r="F44" s="84" t="s">
        <v>52</v>
      </c>
      <c r="G44" s="84" t="s">
        <v>53</v>
      </c>
      <c r="H44" s="84" t="s">
        <v>55</v>
      </c>
      <c r="I44" s="84" t="s">
        <v>56</v>
      </c>
      <c r="J44" s="84" t="s">
        <v>57</v>
      </c>
      <c r="K44" s="85"/>
      <c r="L44" s="84" t="s">
        <v>54</v>
      </c>
      <c r="M44" s="84" t="s">
        <v>96</v>
      </c>
      <c r="N44" s="86" t="s">
        <v>65</v>
      </c>
    </row>
    <row r="45" spans="1:18" ht="15" customHeight="1" x14ac:dyDescent="0.3">
      <c r="A45" s="62" t="s">
        <v>58</v>
      </c>
      <c r="B45" s="9">
        <v>100</v>
      </c>
      <c r="C45" s="10">
        <f t="shared" ref="C45:C59" si="17">IF(OR($B$4="(All)",$B$4="(Multiple Items)",N8=0),"-",N8)</f>
        <v>18.808245002489858</v>
      </c>
      <c r="D45" s="10">
        <f t="shared" ref="D45:D59" si="18">IF(OR($B$4="(All)",$B$4="(Multiple Items)",O8=0),"-",O8)</f>
        <v>6.5105463470157217</v>
      </c>
      <c r="E45" s="10">
        <f t="shared" ref="E45:E59" si="19">IF(OR($B$4="(All)",$B$4="(Multiple Items)",P8=0),"-",P8)</f>
        <v>2.029238102013232</v>
      </c>
      <c r="F45" s="10">
        <f t="shared" ref="F45:F59" si="20">IF(OR($B$4="(All)",$B$4="(Multiple Items)",Q8=0),"-",Q8)</f>
        <v>10.491658959948779</v>
      </c>
      <c r="G45" s="10">
        <f t="shared" ref="G45:G59" si="21">IF(OR($B$4="(All)",$B$4="(Multiple Items)",R8=0),"-",R8)</f>
        <v>1.9478729458632711</v>
      </c>
      <c r="H45" s="10">
        <f t="shared" ref="H45:H59" si="22">IF(OR($B$4="(All)",$B$4="(Multiple Items)",S8=0),"-",S8)</f>
        <v>4.6146937468876716</v>
      </c>
      <c r="I45" s="10">
        <f t="shared" ref="I45:I59" si="23">IF(OR($B$4="(All)",$B$4="(Multiple Items)",T8=0),"-",T8)</f>
        <v>0.65492281425624244</v>
      </c>
      <c r="J45" s="10">
        <f t="shared" ref="J45:J59" si="24">IF(OR($B$4="(All)",$B$4="(Multiple Items)",U8=0),"-",U8)</f>
        <v>1.858949277939816</v>
      </c>
      <c r="K45" s="47"/>
      <c r="L45" s="10">
        <f t="shared" ref="L45:L59" si="25">IF(OR($B$4="(All)",$B$4="(Multiple Items)",V8=0),"-",V8)</f>
        <v>0.1960766877712172</v>
      </c>
      <c r="M45" s="10">
        <f t="shared" ref="M45:M59" si="26">IF(OR($B$4="(All)",$B$4="(Multiple Items)",W8=0),"-",W8)</f>
        <v>23.987159422351851</v>
      </c>
      <c r="N45" s="53">
        <f t="shared" ref="N45:N59" si="27">IF(OR($B$4="(All)",$B$4="(Multiple Items)",X8=0),"-",X8)</f>
        <v>28.900636693462332</v>
      </c>
      <c r="O45" s="81"/>
    </row>
    <row r="46" spans="1:18" ht="15" customHeight="1" x14ac:dyDescent="0.3">
      <c r="A46" s="62" t="s">
        <v>23</v>
      </c>
      <c r="B46" s="12">
        <v>100</v>
      </c>
      <c r="C46" s="11">
        <f t="shared" si="17"/>
        <v>16.794715800451939</v>
      </c>
      <c r="D46" s="11">
        <f t="shared" si="18"/>
        <v>3.9196940726577441</v>
      </c>
      <c r="E46" s="11">
        <f t="shared" si="19"/>
        <v>2.7133669389883539</v>
      </c>
      <c r="F46" s="11">
        <f t="shared" si="20"/>
        <v>7.0676168955327654</v>
      </c>
      <c r="G46" s="11">
        <f t="shared" si="21"/>
        <v>2.0545802190161648</v>
      </c>
      <c r="H46" s="11">
        <f t="shared" si="22"/>
        <v>5.7222318790196418</v>
      </c>
      <c r="I46" s="11">
        <f t="shared" si="23"/>
        <v>0.79089170867373548</v>
      </c>
      <c r="J46" s="11">
        <f t="shared" si="24"/>
        <v>3.3877976707804618</v>
      </c>
      <c r="K46" s="48"/>
      <c r="L46" s="11">
        <f t="shared" si="25"/>
        <v>0.21901616547888059</v>
      </c>
      <c r="M46" s="11">
        <f t="shared" si="26"/>
        <v>45.756996349730578</v>
      </c>
      <c r="N46" s="54">
        <f t="shared" si="27"/>
        <v>11.573092299669741</v>
      </c>
      <c r="O46" s="81"/>
    </row>
    <row r="47" spans="1:18" ht="15" customHeight="1" x14ac:dyDescent="0.3">
      <c r="A47" s="62" t="s">
        <v>24</v>
      </c>
      <c r="B47" s="12">
        <v>100</v>
      </c>
      <c r="C47" s="11">
        <f t="shared" si="17"/>
        <v>21.377683471828728</v>
      </c>
      <c r="D47" s="11">
        <f t="shared" si="18"/>
        <v>4.5306369207790516</v>
      </c>
      <c r="E47" s="11">
        <f t="shared" si="19"/>
        <v>2.0472030251662541</v>
      </c>
      <c r="F47" s="11">
        <f t="shared" si="20"/>
        <v>5.2572932348652781</v>
      </c>
      <c r="G47" s="11">
        <f t="shared" si="21"/>
        <v>2.0140115458931471</v>
      </c>
      <c r="H47" s="11">
        <f t="shared" si="22"/>
        <v>5.3296032432816887</v>
      </c>
      <c r="I47" s="11">
        <f t="shared" si="23"/>
        <v>0.68398155502080393</v>
      </c>
      <c r="J47" s="11">
        <f t="shared" si="24"/>
        <v>2.029421875555661</v>
      </c>
      <c r="K47" s="48"/>
      <c r="L47" s="11">
        <f t="shared" si="25"/>
        <v>0.17069903626169111</v>
      </c>
      <c r="M47" s="11">
        <f t="shared" si="26"/>
        <v>35.269502957597886</v>
      </c>
      <c r="N47" s="54">
        <f t="shared" si="27"/>
        <v>21.289963133749811</v>
      </c>
      <c r="O47" s="81"/>
    </row>
    <row r="48" spans="1:18" ht="15" customHeight="1" x14ac:dyDescent="0.3">
      <c r="A48" s="62" t="s">
        <v>25</v>
      </c>
      <c r="B48" s="12">
        <v>100</v>
      </c>
      <c r="C48" s="11">
        <f t="shared" si="17"/>
        <v>16.892573521326089</v>
      </c>
      <c r="D48" s="11">
        <f t="shared" si="18"/>
        <v>3.6240718694569152</v>
      </c>
      <c r="E48" s="11">
        <f t="shared" si="19"/>
        <v>2.017623125212161</v>
      </c>
      <c r="F48" s="11">
        <f t="shared" si="20"/>
        <v>6.9120325879602396</v>
      </c>
      <c r="G48" s="11">
        <f t="shared" si="21"/>
        <v>1.722151302610001</v>
      </c>
      <c r="H48" s="11">
        <f t="shared" si="22"/>
        <v>3.9291058869652939</v>
      </c>
      <c r="I48" s="11">
        <f t="shared" si="23"/>
        <v>1.0857872316011421</v>
      </c>
      <c r="J48" s="11">
        <f t="shared" si="24"/>
        <v>1.916263859206242</v>
      </c>
      <c r="K48" s="48"/>
      <c r="L48" s="11">
        <f t="shared" si="25"/>
        <v>0.21658371462585521</v>
      </c>
      <c r="M48" s="11">
        <f t="shared" si="26"/>
        <v>39.471784353380478</v>
      </c>
      <c r="N48" s="54">
        <f t="shared" si="27"/>
        <v>22.212022547655589</v>
      </c>
      <c r="O48" s="81"/>
    </row>
    <row r="49" spans="1:15" ht="15" customHeight="1" x14ac:dyDescent="0.3">
      <c r="A49" s="62" t="s">
        <v>26</v>
      </c>
      <c r="B49" s="12">
        <v>100</v>
      </c>
      <c r="C49" s="11">
        <f t="shared" si="17"/>
        <v>15.29571422317559</v>
      </c>
      <c r="D49" s="11">
        <f t="shared" si="18"/>
        <v>3.8705198841783348</v>
      </c>
      <c r="E49" s="11">
        <f t="shared" si="19"/>
        <v>1.858650039712072</v>
      </c>
      <c r="F49" s="11">
        <f t="shared" si="20"/>
        <v>8.5465381704929921</v>
      </c>
      <c r="G49" s="11">
        <f t="shared" si="21"/>
        <v>1.717312587163307</v>
      </c>
      <c r="H49" s="11">
        <f t="shared" si="22"/>
        <v>4.5284269641840886</v>
      </c>
      <c r="I49" s="11">
        <f t="shared" si="23"/>
        <v>0.90806186327790317</v>
      </c>
      <c r="J49" s="11">
        <f t="shared" si="24"/>
        <v>2.1826004840495061</v>
      </c>
      <c r="K49" s="48"/>
      <c r="L49" s="11">
        <f t="shared" si="25"/>
        <v>0.17073063958324211</v>
      </c>
      <c r="M49" s="11">
        <f t="shared" si="26"/>
        <v>27.192450328640849</v>
      </c>
      <c r="N49" s="54">
        <f t="shared" si="27"/>
        <v>33.728994815542123</v>
      </c>
      <c r="O49" s="81"/>
    </row>
    <row r="50" spans="1:15" ht="15" customHeight="1" x14ac:dyDescent="0.3">
      <c r="A50" s="62" t="s">
        <v>27</v>
      </c>
      <c r="B50" s="12">
        <v>100</v>
      </c>
      <c r="C50" s="11">
        <f t="shared" si="17"/>
        <v>16.34447587185414</v>
      </c>
      <c r="D50" s="11">
        <f t="shared" si="18"/>
        <v>3.5495874254795932</v>
      </c>
      <c r="E50" s="11">
        <f t="shared" si="19"/>
        <v>1.8275773981182539</v>
      </c>
      <c r="F50" s="11">
        <f t="shared" si="20"/>
        <v>8.9430644084072259</v>
      </c>
      <c r="G50" s="11">
        <f t="shared" si="21"/>
        <v>1.6269070607027769</v>
      </c>
      <c r="H50" s="11">
        <f t="shared" si="22"/>
        <v>3.8398207509133271</v>
      </c>
      <c r="I50" s="11">
        <f t="shared" si="23"/>
        <v>0.73189273370246011</v>
      </c>
      <c r="J50" s="11">
        <f t="shared" si="24"/>
        <v>2.0904186069415931</v>
      </c>
      <c r="K50" s="48"/>
      <c r="L50" s="11">
        <f t="shared" si="25"/>
        <v>0.13788391282535831</v>
      </c>
      <c r="M50" s="11">
        <f t="shared" si="26"/>
        <v>30.569909913791779</v>
      </c>
      <c r="N50" s="54">
        <f t="shared" si="27"/>
        <v>30.338461917263501</v>
      </c>
      <c r="O50" s="81"/>
    </row>
    <row r="51" spans="1:15" ht="15" customHeight="1" x14ac:dyDescent="0.3">
      <c r="A51" s="62" t="s">
        <v>28</v>
      </c>
      <c r="B51" s="12">
        <v>100</v>
      </c>
      <c r="C51" s="11">
        <f t="shared" si="17"/>
        <v>14.66154321583236</v>
      </c>
      <c r="D51" s="11">
        <f t="shared" si="18"/>
        <v>4.1256084447446177</v>
      </c>
      <c r="E51" s="11">
        <f t="shared" si="19"/>
        <v>1.6354771003841191</v>
      </c>
      <c r="F51" s="11">
        <f t="shared" si="20"/>
        <v>12.329002730922349</v>
      </c>
      <c r="G51" s="11">
        <f t="shared" si="21"/>
        <v>1.584857853604104</v>
      </c>
      <c r="H51" s="11">
        <f t="shared" si="22"/>
        <v>3.9754286904856788</v>
      </c>
      <c r="I51" s="11">
        <f t="shared" si="23"/>
        <v>0.70517365058456838</v>
      </c>
      <c r="J51" s="11">
        <f t="shared" si="24"/>
        <v>2.1755089541532251</v>
      </c>
      <c r="K51" s="48"/>
      <c r="L51" s="11">
        <f t="shared" si="25"/>
        <v>0.22149416270592029</v>
      </c>
      <c r="M51" s="11">
        <f t="shared" si="26"/>
        <v>31.459722041605669</v>
      </c>
      <c r="N51" s="54">
        <f t="shared" si="27"/>
        <v>27.126183154977401</v>
      </c>
      <c r="O51" s="81"/>
    </row>
    <row r="52" spans="1:15" ht="15" customHeight="1" x14ac:dyDescent="0.3">
      <c r="A52" s="62" t="s">
        <v>29</v>
      </c>
      <c r="B52" s="12">
        <v>100</v>
      </c>
      <c r="C52" s="11">
        <f t="shared" si="17"/>
        <v>17.24811110356033</v>
      </c>
      <c r="D52" s="11">
        <f t="shared" si="18"/>
        <v>3.7419609926668191</v>
      </c>
      <c r="E52" s="11">
        <f t="shared" si="19"/>
        <v>2.1764782197730241</v>
      </c>
      <c r="F52" s="11">
        <f t="shared" si="20"/>
        <v>8.447676178591065</v>
      </c>
      <c r="G52" s="11">
        <f t="shared" si="21"/>
        <v>1.9244194307672351</v>
      </c>
      <c r="H52" s="11">
        <f t="shared" si="22"/>
        <v>4.8546028529595286</v>
      </c>
      <c r="I52" s="11">
        <f t="shared" si="23"/>
        <v>0.86861435623073269</v>
      </c>
      <c r="J52" s="11">
        <f t="shared" si="24"/>
        <v>2.2604978161082858</v>
      </c>
      <c r="K52" s="48"/>
      <c r="L52" s="11">
        <f t="shared" si="25"/>
        <v>0.15939011657718991</v>
      </c>
      <c r="M52" s="11">
        <f t="shared" si="26"/>
        <v>27.245825276307091</v>
      </c>
      <c r="N52" s="54">
        <f t="shared" si="27"/>
        <v>31.0724236564587</v>
      </c>
      <c r="O52" s="81"/>
    </row>
    <row r="53" spans="1:15" ht="15" customHeight="1" x14ac:dyDescent="0.3">
      <c r="A53" s="62" t="s">
        <v>30</v>
      </c>
      <c r="B53" s="12">
        <v>100</v>
      </c>
      <c r="C53" s="11">
        <f t="shared" si="17"/>
        <v>15.081881578603699</v>
      </c>
      <c r="D53" s="11">
        <f t="shared" si="18"/>
        <v>4.2150077049651324</v>
      </c>
      <c r="E53" s="11">
        <f t="shared" si="19"/>
        <v>1.7269569305508401</v>
      </c>
      <c r="F53" s="11">
        <f t="shared" si="20"/>
        <v>12.73069187975031</v>
      </c>
      <c r="G53" s="11">
        <f t="shared" si="21"/>
        <v>1.362603494658762</v>
      </c>
      <c r="H53" s="11">
        <f t="shared" si="22"/>
        <v>4.2826546869694671</v>
      </c>
      <c r="I53" s="11">
        <f t="shared" si="23"/>
        <v>1.0465693316269229</v>
      </c>
      <c r="J53" s="11">
        <f t="shared" si="24"/>
        <v>2.0432522788413818</v>
      </c>
      <c r="K53" s="48"/>
      <c r="L53" s="11">
        <f t="shared" si="25"/>
        <v>0.31081045785775852</v>
      </c>
      <c r="M53" s="11">
        <f t="shared" si="26"/>
        <v>36.336615561417723</v>
      </c>
      <c r="N53" s="54">
        <f t="shared" si="27"/>
        <v>20.862956094758012</v>
      </c>
      <c r="O53" s="81"/>
    </row>
    <row r="54" spans="1:15" ht="15" customHeight="1" x14ac:dyDescent="0.3">
      <c r="A54" s="62" t="s">
        <v>31</v>
      </c>
      <c r="B54" s="12">
        <v>100</v>
      </c>
      <c r="C54" s="11">
        <f t="shared" si="17"/>
        <v>16.28440595390563</v>
      </c>
      <c r="D54" s="11">
        <f t="shared" si="18"/>
        <v>3.6505815076774151</v>
      </c>
      <c r="E54" s="11">
        <f t="shared" si="19"/>
        <v>2.4186496752360789</v>
      </c>
      <c r="F54" s="11">
        <f t="shared" si="20"/>
        <v>8.478121010164184</v>
      </c>
      <c r="G54" s="11">
        <f t="shared" si="21"/>
        <v>1.645430698107984</v>
      </c>
      <c r="H54" s="11">
        <f t="shared" si="22"/>
        <v>4.6962795061118561</v>
      </c>
      <c r="I54" s="11">
        <f t="shared" si="23"/>
        <v>1.0749775423906049</v>
      </c>
      <c r="J54" s="11">
        <f t="shared" si="24"/>
        <v>2.4397628157758979</v>
      </c>
      <c r="K54" s="48"/>
      <c r="L54" s="11">
        <f t="shared" si="25"/>
        <v>0.2187002671011459</v>
      </c>
      <c r="M54" s="11">
        <f t="shared" si="26"/>
        <v>31.85136349059967</v>
      </c>
      <c r="N54" s="54">
        <f t="shared" si="27"/>
        <v>27.241727532929531</v>
      </c>
      <c r="O54" s="81"/>
    </row>
    <row r="55" spans="1:15" ht="15" customHeight="1" x14ac:dyDescent="0.3">
      <c r="A55" s="62" t="s">
        <v>32</v>
      </c>
      <c r="B55" s="12">
        <v>100</v>
      </c>
      <c r="C55" s="11">
        <f t="shared" si="17"/>
        <v>17.744633398383051</v>
      </c>
      <c r="D55" s="11">
        <f t="shared" si="18"/>
        <v>3.847226094229161</v>
      </c>
      <c r="E55" s="11">
        <f t="shared" si="19"/>
        <v>2.4254251463618619</v>
      </c>
      <c r="F55" s="11">
        <f t="shared" si="20"/>
        <v>11.806523557290211</v>
      </c>
      <c r="G55" s="11">
        <f t="shared" si="21"/>
        <v>2.3696682464454981</v>
      </c>
      <c r="H55" s="11">
        <f t="shared" si="22"/>
        <v>6.8859771396710343</v>
      </c>
      <c r="I55" s="11">
        <f t="shared" si="23"/>
        <v>1.003624198494564</v>
      </c>
      <c r="J55" s="11">
        <f t="shared" si="24"/>
        <v>9.84109283523836</v>
      </c>
      <c r="K55" s="48"/>
      <c r="L55" s="11">
        <f t="shared" si="25"/>
        <v>0.2230275996654586</v>
      </c>
      <c r="M55" s="11">
        <f t="shared" si="26"/>
        <v>3.3035963200446061</v>
      </c>
      <c r="N55" s="54">
        <f t="shared" si="27"/>
        <v>40.54920546417619</v>
      </c>
      <c r="O55" s="81"/>
    </row>
    <row r="56" spans="1:15" ht="15" customHeight="1" x14ac:dyDescent="0.3">
      <c r="A56" s="62" t="s">
        <v>34</v>
      </c>
      <c r="B56" s="12">
        <v>100</v>
      </c>
      <c r="C56" s="11">
        <f t="shared" si="17"/>
        <v>9.6006000375023444</v>
      </c>
      <c r="D56" s="11">
        <f t="shared" si="18"/>
        <v>2.3813988374273389</v>
      </c>
      <c r="E56" s="11">
        <f t="shared" si="19"/>
        <v>1.153197074817176</v>
      </c>
      <c r="F56" s="11">
        <f t="shared" si="20"/>
        <v>8.1942621413838364</v>
      </c>
      <c r="G56" s="11">
        <f t="shared" si="21"/>
        <v>1.678229889368086</v>
      </c>
      <c r="H56" s="11">
        <f t="shared" si="22"/>
        <v>3.4877179823738982</v>
      </c>
      <c r="I56" s="11">
        <f t="shared" si="23"/>
        <v>0.84380273767110447</v>
      </c>
      <c r="J56" s="11">
        <f t="shared" si="24"/>
        <v>2.728295518469904</v>
      </c>
      <c r="K56" s="48"/>
      <c r="L56" s="11">
        <f t="shared" si="25"/>
        <v>9.3755859741233821E-2</v>
      </c>
      <c r="M56" s="11">
        <f t="shared" si="26"/>
        <v>4.0315019688730542</v>
      </c>
      <c r="N56" s="54">
        <f t="shared" si="27"/>
        <v>65.80723795237202</v>
      </c>
      <c r="O56" s="81"/>
    </row>
    <row r="57" spans="1:15" ht="15" customHeight="1" x14ac:dyDescent="0.3">
      <c r="A57" s="62" t="s">
        <v>35</v>
      </c>
      <c r="B57" s="12">
        <v>100</v>
      </c>
      <c r="C57" s="11">
        <f t="shared" si="17"/>
        <v>18.995438642383021</v>
      </c>
      <c r="D57" s="11">
        <f t="shared" si="18"/>
        <v>3.821976261321649</v>
      </c>
      <c r="E57" s="11">
        <f t="shared" si="19"/>
        <v>2.5275479841742139</v>
      </c>
      <c r="F57" s="11">
        <f t="shared" si="20"/>
        <v>10.28594317104274</v>
      </c>
      <c r="G57" s="11">
        <f t="shared" si="21"/>
        <v>1.93857698721512</v>
      </c>
      <c r="H57" s="11">
        <f t="shared" si="22"/>
        <v>4.8029133832521334</v>
      </c>
      <c r="I57" s="11">
        <f t="shared" si="23"/>
        <v>1.041836968250335</v>
      </c>
      <c r="J57" s="11">
        <f t="shared" si="24"/>
        <v>2.439672367001275</v>
      </c>
      <c r="K57" s="48"/>
      <c r="L57" s="11">
        <f t="shared" si="25"/>
        <v>0.23174639505607689</v>
      </c>
      <c r="M57" s="11">
        <f t="shared" si="26"/>
        <v>27.379589968283032</v>
      </c>
      <c r="N57" s="54">
        <f t="shared" si="27"/>
        <v>26.5347578720204</v>
      </c>
      <c r="O57" s="81"/>
    </row>
    <row r="58" spans="1:15" ht="15" customHeight="1" x14ac:dyDescent="0.3">
      <c r="A58" s="62" t="s">
        <v>36</v>
      </c>
      <c r="B58" s="12">
        <v>100</v>
      </c>
      <c r="C58" s="11">
        <f t="shared" si="17"/>
        <v>16.294580824455771</v>
      </c>
      <c r="D58" s="11">
        <f t="shared" si="18"/>
        <v>5.6692913385826769</v>
      </c>
      <c r="E58" s="11">
        <f t="shared" si="19"/>
        <v>2.2973598888374251</v>
      </c>
      <c r="F58" s="11">
        <f t="shared" si="20"/>
        <v>14.117647058823531</v>
      </c>
      <c r="G58" s="11">
        <f t="shared" si="21"/>
        <v>3.1403427512737379</v>
      </c>
      <c r="H58" s="11">
        <f t="shared" si="22"/>
        <v>5.2431681333950904</v>
      </c>
      <c r="I58" s="11">
        <f t="shared" si="23"/>
        <v>1.306160259379342</v>
      </c>
      <c r="J58" s="11">
        <f t="shared" si="24"/>
        <v>3.6868920796665119</v>
      </c>
      <c r="K58" s="48"/>
      <c r="L58" s="11">
        <f t="shared" si="25"/>
        <v>0.29643353404353873</v>
      </c>
      <c r="M58" s="11">
        <f t="shared" si="26"/>
        <v>3.5757295044001851</v>
      </c>
      <c r="N58" s="54">
        <f t="shared" si="27"/>
        <v>44.372394627142192</v>
      </c>
      <c r="O58" s="81"/>
    </row>
    <row r="59" spans="1:15" ht="15" customHeight="1" x14ac:dyDescent="0.3">
      <c r="A59" s="63" t="s">
        <v>33</v>
      </c>
      <c r="B59" s="13">
        <v>100</v>
      </c>
      <c r="C59" s="14">
        <f t="shared" si="17"/>
        <v>16.333786174832991</v>
      </c>
      <c r="D59" s="14">
        <f t="shared" si="18"/>
        <v>4.0872659807506837</v>
      </c>
      <c r="E59" s="14">
        <f t="shared" si="19"/>
        <v>1.9924056994721591</v>
      </c>
      <c r="F59" s="14">
        <f t="shared" si="20"/>
        <v>10.04003222215978</v>
      </c>
      <c r="G59" s="14">
        <f t="shared" si="21"/>
        <v>1.6877874267685531</v>
      </c>
      <c r="H59" s="14">
        <f t="shared" si="22"/>
        <v>4.3781568898768288</v>
      </c>
      <c r="I59" s="14">
        <f t="shared" si="23"/>
        <v>0.88213653332713182</v>
      </c>
      <c r="J59" s="14">
        <f t="shared" si="24"/>
        <v>2.2217334204132682</v>
      </c>
      <c r="K59" s="49"/>
      <c r="L59" s="14">
        <f t="shared" si="25"/>
        <v>0.21446986859844591</v>
      </c>
      <c r="M59" s="14">
        <f t="shared" si="26"/>
        <v>31.38075313807531</v>
      </c>
      <c r="N59" s="55">
        <f t="shared" si="27"/>
        <v>26.78147264572485</v>
      </c>
      <c r="O59" s="81"/>
    </row>
    <row r="60" spans="1:15" ht="12.5" x14ac:dyDescent="0.25">
      <c r="B60" s="3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</row>
    <row r="62" spans="1:15" ht="12.5" x14ac:dyDescent="0.25">
      <c r="A62" s="30" t="s">
        <v>106</v>
      </c>
    </row>
    <row r="63" spans="1:15" ht="13" x14ac:dyDescent="0.3">
      <c r="A63" s="52"/>
    </row>
  </sheetData>
  <pageMargins left="0.70866141732283472" right="0.70866141732283472" top="0.74803149606299213" bottom="0.74803149606299213" header="0.31496062992125984" footer="0.31496062992125984"/>
  <pageSetup paperSize="9" scale="62" orientation="landscape" horizontalDpi="90" verticalDpi="9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51"/>
  <sheetViews>
    <sheetView topLeftCell="C1" workbookViewId="0">
      <pane ySplit="1" topLeftCell="A124" activePane="bottomLeft" state="frozen"/>
      <selection pane="bottomLeft" activeCell="A152" sqref="A152"/>
    </sheetView>
  </sheetViews>
  <sheetFormatPr defaultColWidth="9" defaultRowHeight="10" x14ac:dyDescent="0.2"/>
  <cols>
    <col min="1" max="1" width="10.44140625" style="69" bestFit="1" customWidth="1"/>
    <col min="2" max="2" width="30.44140625" style="69" customWidth="1"/>
    <col min="3" max="3" width="10.88671875" style="69" bestFit="1" customWidth="1"/>
    <col min="4" max="5" width="9.88671875" style="69" bestFit="1" customWidth="1"/>
    <col min="6" max="6" width="8.88671875" style="69" bestFit="1" customWidth="1"/>
    <col min="7" max="7" width="9.88671875" style="69" bestFit="1" customWidth="1"/>
    <col min="8" max="8" width="8.88671875" style="69" bestFit="1" customWidth="1"/>
    <col min="9" max="9" width="9.88671875" style="69" bestFit="1" customWidth="1"/>
    <col min="10" max="11" width="8.88671875" style="69" bestFit="1" customWidth="1"/>
    <col min="12" max="12" width="9.88671875" style="69" bestFit="1" customWidth="1"/>
    <col min="13" max="13" width="9.88671875" style="69" customWidth="1"/>
    <col min="14" max="14" width="10.88671875" style="69" bestFit="1" customWidth="1"/>
    <col min="15" max="16" width="5.88671875" style="69" bestFit="1" customWidth="1"/>
    <col min="17" max="17" width="7.88671875" style="69" bestFit="1" customWidth="1"/>
    <col min="18" max="18" width="5.88671875" style="69" bestFit="1" customWidth="1"/>
    <col min="19" max="22" width="4.88671875" style="69" bestFit="1" customWidth="1"/>
    <col min="23" max="23" width="5.88671875" style="69" bestFit="1" customWidth="1"/>
    <col min="24" max="24" width="5.88671875" style="69" customWidth="1"/>
    <col min="25" max="25" width="5.88671875" style="69" bestFit="1" customWidth="1"/>
    <col min="26" max="16384" width="9" style="69"/>
  </cols>
  <sheetData>
    <row r="1" spans="1:25" x14ac:dyDescent="0.2">
      <c r="A1" s="67" t="s">
        <v>0</v>
      </c>
      <c r="B1" s="67" t="s">
        <v>83</v>
      </c>
      <c r="C1" s="68" t="s">
        <v>11</v>
      </c>
      <c r="D1" s="68" t="s">
        <v>4</v>
      </c>
      <c r="E1" s="68" t="s">
        <v>5</v>
      </c>
      <c r="F1" s="68" t="s">
        <v>9</v>
      </c>
      <c r="G1" s="68" t="s">
        <v>2</v>
      </c>
      <c r="H1" s="68" t="s">
        <v>3</v>
      </c>
      <c r="I1" s="68" t="s">
        <v>6</v>
      </c>
      <c r="J1" s="68" t="s">
        <v>7</v>
      </c>
      <c r="K1" s="68" t="s">
        <v>10</v>
      </c>
      <c r="L1" s="68" t="s">
        <v>1</v>
      </c>
      <c r="M1" s="68" t="s">
        <v>96</v>
      </c>
      <c r="N1" s="68" t="s">
        <v>8</v>
      </c>
      <c r="O1" s="68" t="s">
        <v>15</v>
      </c>
      <c r="P1" s="68" t="s">
        <v>16</v>
      </c>
      <c r="Q1" s="68" t="s">
        <v>20</v>
      </c>
      <c r="R1" s="68" t="s">
        <v>13</v>
      </c>
      <c r="S1" s="68" t="s">
        <v>14</v>
      </c>
      <c r="T1" s="68" t="s">
        <v>17</v>
      </c>
      <c r="U1" s="68" t="s">
        <v>18</v>
      </c>
      <c r="V1" s="68" t="s">
        <v>21</v>
      </c>
      <c r="W1" s="68" t="s">
        <v>12</v>
      </c>
      <c r="X1" s="68" t="s">
        <v>98</v>
      </c>
      <c r="Y1" s="68" t="s">
        <v>19</v>
      </c>
    </row>
    <row r="2" spans="1:25" x14ac:dyDescent="0.2">
      <c r="A2" s="67" t="s">
        <v>22</v>
      </c>
      <c r="B2" s="67" t="s">
        <v>58</v>
      </c>
      <c r="C2" s="70">
        <v>174241</v>
      </c>
      <c r="D2" s="70">
        <v>31770</v>
      </c>
      <c r="E2" s="70">
        <v>17019</v>
      </c>
      <c r="F2" s="70">
        <v>6785</v>
      </c>
      <c r="G2" s="70">
        <v>8013</v>
      </c>
      <c r="H2" s="70">
        <v>4045</v>
      </c>
      <c r="I2" s="70">
        <v>8491</v>
      </c>
      <c r="J2" s="70">
        <v>1357</v>
      </c>
      <c r="K2" s="70">
        <v>2937</v>
      </c>
      <c r="L2" s="70">
        <v>25313</v>
      </c>
      <c r="M2" s="70"/>
      <c r="N2" s="70">
        <v>68511</v>
      </c>
      <c r="O2" s="70">
        <v>18.23336642925603</v>
      </c>
      <c r="P2" s="70">
        <v>9.7675059257006112</v>
      </c>
      <c r="Q2" s="70">
        <v>3.8940318294775631</v>
      </c>
      <c r="R2" s="70">
        <v>4.5988028076055576</v>
      </c>
      <c r="S2" s="70">
        <v>2.321497236586108</v>
      </c>
      <c r="T2" s="70">
        <v>4.8731354847596142</v>
      </c>
      <c r="U2" s="70">
        <v>0.77880636589551255</v>
      </c>
      <c r="V2" s="70">
        <v>1.685596386613943</v>
      </c>
      <c r="W2" s="70">
        <v>14.527579616737738</v>
      </c>
      <c r="X2" s="70"/>
      <c r="Y2" s="70">
        <v>39.319677917367322</v>
      </c>
    </row>
    <row r="3" spans="1:25" x14ac:dyDescent="0.2">
      <c r="A3" s="67" t="s">
        <v>22</v>
      </c>
      <c r="B3" s="67" t="s">
        <v>23</v>
      </c>
      <c r="C3" s="70">
        <v>40521</v>
      </c>
      <c r="D3" s="70">
        <v>7243</v>
      </c>
      <c r="E3" s="70">
        <v>2376</v>
      </c>
      <c r="F3" s="70">
        <v>1839</v>
      </c>
      <c r="G3" s="70">
        <v>1546</v>
      </c>
      <c r="H3" s="70">
        <v>1169</v>
      </c>
      <c r="I3" s="70">
        <v>2374</v>
      </c>
      <c r="J3" s="70">
        <v>280</v>
      </c>
      <c r="K3" s="70">
        <v>1135</v>
      </c>
      <c r="L3" s="70">
        <v>5473</v>
      </c>
      <c r="M3" s="70"/>
      <c r="N3" s="70">
        <v>17086</v>
      </c>
      <c r="O3" s="70">
        <v>17.874682263517684</v>
      </c>
      <c r="P3" s="70">
        <v>5.8636262678611093</v>
      </c>
      <c r="Q3" s="70">
        <v>4.5383875027763381</v>
      </c>
      <c r="R3" s="70">
        <v>3.8153056439870685</v>
      </c>
      <c r="S3" s="70">
        <v>2.8849238666370525</v>
      </c>
      <c r="T3" s="70">
        <v>5.8586905555144249</v>
      </c>
      <c r="U3" s="70">
        <v>0.69099972853582092</v>
      </c>
      <c r="V3" s="70">
        <v>2.801016756743417</v>
      </c>
      <c r="W3" s="70">
        <v>13.506576836701957</v>
      </c>
      <c r="X3" s="70"/>
      <c r="Y3" s="70">
        <v>42.165790577725133</v>
      </c>
    </row>
    <row r="4" spans="1:25" x14ac:dyDescent="0.2">
      <c r="A4" s="67" t="s">
        <v>22</v>
      </c>
      <c r="B4" s="67" t="s">
        <v>24</v>
      </c>
      <c r="C4" s="70">
        <v>68657</v>
      </c>
      <c r="D4" s="70">
        <v>15864</v>
      </c>
      <c r="E4" s="70">
        <v>4160</v>
      </c>
      <c r="F4" s="70">
        <v>3385</v>
      </c>
      <c r="G4" s="70">
        <v>1620</v>
      </c>
      <c r="H4" s="70">
        <v>1579</v>
      </c>
      <c r="I4" s="70">
        <v>4221</v>
      </c>
      <c r="J4" s="70">
        <v>384</v>
      </c>
      <c r="K4" s="70">
        <v>1083</v>
      </c>
      <c r="L4" s="70">
        <v>10579</v>
      </c>
      <c r="M4" s="70"/>
      <c r="N4" s="70">
        <v>25782</v>
      </c>
      <c r="O4" s="70">
        <v>23.106165431055828</v>
      </c>
      <c r="P4" s="70">
        <v>6.0591054080428801</v>
      </c>
      <c r="Q4" s="70">
        <v>4.9303057226502762</v>
      </c>
      <c r="R4" s="70">
        <v>2.3595554714013138</v>
      </c>
      <c r="S4" s="70">
        <v>2.2998383267547373</v>
      </c>
      <c r="T4" s="70">
        <v>6.1479528671512007</v>
      </c>
      <c r="U4" s="70">
        <v>0.55930203766549658</v>
      </c>
      <c r="V4" s="70">
        <v>1.577406528103471</v>
      </c>
      <c r="W4" s="70">
        <v>15.408479834539815</v>
      </c>
      <c r="X4" s="70"/>
      <c r="Y4" s="70">
        <v>37.551888372634984</v>
      </c>
    </row>
    <row r="5" spans="1:25" x14ac:dyDescent="0.2">
      <c r="A5" s="67" t="s">
        <v>22</v>
      </c>
      <c r="B5" s="67" t="s">
        <v>25</v>
      </c>
      <c r="C5" s="70">
        <v>158903</v>
      </c>
      <c r="D5" s="70">
        <v>30838</v>
      </c>
      <c r="E5" s="70">
        <v>8649</v>
      </c>
      <c r="F5" s="70">
        <v>6729</v>
      </c>
      <c r="G5" s="70">
        <v>6653</v>
      </c>
      <c r="H5" s="70">
        <v>3172</v>
      </c>
      <c r="I5" s="70">
        <v>8073</v>
      </c>
      <c r="J5" s="70">
        <v>1274</v>
      </c>
      <c r="K5" s="70">
        <v>2832</v>
      </c>
      <c r="L5" s="70">
        <v>20493</v>
      </c>
      <c r="M5" s="70"/>
      <c r="N5" s="70">
        <v>70190</v>
      </c>
      <c r="O5" s="70">
        <v>19.406807926848455</v>
      </c>
      <c r="P5" s="70">
        <v>5.4429431791721994</v>
      </c>
      <c r="Q5" s="70">
        <v>4.2346588799456271</v>
      </c>
      <c r="R5" s="70">
        <v>4.1868309597679083</v>
      </c>
      <c r="S5" s="70">
        <v>1.9961863526805661</v>
      </c>
      <c r="T5" s="70">
        <v>5.0804578894042285</v>
      </c>
      <c r="U5" s="70">
        <v>0.80174697771596504</v>
      </c>
      <c r="V5" s="70">
        <v>1.7822193413591938</v>
      </c>
      <c r="W5" s="70">
        <v>12.896546950026117</v>
      </c>
      <c r="X5" s="70"/>
      <c r="Y5" s="70">
        <v>44.171601543079738</v>
      </c>
    </row>
    <row r="6" spans="1:25" x14ac:dyDescent="0.2">
      <c r="A6" s="67" t="s">
        <v>22</v>
      </c>
      <c r="B6" s="67" t="s">
        <v>26</v>
      </c>
      <c r="C6" s="70">
        <v>120013</v>
      </c>
      <c r="D6" s="70">
        <v>20097</v>
      </c>
      <c r="E6" s="70">
        <v>6110</v>
      </c>
      <c r="F6" s="70">
        <v>4894</v>
      </c>
      <c r="G6" s="70">
        <v>6691</v>
      </c>
      <c r="H6" s="70">
        <v>2348</v>
      </c>
      <c r="I6" s="70">
        <v>5612</v>
      </c>
      <c r="J6" s="70">
        <v>1157</v>
      </c>
      <c r="K6" s="70">
        <v>2651</v>
      </c>
      <c r="L6" s="70">
        <v>18375</v>
      </c>
      <c r="M6" s="70"/>
      <c r="N6" s="70">
        <v>52078</v>
      </c>
      <c r="O6" s="70">
        <v>16.745685884029228</v>
      </c>
      <c r="P6" s="70">
        <v>5.0911151291943373</v>
      </c>
      <c r="Q6" s="70">
        <v>4.0778915617474771</v>
      </c>
      <c r="R6" s="70">
        <v>5.5752293501537338</v>
      </c>
      <c r="S6" s="70">
        <v>1.9564547174056142</v>
      </c>
      <c r="T6" s="70">
        <v>4.6761600826577121</v>
      </c>
      <c r="U6" s="70">
        <v>0.96406222659211915</v>
      </c>
      <c r="V6" s="70">
        <v>2.208927366201995</v>
      </c>
      <c r="W6" s="70">
        <v>15.31084132552307</v>
      </c>
      <c r="X6" s="70"/>
      <c r="Y6" s="70">
        <v>43.393632356494713</v>
      </c>
    </row>
    <row r="7" spans="1:25" x14ac:dyDescent="0.2">
      <c r="A7" s="67" t="s">
        <v>22</v>
      </c>
      <c r="B7" s="67" t="s">
        <v>27</v>
      </c>
      <c r="C7" s="70">
        <v>265571</v>
      </c>
      <c r="D7" s="70">
        <v>40653</v>
      </c>
      <c r="E7" s="70">
        <v>11573</v>
      </c>
      <c r="F7" s="70">
        <v>9635</v>
      </c>
      <c r="G7" s="70">
        <v>19788</v>
      </c>
      <c r="H7" s="70">
        <v>5326</v>
      </c>
      <c r="I7" s="70">
        <v>10922</v>
      </c>
      <c r="J7" s="70">
        <v>1835</v>
      </c>
      <c r="K7" s="70">
        <v>5421</v>
      </c>
      <c r="L7" s="70">
        <v>48491</v>
      </c>
      <c r="M7" s="70"/>
      <c r="N7" s="70">
        <v>111927</v>
      </c>
      <c r="O7" s="70">
        <v>15.30777080328801</v>
      </c>
      <c r="P7" s="70">
        <v>4.3577800286928916</v>
      </c>
      <c r="Q7" s="70">
        <v>3.628031675145253</v>
      </c>
      <c r="R7" s="70">
        <v>7.4511147678022072</v>
      </c>
      <c r="S7" s="70">
        <v>2.0054900572728198</v>
      </c>
      <c r="T7" s="70">
        <v>4.1126478418200785</v>
      </c>
      <c r="U7" s="70">
        <v>0.69096399832813071</v>
      </c>
      <c r="V7" s="70">
        <v>2.0412620353879003</v>
      </c>
      <c r="W7" s="70">
        <v>18.259147271351164</v>
      </c>
      <c r="X7" s="70"/>
      <c r="Y7" s="70">
        <v>42.145791520911544</v>
      </c>
    </row>
    <row r="8" spans="1:25" x14ac:dyDescent="0.2">
      <c r="A8" s="67" t="s">
        <v>22</v>
      </c>
      <c r="B8" s="67" t="s">
        <v>28</v>
      </c>
      <c r="C8" s="70">
        <v>526433</v>
      </c>
      <c r="D8" s="70">
        <v>76651</v>
      </c>
      <c r="E8" s="70">
        <v>27079</v>
      </c>
      <c r="F8" s="70">
        <v>20607</v>
      </c>
      <c r="G8" s="70">
        <v>46289</v>
      </c>
      <c r="H8" s="70">
        <v>11568</v>
      </c>
      <c r="I8" s="70">
        <v>23943</v>
      </c>
      <c r="J8" s="70">
        <v>4459</v>
      </c>
      <c r="K8" s="70">
        <v>12460</v>
      </c>
      <c r="L8" s="70">
        <v>58913</v>
      </c>
      <c r="M8" s="70"/>
      <c r="N8" s="70">
        <v>244464</v>
      </c>
      <c r="O8" s="70">
        <v>14.56044738836661</v>
      </c>
      <c r="P8" s="70">
        <v>5.1438644613844495</v>
      </c>
      <c r="Q8" s="70">
        <v>3.9144582501476921</v>
      </c>
      <c r="R8" s="70">
        <v>8.7929518096319956</v>
      </c>
      <c r="S8" s="70">
        <v>2.1974306321982096</v>
      </c>
      <c r="T8" s="70">
        <v>4.5481571254081716</v>
      </c>
      <c r="U8" s="70">
        <v>0.8470213683412704</v>
      </c>
      <c r="V8" s="70">
        <v>2.3668728974057478</v>
      </c>
      <c r="W8" s="70">
        <v>11.190977769250788</v>
      </c>
      <c r="X8" s="70"/>
      <c r="Y8" s="70">
        <v>46.437818297865064</v>
      </c>
    </row>
    <row r="9" spans="1:25" x14ac:dyDescent="0.2">
      <c r="A9" s="67" t="s">
        <v>22</v>
      </c>
      <c r="B9" s="67" t="s">
        <v>29</v>
      </c>
      <c r="C9" s="70">
        <v>130540</v>
      </c>
      <c r="D9" s="70">
        <v>21722</v>
      </c>
      <c r="E9" s="70">
        <v>7646</v>
      </c>
      <c r="F9" s="70">
        <v>6108</v>
      </c>
      <c r="G9" s="70">
        <v>8102</v>
      </c>
      <c r="H9" s="70">
        <v>3407</v>
      </c>
      <c r="I9" s="70">
        <v>6195</v>
      </c>
      <c r="J9" s="70">
        <v>1197</v>
      </c>
      <c r="K9" s="70">
        <v>2654</v>
      </c>
      <c r="L9" s="70">
        <v>20042</v>
      </c>
      <c r="M9" s="70"/>
      <c r="N9" s="70">
        <v>53467</v>
      </c>
      <c r="O9" s="70">
        <v>16.640110311015778</v>
      </c>
      <c r="P9" s="70">
        <v>5.8572085184617739</v>
      </c>
      <c r="Q9" s="70">
        <v>4.6790255860272714</v>
      </c>
      <c r="R9" s="70">
        <v>6.2065267351003524</v>
      </c>
      <c r="S9" s="70">
        <v>2.6099279914202542</v>
      </c>
      <c r="T9" s="70">
        <v>4.7456718247280527</v>
      </c>
      <c r="U9" s="70">
        <v>0.91696031867626782</v>
      </c>
      <c r="V9" s="70">
        <v>2.033093304734181</v>
      </c>
      <c r="W9" s="70">
        <v>15.353148460242071</v>
      </c>
      <c r="X9" s="70"/>
      <c r="Y9" s="70">
        <v>40.958326949593996</v>
      </c>
    </row>
    <row r="10" spans="1:25" x14ac:dyDescent="0.2">
      <c r="A10" s="67" t="s">
        <v>22</v>
      </c>
      <c r="B10" s="67" t="s">
        <v>30</v>
      </c>
      <c r="C10" s="70">
        <v>293321</v>
      </c>
      <c r="D10" s="70">
        <v>43481</v>
      </c>
      <c r="E10" s="70">
        <v>14881</v>
      </c>
      <c r="F10" s="70">
        <v>9000</v>
      </c>
      <c r="G10" s="70">
        <v>25593</v>
      </c>
      <c r="H10" s="70">
        <v>5025</v>
      </c>
      <c r="I10" s="70">
        <v>12874</v>
      </c>
      <c r="J10" s="70">
        <v>2491</v>
      </c>
      <c r="K10" s="70">
        <v>5326</v>
      </c>
      <c r="L10" s="70">
        <v>70496</v>
      </c>
      <c r="M10" s="70"/>
      <c r="N10" s="70">
        <v>104154</v>
      </c>
      <c r="O10" s="70">
        <v>14.823691450663269</v>
      </c>
      <c r="P10" s="70">
        <v>5.0732814902444758</v>
      </c>
      <c r="Q10" s="70">
        <v>3.0683108267052139</v>
      </c>
      <c r="R10" s="70">
        <v>8.725253220874059</v>
      </c>
      <c r="S10" s="70">
        <v>1.7131402115770775</v>
      </c>
      <c r="T10" s="70">
        <v>4.3890481758892141</v>
      </c>
      <c r="U10" s="70">
        <v>0.8492402521469653</v>
      </c>
      <c r="V10" s="70">
        <v>1.8157581625591075</v>
      </c>
      <c r="W10" s="70">
        <v>24.033737782156749</v>
      </c>
      <c r="X10" s="70"/>
      <c r="Y10" s="70">
        <v>35.508538427183872</v>
      </c>
    </row>
    <row r="11" spans="1:25" x14ac:dyDescent="0.2">
      <c r="A11" s="67" t="s">
        <v>22</v>
      </c>
      <c r="B11" s="67" t="s">
        <v>31</v>
      </c>
      <c r="C11" s="70">
        <v>370212</v>
      </c>
      <c r="D11" s="70">
        <v>60029</v>
      </c>
      <c r="E11" s="70">
        <v>18297</v>
      </c>
      <c r="F11" s="70">
        <v>13956</v>
      </c>
      <c r="G11" s="70">
        <v>18854</v>
      </c>
      <c r="H11" s="70">
        <v>7445</v>
      </c>
      <c r="I11" s="70">
        <v>17339</v>
      </c>
      <c r="J11" s="70">
        <v>3025</v>
      </c>
      <c r="K11" s="70">
        <v>7765</v>
      </c>
      <c r="L11" s="70">
        <v>56407</v>
      </c>
      <c r="M11" s="70"/>
      <c r="N11" s="70">
        <v>167095</v>
      </c>
      <c r="O11" s="70">
        <v>16.214763432843885</v>
      </c>
      <c r="P11" s="70">
        <v>4.9423033289034395</v>
      </c>
      <c r="Q11" s="70">
        <v>3.769731937376422</v>
      </c>
      <c r="R11" s="70">
        <v>5.0927576631767746</v>
      </c>
      <c r="S11" s="70">
        <v>2.0110099078365908</v>
      </c>
      <c r="T11" s="70">
        <v>4.683532678573358</v>
      </c>
      <c r="U11" s="70">
        <v>0.81709939169989088</v>
      </c>
      <c r="V11" s="70">
        <v>2.0974468682808767</v>
      </c>
      <c r="W11" s="70">
        <v>15.236405086815122</v>
      </c>
      <c r="X11" s="70"/>
      <c r="Y11" s="70">
        <v>45.134949704493643</v>
      </c>
    </row>
    <row r="12" spans="1:25" x14ac:dyDescent="0.2">
      <c r="A12" s="67" t="s">
        <v>22</v>
      </c>
      <c r="B12" s="67" t="s">
        <v>32</v>
      </c>
      <c r="C12" s="70">
        <v>5876</v>
      </c>
      <c r="D12" s="70">
        <v>985</v>
      </c>
      <c r="E12" s="70">
        <v>359</v>
      </c>
      <c r="F12" s="70">
        <v>248</v>
      </c>
      <c r="G12" s="70">
        <v>358</v>
      </c>
      <c r="H12" s="70">
        <v>123</v>
      </c>
      <c r="I12" s="70">
        <v>273</v>
      </c>
      <c r="J12" s="70">
        <v>63</v>
      </c>
      <c r="K12" s="70">
        <v>199</v>
      </c>
      <c r="L12" s="70">
        <v>244</v>
      </c>
      <c r="M12" s="70"/>
      <c r="N12" s="70">
        <v>3024</v>
      </c>
      <c r="O12" s="70">
        <v>16.763104152484683</v>
      </c>
      <c r="P12" s="70">
        <v>6.1095983662355344</v>
      </c>
      <c r="Q12" s="70">
        <v>4.2205582028590882</v>
      </c>
      <c r="R12" s="70">
        <v>6.0925799863852967</v>
      </c>
      <c r="S12" s="70">
        <v>2.0932607215793055</v>
      </c>
      <c r="T12" s="70">
        <v>4.6460176991150446</v>
      </c>
      <c r="U12" s="70">
        <v>1.0721579305650102</v>
      </c>
      <c r="V12" s="70">
        <v>3.3866575901974132</v>
      </c>
      <c r="W12" s="70">
        <v>4.1524846834581348</v>
      </c>
      <c r="X12" s="70"/>
      <c r="Y12" s="70">
        <v>51.463580667120489</v>
      </c>
    </row>
    <row r="13" spans="1:25" x14ac:dyDescent="0.2">
      <c r="A13" s="67" t="s">
        <v>22</v>
      </c>
      <c r="B13" s="67" t="s">
        <v>33</v>
      </c>
      <c r="C13" s="70">
        <v>2360704</v>
      </c>
      <c r="D13" s="70">
        <v>387139</v>
      </c>
      <c r="E13" s="70">
        <v>129092</v>
      </c>
      <c r="F13" s="70">
        <v>92045</v>
      </c>
      <c r="G13" s="70">
        <v>155702</v>
      </c>
      <c r="H13" s="70">
        <v>50204</v>
      </c>
      <c r="I13" s="70">
        <v>110874</v>
      </c>
      <c r="J13" s="70">
        <v>19307</v>
      </c>
      <c r="K13" s="70">
        <v>49039</v>
      </c>
      <c r="L13" s="70">
        <v>354860</v>
      </c>
      <c r="M13" s="70"/>
      <c r="N13" s="70">
        <v>1012442</v>
      </c>
      <c r="O13" s="70">
        <v>16.399302919806974</v>
      </c>
      <c r="P13" s="70">
        <v>5.468368757794285</v>
      </c>
      <c r="Q13" s="70">
        <v>3.8990487583364963</v>
      </c>
      <c r="R13" s="70">
        <v>6.595574879358022</v>
      </c>
      <c r="S13" s="70">
        <v>2.1266537439679012</v>
      </c>
      <c r="T13" s="70">
        <v>4.6966498129371574</v>
      </c>
      <c r="U13" s="70">
        <v>0.81784925174863099</v>
      </c>
      <c r="V13" s="70">
        <v>2.0773040584503604</v>
      </c>
      <c r="W13" s="70">
        <v>15.031956568887924</v>
      </c>
      <c r="X13" s="70"/>
      <c r="Y13" s="70">
        <v>42.887291248712252</v>
      </c>
    </row>
    <row r="14" spans="1:25" x14ac:dyDescent="0.2">
      <c r="A14" s="67" t="s">
        <v>22</v>
      </c>
      <c r="B14" s="67" t="s">
        <v>34</v>
      </c>
      <c r="C14" s="70">
        <v>10630</v>
      </c>
      <c r="D14" s="70">
        <v>1423</v>
      </c>
      <c r="E14" s="70">
        <v>414</v>
      </c>
      <c r="F14" s="70">
        <v>441</v>
      </c>
      <c r="G14" s="70">
        <v>796</v>
      </c>
      <c r="H14" s="70">
        <v>245</v>
      </c>
      <c r="I14" s="70">
        <v>391</v>
      </c>
      <c r="J14" s="70">
        <v>83</v>
      </c>
      <c r="K14" s="70">
        <v>266</v>
      </c>
      <c r="L14" s="70">
        <v>248</v>
      </c>
      <c r="M14" s="70"/>
      <c r="N14" s="70">
        <v>6323</v>
      </c>
      <c r="O14" s="70">
        <v>13.386641580432737</v>
      </c>
      <c r="P14" s="70">
        <v>3.8946378174976481</v>
      </c>
      <c r="Q14" s="70">
        <v>4.1486359360301028</v>
      </c>
      <c r="R14" s="70">
        <v>7.4882408278457202</v>
      </c>
      <c r="S14" s="70">
        <v>2.3047977422389465</v>
      </c>
      <c r="T14" s="70">
        <v>3.6782690498588897</v>
      </c>
      <c r="U14" s="70">
        <v>0.78080903104421451</v>
      </c>
      <c r="V14" s="70">
        <v>2.5023518344308564</v>
      </c>
      <c r="W14" s="70">
        <v>2.3330197554092194</v>
      </c>
      <c r="X14" s="70"/>
      <c r="Y14" s="70">
        <v>59.482596425211668</v>
      </c>
    </row>
    <row r="15" spans="1:25" x14ac:dyDescent="0.2">
      <c r="A15" s="67" t="s">
        <v>22</v>
      </c>
      <c r="B15" s="67" t="s">
        <v>35</v>
      </c>
      <c r="C15" s="70">
        <v>186163</v>
      </c>
      <c r="D15" s="70">
        <v>35060</v>
      </c>
      <c r="E15" s="70">
        <v>9479</v>
      </c>
      <c r="F15" s="70">
        <v>8182</v>
      </c>
      <c r="G15" s="70">
        <v>10494</v>
      </c>
      <c r="H15" s="70">
        <v>4489</v>
      </c>
      <c r="I15" s="70">
        <v>9725</v>
      </c>
      <c r="J15" s="70">
        <v>1620</v>
      </c>
      <c r="K15" s="70">
        <v>4093</v>
      </c>
      <c r="L15" s="70">
        <v>19121</v>
      </c>
      <c r="M15" s="70"/>
      <c r="N15" s="70">
        <v>83900</v>
      </c>
      <c r="O15" s="70">
        <v>18.832958214038236</v>
      </c>
      <c r="P15" s="70">
        <v>5.0917744127458198</v>
      </c>
      <c r="Q15" s="70">
        <v>4.395073134833452</v>
      </c>
      <c r="R15" s="70">
        <v>5.6369955361699153</v>
      </c>
      <c r="S15" s="70">
        <v>2.4113277074391797</v>
      </c>
      <c r="T15" s="70">
        <v>5.2239166751717576</v>
      </c>
      <c r="U15" s="70">
        <v>0.8702051428049612</v>
      </c>
      <c r="V15" s="70">
        <v>2.1986108947535223</v>
      </c>
      <c r="W15" s="70">
        <v>10.271106503440533</v>
      </c>
      <c r="X15" s="70"/>
      <c r="Y15" s="70">
        <v>45.068031778602624</v>
      </c>
    </row>
    <row r="16" spans="1:25" x14ac:dyDescent="0.2">
      <c r="A16" s="67" t="s">
        <v>22</v>
      </c>
      <c r="B16" s="67" t="s">
        <v>36</v>
      </c>
      <c r="C16" s="70">
        <v>9623</v>
      </c>
      <c r="D16" s="70">
        <v>1323</v>
      </c>
      <c r="E16" s="70">
        <v>1050</v>
      </c>
      <c r="F16" s="70">
        <v>236</v>
      </c>
      <c r="G16" s="70">
        <v>905</v>
      </c>
      <c r="H16" s="70">
        <v>263</v>
      </c>
      <c r="I16" s="70">
        <v>441</v>
      </c>
      <c r="J16" s="70">
        <v>82</v>
      </c>
      <c r="K16" s="70">
        <v>217</v>
      </c>
      <c r="L16" s="70">
        <v>665</v>
      </c>
      <c r="M16" s="70"/>
      <c r="N16" s="70">
        <v>4441</v>
      </c>
      <c r="O16" s="70">
        <v>13.748311337420763</v>
      </c>
      <c r="P16" s="70">
        <v>10.911358204302193</v>
      </c>
      <c r="Q16" s="70">
        <v>2.4524576535383975</v>
      </c>
      <c r="R16" s="70">
        <v>9.4045515951366525</v>
      </c>
      <c r="S16" s="70">
        <v>2.7330354359347395</v>
      </c>
      <c r="T16" s="70">
        <v>4.5827704458069212</v>
      </c>
      <c r="U16" s="70">
        <v>0.85212511690740933</v>
      </c>
      <c r="V16" s="70">
        <v>2.2550140288891201</v>
      </c>
      <c r="W16" s="70">
        <v>6.9105268627247227</v>
      </c>
      <c r="X16" s="70"/>
      <c r="Y16" s="70">
        <v>46.149849319339083</v>
      </c>
    </row>
    <row r="17" spans="1:25" x14ac:dyDescent="0.2">
      <c r="A17" s="67" t="s">
        <v>84</v>
      </c>
      <c r="B17" s="67" t="s">
        <v>58</v>
      </c>
      <c r="C17" s="70">
        <v>184846</v>
      </c>
      <c r="D17" s="70">
        <v>34810</v>
      </c>
      <c r="E17" s="70">
        <v>17801</v>
      </c>
      <c r="F17" s="70">
        <v>7205</v>
      </c>
      <c r="G17" s="70">
        <v>9018</v>
      </c>
      <c r="H17" s="70">
        <v>4626</v>
      </c>
      <c r="I17" s="70">
        <v>8883</v>
      </c>
      <c r="J17" s="70">
        <v>1462</v>
      </c>
      <c r="K17" s="70">
        <v>2892</v>
      </c>
      <c r="L17" s="70">
        <v>32241</v>
      </c>
      <c r="M17" s="70"/>
      <c r="N17" s="70">
        <v>65908</v>
      </c>
      <c r="O17" s="70">
        <v>18.831892494292546</v>
      </c>
      <c r="P17" s="70">
        <v>9.6301786351882104</v>
      </c>
      <c r="Q17" s="70">
        <v>3.8978392824296986</v>
      </c>
      <c r="R17" s="70">
        <v>4.8786557458641244</v>
      </c>
      <c r="S17" s="70">
        <v>2.5026238057626347</v>
      </c>
      <c r="T17" s="70">
        <v>4.8056219772134643</v>
      </c>
      <c r="U17" s="70">
        <v>0.79092866494270897</v>
      </c>
      <c r="V17" s="70">
        <v>1.5645456217608169</v>
      </c>
      <c r="W17" s="70">
        <v>17.442086926414422</v>
      </c>
      <c r="X17" s="70"/>
      <c r="Y17" s="70">
        <v>35.655626846131369</v>
      </c>
    </row>
    <row r="18" spans="1:25" x14ac:dyDescent="0.2">
      <c r="A18" s="67" t="s">
        <v>84</v>
      </c>
      <c r="B18" s="67" t="s">
        <v>23</v>
      </c>
      <c r="C18" s="70">
        <v>42310</v>
      </c>
      <c r="D18" s="70">
        <v>7813</v>
      </c>
      <c r="E18" s="70">
        <v>2488</v>
      </c>
      <c r="F18" s="70">
        <v>2036</v>
      </c>
      <c r="G18" s="70">
        <v>1926</v>
      </c>
      <c r="H18" s="70">
        <v>1417</v>
      </c>
      <c r="I18" s="70">
        <v>2507</v>
      </c>
      <c r="J18" s="70">
        <v>367</v>
      </c>
      <c r="K18" s="70">
        <v>1387</v>
      </c>
      <c r="L18" s="70">
        <v>5921</v>
      </c>
      <c r="M18" s="70"/>
      <c r="N18" s="70">
        <v>16448</v>
      </c>
      <c r="O18" s="70">
        <v>18.466083668163556</v>
      </c>
      <c r="P18" s="70">
        <v>5.8804065232805485</v>
      </c>
      <c r="Q18" s="70">
        <v>4.8121011581186481</v>
      </c>
      <c r="R18" s="70">
        <v>4.5521153391633185</v>
      </c>
      <c r="S18" s="70">
        <v>3.3490900496336566</v>
      </c>
      <c r="T18" s="70">
        <v>5.925313164736469</v>
      </c>
      <c r="U18" s="70">
        <v>0.86740723233278194</v>
      </c>
      <c r="V18" s="70">
        <v>3.2781848262822031</v>
      </c>
      <c r="W18" s="70">
        <v>13.994327582131882</v>
      </c>
      <c r="X18" s="70"/>
      <c r="Y18" s="70">
        <v>38.874970456156937</v>
      </c>
    </row>
    <row r="19" spans="1:25" x14ac:dyDescent="0.2">
      <c r="A19" s="67" t="s">
        <v>84</v>
      </c>
      <c r="B19" s="67" t="s">
        <v>24</v>
      </c>
      <c r="C19" s="70">
        <v>67156</v>
      </c>
      <c r="D19" s="70">
        <v>15636</v>
      </c>
      <c r="E19" s="70">
        <v>4021</v>
      </c>
      <c r="F19" s="70">
        <v>3375</v>
      </c>
      <c r="G19" s="70">
        <v>1722</v>
      </c>
      <c r="H19" s="70">
        <v>1828</v>
      </c>
      <c r="I19" s="70">
        <v>3998</v>
      </c>
      <c r="J19" s="70">
        <v>406</v>
      </c>
      <c r="K19" s="70">
        <v>1037</v>
      </c>
      <c r="L19" s="70">
        <v>10513</v>
      </c>
      <c r="M19" s="70"/>
      <c r="N19" s="70">
        <v>24620</v>
      </c>
      <c r="O19" s="70">
        <v>23.283102031091786</v>
      </c>
      <c r="P19" s="70">
        <v>5.9875513729227468</v>
      </c>
      <c r="Q19" s="70">
        <v>5.025612007862291</v>
      </c>
      <c r="R19" s="70">
        <v>2.5641789266781823</v>
      </c>
      <c r="S19" s="70">
        <v>2.722020370480672</v>
      </c>
      <c r="T19" s="70">
        <v>5.9533027577580562</v>
      </c>
      <c r="U19" s="70">
        <v>0.60456251116802673</v>
      </c>
      <c r="V19" s="70">
        <v>1.5441658228602062</v>
      </c>
      <c r="W19" s="70">
        <v>15.654595270712967</v>
      </c>
      <c r="X19" s="70"/>
      <c r="Y19" s="70">
        <v>36.660908928465069</v>
      </c>
    </row>
    <row r="20" spans="1:25" x14ac:dyDescent="0.2">
      <c r="A20" s="67" t="s">
        <v>84</v>
      </c>
      <c r="B20" s="67" t="s">
        <v>25</v>
      </c>
      <c r="C20" s="70">
        <v>164863</v>
      </c>
      <c r="D20" s="70">
        <v>31578</v>
      </c>
      <c r="E20" s="70">
        <v>8554</v>
      </c>
      <c r="F20" s="70">
        <v>6993</v>
      </c>
      <c r="G20" s="70">
        <v>7311</v>
      </c>
      <c r="H20" s="70">
        <v>3572</v>
      </c>
      <c r="I20" s="70">
        <v>8565</v>
      </c>
      <c r="J20" s="70">
        <v>1371</v>
      </c>
      <c r="K20" s="70">
        <v>3162</v>
      </c>
      <c r="L20" s="70">
        <v>26102</v>
      </c>
      <c r="M20" s="70"/>
      <c r="N20" s="70">
        <v>67655</v>
      </c>
      <c r="O20" s="70">
        <v>19.154085513426299</v>
      </c>
      <c r="P20" s="70">
        <v>5.1885504934400073</v>
      </c>
      <c r="Q20" s="70">
        <v>4.2417037176322152</v>
      </c>
      <c r="R20" s="70">
        <v>4.4345911453752507</v>
      </c>
      <c r="S20" s="70">
        <v>2.1666474587991242</v>
      </c>
      <c r="T20" s="70">
        <v>5.1952227000600493</v>
      </c>
      <c r="U20" s="70">
        <v>0.83159957055251932</v>
      </c>
      <c r="V20" s="70">
        <v>1.9179561211430096</v>
      </c>
      <c r="W20" s="70">
        <v>15.832539745121707</v>
      </c>
      <c r="X20" s="70"/>
      <c r="Y20" s="70">
        <v>41.037103534449813</v>
      </c>
    </row>
    <row r="21" spans="1:25" x14ac:dyDescent="0.2">
      <c r="A21" s="67" t="s">
        <v>84</v>
      </c>
      <c r="B21" s="67" t="s">
        <v>26</v>
      </c>
      <c r="C21" s="70">
        <v>125653</v>
      </c>
      <c r="D21" s="70">
        <v>21420</v>
      </c>
      <c r="E21" s="70">
        <v>6414</v>
      </c>
      <c r="F21" s="70">
        <v>5272</v>
      </c>
      <c r="G21" s="70">
        <v>7221</v>
      </c>
      <c r="H21" s="70">
        <v>3165</v>
      </c>
      <c r="I21" s="70">
        <v>5815</v>
      </c>
      <c r="J21" s="70">
        <v>1153</v>
      </c>
      <c r="K21" s="70">
        <v>2542</v>
      </c>
      <c r="L21" s="70">
        <v>15774</v>
      </c>
      <c r="M21" s="70"/>
      <c r="N21" s="70">
        <v>56877</v>
      </c>
      <c r="O21" s="70">
        <v>17.046946750177074</v>
      </c>
      <c r="P21" s="70">
        <v>5.1045339148289335</v>
      </c>
      <c r="Q21" s="70">
        <v>4.1956817584936292</v>
      </c>
      <c r="R21" s="70">
        <v>5.7467788274056328</v>
      </c>
      <c r="S21" s="70">
        <v>2.5188415716298058</v>
      </c>
      <c r="T21" s="70">
        <v>4.6278242461381742</v>
      </c>
      <c r="U21" s="70">
        <v>0.91760642404081083</v>
      </c>
      <c r="V21" s="70">
        <v>2.0230316824906684</v>
      </c>
      <c r="W21" s="70">
        <v>12.553619889696227</v>
      </c>
      <c r="X21" s="70"/>
      <c r="Y21" s="70">
        <v>45.265134935099042</v>
      </c>
    </row>
    <row r="22" spans="1:25" x14ac:dyDescent="0.2">
      <c r="A22" s="67" t="s">
        <v>84</v>
      </c>
      <c r="B22" s="67" t="s">
        <v>27</v>
      </c>
      <c r="C22" s="70">
        <v>277201</v>
      </c>
      <c r="D22" s="70">
        <v>43986</v>
      </c>
      <c r="E22" s="70">
        <v>12073</v>
      </c>
      <c r="F22" s="70">
        <v>10455</v>
      </c>
      <c r="G22" s="70">
        <v>21348</v>
      </c>
      <c r="H22" s="70">
        <v>6417</v>
      </c>
      <c r="I22" s="70">
        <v>11450</v>
      </c>
      <c r="J22" s="70">
        <v>2229</v>
      </c>
      <c r="K22" s="70">
        <v>5686</v>
      </c>
      <c r="L22" s="70">
        <v>52024</v>
      </c>
      <c r="M22" s="70"/>
      <c r="N22" s="70">
        <v>111533</v>
      </c>
      <c r="O22" s="70">
        <v>15.867908124429567</v>
      </c>
      <c r="P22" s="70">
        <v>4.3553233934942517</v>
      </c>
      <c r="Q22" s="70">
        <v>3.7716314154710844</v>
      </c>
      <c r="R22" s="70">
        <v>7.7012709189360793</v>
      </c>
      <c r="S22" s="70">
        <v>2.3149267138285934</v>
      </c>
      <c r="T22" s="70">
        <v>4.1305767295211782</v>
      </c>
      <c r="U22" s="70">
        <v>0.80410965328407902</v>
      </c>
      <c r="V22" s="70">
        <v>2.0512191514460625</v>
      </c>
      <c r="W22" s="70">
        <v>18.767609063459368</v>
      </c>
      <c r="X22" s="70"/>
      <c r="Y22" s="70">
        <v>40.235424836129738</v>
      </c>
    </row>
    <row r="23" spans="1:25" x14ac:dyDescent="0.2">
      <c r="A23" s="67" t="s">
        <v>84</v>
      </c>
      <c r="B23" s="67" t="s">
        <v>28</v>
      </c>
      <c r="C23" s="70">
        <v>562621</v>
      </c>
      <c r="D23" s="70">
        <v>81727</v>
      </c>
      <c r="E23" s="70">
        <v>27949</v>
      </c>
      <c r="F23" s="70">
        <v>22716</v>
      </c>
      <c r="G23" s="70">
        <v>54115</v>
      </c>
      <c r="H23" s="70">
        <v>14054</v>
      </c>
      <c r="I23" s="70">
        <v>25351</v>
      </c>
      <c r="J23" s="70">
        <v>4846</v>
      </c>
      <c r="K23" s="70">
        <v>13421</v>
      </c>
      <c r="L23" s="70">
        <v>70340</v>
      </c>
      <c r="M23" s="70"/>
      <c r="N23" s="70">
        <v>248102</v>
      </c>
      <c r="O23" s="70">
        <v>14.526119714692484</v>
      </c>
      <c r="P23" s="70">
        <v>4.9676425160098896</v>
      </c>
      <c r="Q23" s="70">
        <v>4.0375314821167363</v>
      </c>
      <c r="R23" s="70">
        <v>9.6183754250196838</v>
      </c>
      <c r="S23" s="70">
        <v>2.4979515517550892</v>
      </c>
      <c r="T23" s="70">
        <v>4.5058751806278119</v>
      </c>
      <c r="U23" s="70">
        <v>0.86132583035471477</v>
      </c>
      <c r="V23" s="70">
        <v>2.3854424203860147</v>
      </c>
      <c r="W23" s="70">
        <v>12.502199526857332</v>
      </c>
      <c r="X23" s="70"/>
      <c r="Y23" s="70">
        <v>44.097536352180242</v>
      </c>
    </row>
    <row r="24" spans="1:25" x14ac:dyDescent="0.2">
      <c r="A24" s="67" t="s">
        <v>84</v>
      </c>
      <c r="B24" s="67" t="s">
        <v>29</v>
      </c>
      <c r="C24" s="70">
        <v>137405</v>
      </c>
      <c r="D24" s="70">
        <v>22455</v>
      </c>
      <c r="E24" s="70">
        <v>7820</v>
      </c>
      <c r="F24" s="70">
        <v>6850</v>
      </c>
      <c r="G24" s="70">
        <v>8262</v>
      </c>
      <c r="H24" s="70">
        <v>4308</v>
      </c>
      <c r="I24" s="70">
        <v>6310</v>
      </c>
      <c r="J24" s="70">
        <v>1163</v>
      </c>
      <c r="K24" s="70">
        <v>2776</v>
      </c>
      <c r="L24" s="70">
        <v>23078</v>
      </c>
      <c r="M24" s="70"/>
      <c r="N24" s="70">
        <v>54383</v>
      </c>
      <c r="O24" s="70">
        <v>16.342200065499803</v>
      </c>
      <c r="P24" s="70">
        <v>5.691204832429678</v>
      </c>
      <c r="Q24" s="70">
        <v>4.9852625450311123</v>
      </c>
      <c r="R24" s="70">
        <v>6.0128816273061387</v>
      </c>
      <c r="S24" s="70">
        <v>3.1352570867144576</v>
      </c>
      <c r="T24" s="70">
        <v>4.5922637458607767</v>
      </c>
      <c r="U24" s="70">
        <v>0.8464029693242604</v>
      </c>
      <c r="V24" s="70">
        <v>2.0203049379571341</v>
      </c>
      <c r="W24" s="70">
        <v>16.795604235653723</v>
      </c>
      <c r="X24" s="70"/>
      <c r="Y24" s="70">
        <v>39.578617954222914</v>
      </c>
    </row>
    <row r="25" spans="1:25" x14ac:dyDescent="0.2">
      <c r="A25" s="67" t="s">
        <v>84</v>
      </c>
      <c r="B25" s="67" t="s">
        <v>30</v>
      </c>
      <c r="C25" s="70">
        <v>305300</v>
      </c>
      <c r="D25" s="70">
        <v>45603</v>
      </c>
      <c r="E25" s="70">
        <v>15455</v>
      </c>
      <c r="F25" s="70">
        <v>10249</v>
      </c>
      <c r="G25" s="70">
        <v>27852</v>
      </c>
      <c r="H25" s="70">
        <v>6523</v>
      </c>
      <c r="I25" s="70">
        <v>14085</v>
      </c>
      <c r="J25" s="70">
        <v>2727</v>
      </c>
      <c r="K25" s="70">
        <v>6108</v>
      </c>
      <c r="L25" s="70">
        <v>70283</v>
      </c>
      <c r="M25" s="70"/>
      <c r="N25" s="70">
        <v>106415</v>
      </c>
      <c r="O25" s="70">
        <v>14.937111038322962</v>
      </c>
      <c r="P25" s="70">
        <v>5.0622338683262367</v>
      </c>
      <c r="Q25" s="70">
        <v>3.357025876187357</v>
      </c>
      <c r="R25" s="70">
        <v>9.1228300032754674</v>
      </c>
      <c r="S25" s="70">
        <v>2.1365869636423191</v>
      </c>
      <c r="T25" s="70">
        <v>4.6134949230265319</v>
      </c>
      <c r="U25" s="70">
        <v>0.8932197838191942</v>
      </c>
      <c r="V25" s="70">
        <v>2.0006550933508027</v>
      </c>
      <c r="W25" s="70">
        <v>23.02096298722568</v>
      </c>
      <c r="X25" s="70"/>
      <c r="Y25" s="70">
        <v>34.855879462823452</v>
      </c>
    </row>
    <row r="26" spans="1:25" x14ac:dyDescent="0.2">
      <c r="A26" s="67" t="s">
        <v>84</v>
      </c>
      <c r="B26" s="67" t="s">
        <v>31</v>
      </c>
      <c r="C26" s="70">
        <v>388354</v>
      </c>
      <c r="D26" s="70">
        <v>61721</v>
      </c>
      <c r="E26" s="70">
        <v>18674</v>
      </c>
      <c r="F26" s="70">
        <v>14758</v>
      </c>
      <c r="G26" s="70">
        <v>22342</v>
      </c>
      <c r="H26" s="70">
        <v>8886</v>
      </c>
      <c r="I26" s="70">
        <v>18384</v>
      </c>
      <c r="J26" s="70">
        <v>3350</v>
      </c>
      <c r="K26" s="70">
        <v>8891</v>
      </c>
      <c r="L26" s="70">
        <v>66031</v>
      </c>
      <c r="M26" s="70"/>
      <c r="N26" s="70">
        <v>165317</v>
      </c>
      <c r="O26" s="70">
        <v>15.892973936151037</v>
      </c>
      <c r="P26" s="70">
        <v>4.8084994618312153</v>
      </c>
      <c r="Q26" s="70">
        <v>3.8001411083701981</v>
      </c>
      <c r="R26" s="70">
        <v>5.752998552866714</v>
      </c>
      <c r="S26" s="70">
        <v>2.2881185722304909</v>
      </c>
      <c r="T26" s="70">
        <v>4.7338253243175039</v>
      </c>
      <c r="U26" s="70">
        <v>0.8626150367963249</v>
      </c>
      <c r="V26" s="70">
        <v>2.2894060573600377</v>
      </c>
      <c r="W26" s="70">
        <v>17.002786117820339</v>
      </c>
      <c r="X26" s="70"/>
      <c r="Y26" s="70">
        <v>42.568635832256135</v>
      </c>
    </row>
    <row r="27" spans="1:25" x14ac:dyDescent="0.2">
      <c r="A27" s="67" t="s">
        <v>84</v>
      </c>
      <c r="B27" s="67" t="s">
        <v>32</v>
      </c>
      <c r="C27" s="70">
        <v>7056</v>
      </c>
      <c r="D27" s="70">
        <v>1235</v>
      </c>
      <c r="E27" s="70">
        <v>422</v>
      </c>
      <c r="F27" s="70">
        <v>311</v>
      </c>
      <c r="G27" s="70">
        <v>386</v>
      </c>
      <c r="H27" s="70">
        <v>144</v>
      </c>
      <c r="I27" s="70">
        <v>365</v>
      </c>
      <c r="J27" s="70">
        <v>72</v>
      </c>
      <c r="K27" s="70">
        <v>261</v>
      </c>
      <c r="L27" s="70">
        <v>327</v>
      </c>
      <c r="M27" s="70"/>
      <c r="N27" s="70">
        <v>3533</v>
      </c>
      <c r="O27" s="70">
        <v>17.502834467120181</v>
      </c>
      <c r="P27" s="70">
        <v>5.9807256235827664</v>
      </c>
      <c r="Q27" s="70">
        <v>4.4075963718820859</v>
      </c>
      <c r="R27" s="70">
        <v>5.4705215419501139</v>
      </c>
      <c r="S27" s="70">
        <v>2.0408163265306123</v>
      </c>
      <c r="T27" s="70">
        <v>5.1729024943310655</v>
      </c>
      <c r="U27" s="70">
        <v>1.0204081632653061</v>
      </c>
      <c r="V27" s="70">
        <v>3.6989795918367347</v>
      </c>
      <c r="W27" s="70">
        <v>4.6343537414965992</v>
      </c>
      <c r="X27" s="70"/>
      <c r="Y27" s="70">
        <v>50.070861678004533</v>
      </c>
    </row>
    <row r="28" spans="1:25" x14ac:dyDescent="0.2">
      <c r="A28" s="67" t="s">
        <v>84</v>
      </c>
      <c r="B28" s="67" t="s">
        <v>33</v>
      </c>
      <c r="C28" s="70">
        <v>2481546</v>
      </c>
      <c r="D28" s="70">
        <v>407988</v>
      </c>
      <c r="E28" s="70">
        <v>132570</v>
      </c>
      <c r="F28" s="70">
        <v>99951</v>
      </c>
      <c r="G28" s="70">
        <v>175110</v>
      </c>
      <c r="H28" s="70">
        <v>60957</v>
      </c>
      <c r="I28" s="70">
        <v>116617</v>
      </c>
      <c r="J28" s="70">
        <v>20980</v>
      </c>
      <c r="K28" s="70">
        <v>52695</v>
      </c>
      <c r="L28" s="70">
        <v>398352</v>
      </c>
      <c r="M28" s="70"/>
      <c r="N28" s="70">
        <v>1016326</v>
      </c>
      <c r="O28" s="70">
        <v>16.440879999806572</v>
      </c>
      <c r="P28" s="70">
        <v>5.342234236238216</v>
      </c>
      <c r="Q28" s="70">
        <v>4.0277713973466547</v>
      </c>
      <c r="R28" s="70">
        <v>7.0564881730985451</v>
      </c>
      <c r="S28" s="70">
        <v>2.4564122526844154</v>
      </c>
      <c r="T28" s="70">
        <v>4.6993688611857287</v>
      </c>
      <c r="U28" s="70">
        <v>0.84544070510883129</v>
      </c>
      <c r="V28" s="70">
        <v>2.1234746404056182</v>
      </c>
      <c r="W28" s="70">
        <v>16.052573677860497</v>
      </c>
      <c r="X28" s="70"/>
      <c r="Y28" s="70">
        <v>40.955356056264925</v>
      </c>
    </row>
    <row r="29" spans="1:25" x14ac:dyDescent="0.2">
      <c r="A29" s="67" t="s">
        <v>84</v>
      </c>
      <c r="B29" s="67" t="s">
        <v>34</v>
      </c>
      <c r="C29" s="70">
        <v>11133</v>
      </c>
      <c r="D29" s="70">
        <v>1453</v>
      </c>
      <c r="E29" s="70">
        <v>430</v>
      </c>
      <c r="F29" s="70">
        <v>444</v>
      </c>
      <c r="G29" s="70">
        <v>897</v>
      </c>
      <c r="H29" s="70">
        <v>286</v>
      </c>
      <c r="I29" s="70">
        <v>378</v>
      </c>
      <c r="J29" s="70">
        <v>70</v>
      </c>
      <c r="K29" s="70">
        <v>234</v>
      </c>
      <c r="L29" s="70">
        <v>364</v>
      </c>
      <c r="M29" s="70"/>
      <c r="N29" s="70">
        <v>6577</v>
      </c>
      <c r="O29" s="70">
        <v>13.051288960747328</v>
      </c>
      <c r="P29" s="70">
        <v>3.8623910895535793</v>
      </c>
      <c r="Q29" s="70">
        <v>3.9881433575855567</v>
      </c>
      <c r="R29" s="70">
        <v>8.0571274589059545</v>
      </c>
      <c r="S29" s="70">
        <v>2.5689391897961018</v>
      </c>
      <c r="T29" s="70">
        <v>3.3953112368633791</v>
      </c>
      <c r="U29" s="70">
        <v>0.62876134015988505</v>
      </c>
      <c r="V29" s="70">
        <v>2.1018593371059016</v>
      </c>
      <c r="W29" s="70">
        <v>3.2695589688314022</v>
      </c>
      <c r="X29" s="70"/>
      <c r="Y29" s="70">
        <v>59.076619060450909</v>
      </c>
    </row>
    <row r="30" spans="1:25" x14ac:dyDescent="0.2">
      <c r="A30" s="67" t="s">
        <v>84</v>
      </c>
      <c r="B30" s="67" t="s">
        <v>35</v>
      </c>
      <c r="C30" s="70">
        <v>196839</v>
      </c>
      <c r="D30" s="70">
        <v>37110</v>
      </c>
      <c r="E30" s="70">
        <v>9404</v>
      </c>
      <c r="F30" s="70">
        <v>8878</v>
      </c>
      <c r="G30" s="70">
        <v>11642</v>
      </c>
      <c r="H30" s="70">
        <v>5297</v>
      </c>
      <c r="I30" s="70">
        <v>10041</v>
      </c>
      <c r="J30" s="70">
        <v>1660</v>
      </c>
      <c r="K30" s="70">
        <v>4100</v>
      </c>
      <c r="L30" s="70">
        <v>24752</v>
      </c>
      <c r="M30" s="70"/>
      <c r="N30" s="70">
        <v>83955</v>
      </c>
      <c r="O30" s="70">
        <v>18.852971209973635</v>
      </c>
      <c r="P30" s="70">
        <v>4.7775085221932647</v>
      </c>
      <c r="Q30" s="70">
        <v>4.5102850552990006</v>
      </c>
      <c r="R30" s="70">
        <v>5.9144783300057409</v>
      </c>
      <c r="S30" s="70">
        <v>2.6910317569180902</v>
      </c>
      <c r="T30" s="70">
        <v>5.1011232530138848</v>
      </c>
      <c r="U30" s="70">
        <v>0.84332881187163111</v>
      </c>
      <c r="V30" s="70">
        <v>2.0829205594419804</v>
      </c>
      <c r="W30" s="70">
        <v>12.574743826172661</v>
      </c>
      <c r="X30" s="70"/>
      <c r="Y30" s="70">
        <v>42.651608675110111</v>
      </c>
    </row>
    <row r="31" spans="1:25" x14ac:dyDescent="0.2">
      <c r="A31" s="67" t="s">
        <v>84</v>
      </c>
      <c r="B31" s="67" t="s">
        <v>36</v>
      </c>
      <c r="C31" s="70">
        <v>10809</v>
      </c>
      <c r="D31" s="70">
        <v>1441</v>
      </c>
      <c r="E31" s="70">
        <v>1065</v>
      </c>
      <c r="F31" s="70">
        <v>409</v>
      </c>
      <c r="G31" s="70">
        <v>1068</v>
      </c>
      <c r="H31" s="70">
        <v>434</v>
      </c>
      <c r="I31" s="70">
        <v>485</v>
      </c>
      <c r="J31" s="70">
        <v>104</v>
      </c>
      <c r="K31" s="70">
        <v>198</v>
      </c>
      <c r="L31" s="70">
        <v>602</v>
      </c>
      <c r="M31" s="70"/>
      <c r="N31" s="70">
        <v>5003</v>
      </c>
      <c r="O31" s="70">
        <v>13.33148302340642</v>
      </c>
      <c r="P31" s="70">
        <v>9.8529003608104357</v>
      </c>
      <c r="Q31" s="70">
        <v>3.7838838005365902</v>
      </c>
      <c r="R31" s="70">
        <v>9.8806550097141272</v>
      </c>
      <c r="S31" s="70">
        <v>4.0151725414006849</v>
      </c>
      <c r="T31" s="70">
        <v>4.4870015727634378</v>
      </c>
      <c r="U31" s="70">
        <v>0.96216116199463408</v>
      </c>
      <c r="V31" s="70">
        <v>1.8318068276436303</v>
      </c>
      <c r="W31" s="70">
        <v>5.5694328800074011</v>
      </c>
      <c r="X31" s="70"/>
      <c r="Y31" s="70">
        <v>46.285502821722638</v>
      </c>
    </row>
    <row r="32" spans="1:25" x14ac:dyDescent="0.2">
      <c r="A32" s="67" t="s">
        <v>85</v>
      </c>
      <c r="B32" s="67" t="s">
        <v>58</v>
      </c>
      <c r="C32" s="70">
        <v>193405</v>
      </c>
      <c r="D32" s="70">
        <v>38227</v>
      </c>
      <c r="E32" s="70">
        <v>18210</v>
      </c>
      <c r="F32" s="70">
        <v>6921</v>
      </c>
      <c r="G32" s="70">
        <v>11578</v>
      </c>
      <c r="H32" s="70">
        <v>4248</v>
      </c>
      <c r="I32" s="70">
        <v>9862</v>
      </c>
      <c r="J32" s="70">
        <v>1758</v>
      </c>
      <c r="K32" s="70">
        <v>3134</v>
      </c>
      <c r="L32" s="70">
        <v>33790</v>
      </c>
      <c r="M32" s="70"/>
      <c r="N32" s="70">
        <v>65677</v>
      </c>
      <c r="O32" s="70">
        <v>19.765259429694165</v>
      </c>
      <c r="P32" s="70">
        <v>9.4154752979498983</v>
      </c>
      <c r="Q32" s="70">
        <v>3.5785010728781574</v>
      </c>
      <c r="R32" s="70">
        <v>5.9864015925131202</v>
      </c>
      <c r="S32" s="70">
        <v>2.1964271864739793</v>
      </c>
      <c r="T32" s="70">
        <v>5.0991442827227837</v>
      </c>
      <c r="U32" s="70">
        <v>0.90897339779219766</v>
      </c>
      <c r="V32" s="70">
        <v>1.6204338047103231</v>
      </c>
      <c r="W32" s="70">
        <v>17.47110984721181</v>
      </c>
      <c r="X32" s="70"/>
      <c r="Y32" s="70">
        <v>33.958274088053564</v>
      </c>
    </row>
    <row r="33" spans="1:25" x14ac:dyDescent="0.2">
      <c r="A33" s="67" t="s">
        <v>85</v>
      </c>
      <c r="B33" s="67" t="s">
        <v>23</v>
      </c>
      <c r="C33" s="70">
        <v>43563</v>
      </c>
      <c r="D33" s="70">
        <v>8349</v>
      </c>
      <c r="E33" s="70">
        <v>2487</v>
      </c>
      <c r="F33" s="70">
        <v>1961</v>
      </c>
      <c r="G33" s="70">
        <v>1965</v>
      </c>
      <c r="H33" s="70">
        <v>1384</v>
      </c>
      <c r="I33" s="70">
        <v>2559</v>
      </c>
      <c r="J33" s="70">
        <v>327</v>
      </c>
      <c r="K33" s="70">
        <v>1476</v>
      </c>
      <c r="L33" s="70">
        <v>5580</v>
      </c>
      <c r="M33" s="70"/>
      <c r="N33" s="70">
        <v>17475</v>
      </c>
      <c r="O33" s="70">
        <v>19.165346739205287</v>
      </c>
      <c r="P33" s="70">
        <v>5.7089732112113492</v>
      </c>
      <c r="Q33" s="70">
        <v>4.5015265248031584</v>
      </c>
      <c r="R33" s="70">
        <v>4.5107086288823082</v>
      </c>
      <c r="S33" s="70">
        <v>3.177008011385809</v>
      </c>
      <c r="T33" s="70">
        <v>5.8742510846360441</v>
      </c>
      <c r="U33" s="70">
        <v>0.75063700847049097</v>
      </c>
      <c r="V33" s="70">
        <v>3.3881964052062528</v>
      </c>
      <c r="W33" s="70">
        <v>12.809035190413883</v>
      </c>
      <c r="X33" s="70"/>
      <c r="Y33" s="70">
        <v>40.114317195785418</v>
      </c>
    </row>
    <row r="34" spans="1:25" x14ac:dyDescent="0.2">
      <c r="A34" s="67" t="s">
        <v>85</v>
      </c>
      <c r="B34" s="67" t="s">
        <v>24</v>
      </c>
      <c r="C34" s="70">
        <v>70719</v>
      </c>
      <c r="D34" s="70">
        <v>16999</v>
      </c>
      <c r="E34" s="70">
        <v>4118</v>
      </c>
      <c r="F34" s="70">
        <v>3241</v>
      </c>
      <c r="G34" s="70">
        <v>2283</v>
      </c>
      <c r="H34" s="70">
        <v>1822</v>
      </c>
      <c r="I34" s="70">
        <v>4307</v>
      </c>
      <c r="J34" s="70">
        <v>445</v>
      </c>
      <c r="K34" s="70">
        <v>1245</v>
      </c>
      <c r="L34" s="70">
        <v>9556</v>
      </c>
      <c r="M34" s="70"/>
      <c r="N34" s="70">
        <v>26703</v>
      </c>
      <c r="O34" s="70">
        <v>24.037387406496133</v>
      </c>
      <c r="P34" s="70">
        <v>5.8230461403583202</v>
      </c>
      <c r="Q34" s="70">
        <v>4.582926794779338</v>
      </c>
      <c r="R34" s="70">
        <v>3.2282696305094811</v>
      </c>
      <c r="S34" s="70">
        <v>2.5763938969725251</v>
      </c>
      <c r="T34" s="70">
        <v>6.0903010506370281</v>
      </c>
      <c r="U34" s="70">
        <v>0.62925097922764739</v>
      </c>
      <c r="V34" s="70">
        <v>1.7604886946930811</v>
      </c>
      <c r="W34" s="70">
        <v>13.512634511234605</v>
      </c>
      <c r="X34" s="70"/>
      <c r="Y34" s="70">
        <v>37.75930089509184</v>
      </c>
    </row>
    <row r="35" spans="1:25" x14ac:dyDescent="0.2">
      <c r="A35" s="67" t="s">
        <v>85</v>
      </c>
      <c r="B35" s="67" t="s">
        <v>25</v>
      </c>
      <c r="C35" s="70">
        <v>173734</v>
      </c>
      <c r="D35" s="70">
        <v>33852</v>
      </c>
      <c r="E35" s="70">
        <v>8601</v>
      </c>
      <c r="F35" s="70">
        <v>6913</v>
      </c>
      <c r="G35" s="70">
        <v>8116</v>
      </c>
      <c r="H35" s="70">
        <v>3433</v>
      </c>
      <c r="I35" s="70">
        <v>8691</v>
      </c>
      <c r="J35" s="70">
        <v>1408</v>
      </c>
      <c r="K35" s="70">
        <v>3227</v>
      </c>
      <c r="L35" s="70">
        <v>35966</v>
      </c>
      <c r="M35" s="70"/>
      <c r="N35" s="70">
        <v>63527</v>
      </c>
      <c r="O35" s="70">
        <v>19.484959766079179</v>
      </c>
      <c r="P35" s="70">
        <v>4.9506717165321703</v>
      </c>
      <c r="Q35" s="70">
        <v>3.9790714540619567</v>
      </c>
      <c r="R35" s="70">
        <v>4.6715093188437491</v>
      </c>
      <c r="S35" s="70">
        <v>1.9760093015759725</v>
      </c>
      <c r="T35" s="70">
        <v>5.0024750480619797</v>
      </c>
      <c r="U35" s="70">
        <v>0.8104343421552489</v>
      </c>
      <c r="V35" s="70">
        <v>1.8574372316299632</v>
      </c>
      <c r="W35" s="70">
        <v>20.701762464457158</v>
      </c>
      <c r="X35" s="70"/>
      <c r="Y35" s="70">
        <v>36.565669356602619</v>
      </c>
    </row>
    <row r="36" spans="1:25" x14ac:dyDescent="0.2">
      <c r="A36" s="67" t="s">
        <v>85</v>
      </c>
      <c r="B36" s="67" t="s">
        <v>26</v>
      </c>
      <c r="C36" s="70">
        <v>128790</v>
      </c>
      <c r="D36" s="70">
        <v>21804</v>
      </c>
      <c r="E36" s="70">
        <v>6440</v>
      </c>
      <c r="F36" s="70">
        <v>4925</v>
      </c>
      <c r="G36" s="70">
        <v>7783</v>
      </c>
      <c r="H36" s="70">
        <v>2895</v>
      </c>
      <c r="I36" s="70">
        <v>6199</v>
      </c>
      <c r="J36" s="70">
        <v>1185</v>
      </c>
      <c r="K36" s="70">
        <v>2637</v>
      </c>
      <c r="L36" s="70">
        <v>20378</v>
      </c>
      <c r="M36" s="70"/>
      <c r="N36" s="70">
        <v>54544</v>
      </c>
      <c r="O36" s="70">
        <v>16.929885860703468</v>
      </c>
      <c r="P36" s="70">
        <v>5.0003882288997596</v>
      </c>
      <c r="Q36" s="70">
        <v>3.8240546626290861</v>
      </c>
      <c r="R36" s="70">
        <v>6.0431710536532339</v>
      </c>
      <c r="S36" s="70">
        <v>2.2478453296063359</v>
      </c>
      <c r="T36" s="70">
        <v>4.8132618992157772</v>
      </c>
      <c r="U36" s="70">
        <v>0.92010249242953646</v>
      </c>
      <c r="V36" s="70">
        <v>2.0475192173305379</v>
      </c>
      <c r="W36" s="70">
        <v>15.822657038589952</v>
      </c>
      <c r="X36" s="70"/>
      <c r="Y36" s="70">
        <v>42.351114216942307</v>
      </c>
    </row>
    <row r="37" spans="1:25" x14ac:dyDescent="0.2">
      <c r="A37" s="67" t="s">
        <v>85</v>
      </c>
      <c r="B37" s="67" t="s">
        <v>27</v>
      </c>
      <c r="C37" s="70">
        <v>285219</v>
      </c>
      <c r="D37" s="70">
        <v>46532</v>
      </c>
      <c r="E37" s="70">
        <v>11717</v>
      </c>
      <c r="F37" s="70">
        <v>10020</v>
      </c>
      <c r="G37" s="70">
        <v>23261</v>
      </c>
      <c r="H37" s="70">
        <v>6294</v>
      </c>
      <c r="I37" s="70">
        <v>11956</v>
      </c>
      <c r="J37" s="70">
        <v>2454</v>
      </c>
      <c r="K37" s="70">
        <v>6712</v>
      </c>
      <c r="L37" s="70">
        <v>58815</v>
      </c>
      <c r="M37" s="70"/>
      <c r="N37" s="70">
        <v>107458</v>
      </c>
      <c r="O37" s="70">
        <v>16.314481153078862</v>
      </c>
      <c r="P37" s="70">
        <v>4.1080713416707857</v>
      </c>
      <c r="Q37" s="70">
        <v>3.51308994141344</v>
      </c>
      <c r="R37" s="70">
        <v>8.1554875376465112</v>
      </c>
      <c r="S37" s="70">
        <v>2.2067253584088018</v>
      </c>
      <c r="T37" s="70">
        <v>4.1918666007524044</v>
      </c>
      <c r="U37" s="70">
        <v>0.86039148864556714</v>
      </c>
      <c r="V37" s="70">
        <v>2.3532794098569871</v>
      </c>
      <c r="W37" s="70">
        <v>20.620996497428294</v>
      </c>
      <c r="X37" s="70"/>
      <c r="Y37" s="70">
        <v>37.675610671098347</v>
      </c>
    </row>
    <row r="38" spans="1:25" x14ac:dyDescent="0.2">
      <c r="A38" s="67" t="s">
        <v>85</v>
      </c>
      <c r="B38" s="67" t="s">
        <v>28</v>
      </c>
      <c r="C38" s="70">
        <v>589633</v>
      </c>
      <c r="D38" s="70">
        <v>86377</v>
      </c>
      <c r="E38" s="70">
        <v>28623</v>
      </c>
      <c r="F38" s="70">
        <v>21907</v>
      </c>
      <c r="G38" s="70">
        <v>61971</v>
      </c>
      <c r="H38" s="70">
        <v>12935</v>
      </c>
      <c r="I38" s="70">
        <v>26550</v>
      </c>
      <c r="J38" s="70">
        <v>5440</v>
      </c>
      <c r="K38" s="70">
        <v>14705</v>
      </c>
      <c r="L38" s="70">
        <v>78275</v>
      </c>
      <c r="M38" s="70"/>
      <c r="N38" s="70">
        <v>252850</v>
      </c>
      <c r="O38" s="70">
        <v>14.649281841416609</v>
      </c>
      <c r="P38" s="70">
        <v>4.8543755183308939</v>
      </c>
      <c r="Q38" s="70">
        <v>3.7153619285216397</v>
      </c>
      <c r="R38" s="70">
        <v>10.51009695861663</v>
      </c>
      <c r="S38" s="70">
        <v>2.1937374604202953</v>
      </c>
      <c r="T38" s="70">
        <v>4.5028008947938805</v>
      </c>
      <c r="U38" s="70">
        <v>0.92260779162631668</v>
      </c>
      <c r="V38" s="70">
        <v>2.4939241867398874</v>
      </c>
      <c r="W38" s="70">
        <v>13.275206781167267</v>
      </c>
      <c r="X38" s="70"/>
      <c r="Y38" s="70">
        <v>42.882606638366575</v>
      </c>
    </row>
    <row r="39" spans="1:25" x14ac:dyDescent="0.2">
      <c r="A39" s="67" t="s">
        <v>85</v>
      </c>
      <c r="B39" s="67" t="s">
        <v>29</v>
      </c>
      <c r="C39" s="70">
        <v>141240</v>
      </c>
      <c r="D39" s="70">
        <v>24174</v>
      </c>
      <c r="E39" s="70">
        <v>7946</v>
      </c>
      <c r="F39" s="70">
        <v>6224</v>
      </c>
      <c r="G39" s="70">
        <v>9178</v>
      </c>
      <c r="H39" s="70">
        <v>3572</v>
      </c>
      <c r="I39" s="70">
        <v>6730</v>
      </c>
      <c r="J39" s="70">
        <v>1370</v>
      </c>
      <c r="K39" s="70">
        <v>3103</v>
      </c>
      <c r="L39" s="70">
        <v>24283</v>
      </c>
      <c r="M39" s="70"/>
      <c r="N39" s="70">
        <v>54660</v>
      </c>
      <c r="O39" s="70">
        <v>17.115548003398469</v>
      </c>
      <c r="P39" s="70">
        <v>5.6258850184083826</v>
      </c>
      <c r="Q39" s="70">
        <v>4.4066836590201071</v>
      </c>
      <c r="R39" s="70">
        <v>6.4981591617105634</v>
      </c>
      <c r="S39" s="70">
        <v>2.5290286037949592</v>
      </c>
      <c r="T39" s="70">
        <v>4.7649391107335033</v>
      </c>
      <c r="U39" s="70">
        <v>0.96998017558765226</v>
      </c>
      <c r="V39" s="70">
        <v>2.1969696969696968</v>
      </c>
      <c r="W39" s="70">
        <v>17.19272160860946</v>
      </c>
      <c r="X39" s="70"/>
      <c r="Y39" s="70">
        <v>38.700084961767203</v>
      </c>
    </row>
    <row r="40" spans="1:25" x14ac:dyDescent="0.2">
      <c r="A40" s="67" t="s">
        <v>85</v>
      </c>
      <c r="B40" s="67" t="s">
        <v>30</v>
      </c>
      <c r="C40" s="70">
        <v>314135</v>
      </c>
      <c r="D40" s="70">
        <v>47937</v>
      </c>
      <c r="E40" s="70">
        <v>15789</v>
      </c>
      <c r="F40" s="70">
        <v>9254</v>
      </c>
      <c r="G40" s="70">
        <v>30878</v>
      </c>
      <c r="H40" s="70">
        <v>5485</v>
      </c>
      <c r="I40" s="70">
        <v>14528</v>
      </c>
      <c r="J40" s="70">
        <v>2859</v>
      </c>
      <c r="K40" s="70">
        <v>6282</v>
      </c>
      <c r="L40" s="70">
        <v>68945</v>
      </c>
      <c r="M40" s="70"/>
      <c r="N40" s="70">
        <v>112178</v>
      </c>
      <c r="O40" s="70">
        <v>15.259999681665526</v>
      </c>
      <c r="P40" s="70">
        <v>5.0261830104891203</v>
      </c>
      <c r="Q40" s="70">
        <v>2.9458672226908811</v>
      </c>
      <c r="R40" s="70">
        <v>9.8295318891559358</v>
      </c>
      <c r="S40" s="70">
        <v>1.7460645900647811</v>
      </c>
      <c r="T40" s="70">
        <v>4.6247632387349382</v>
      </c>
      <c r="U40" s="70">
        <v>0.91011826125710282</v>
      </c>
      <c r="V40" s="70">
        <v>1.9997771658681778</v>
      </c>
      <c r="W40" s="70">
        <v>21.947570312126953</v>
      </c>
      <c r="X40" s="70"/>
      <c r="Y40" s="70">
        <v>35.710124627946584</v>
      </c>
    </row>
    <row r="41" spans="1:25" x14ac:dyDescent="0.2">
      <c r="A41" s="67" t="s">
        <v>85</v>
      </c>
      <c r="B41" s="67" t="s">
        <v>31</v>
      </c>
      <c r="C41" s="70">
        <v>409943</v>
      </c>
      <c r="D41" s="70">
        <v>65287</v>
      </c>
      <c r="E41" s="70">
        <v>18931</v>
      </c>
      <c r="F41" s="70">
        <v>15024</v>
      </c>
      <c r="G41" s="70">
        <v>26596</v>
      </c>
      <c r="H41" s="70">
        <v>9102</v>
      </c>
      <c r="I41" s="70">
        <v>19377</v>
      </c>
      <c r="J41" s="70">
        <v>3915</v>
      </c>
      <c r="K41" s="70">
        <v>9562</v>
      </c>
      <c r="L41" s="70">
        <v>71106</v>
      </c>
      <c r="M41" s="70"/>
      <c r="N41" s="70">
        <v>171043</v>
      </c>
      <c r="O41" s="70">
        <v>15.925872621315646</v>
      </c>
      <c r="P41" s="70">
        <v>4.6179590821162941</v>
      </c>
      <c r="Q41" s="70">
        <v>3.6648997543560933</v>
      </c>
      <c r="R41" s="70">
        <v>6.4877312211697724</v>
      </c>
      <c r="S41" s="70">
        <v>2.2203086770599811</v>
      </c>
      <c r="T41" s="70">
        <v>4.7267546951649377</v>
      </c>
      <c r="U41" s="70">
        <v>0.95501081857721681</v>
      </c>
      <c r="V41" s="70">
        <v>2.3325193990384028</v>
      </c>
      <c r="W41" s="70">
        <v>17.345338254342675</v>
      </c>
      <c r="X41" s="70"/>
      <c r="Y41" s="70">
        <v>41.723605476858978</v>
      </c>
    </row>
    <row r="42" spans="1:25" x14ac:dyDescent="0.2">
      <c r="A42" s="67" t="s">
        <v>85</v>
      </c>
      <c r="B42" s="67" t="s">
        <v>32</v>
      </c>
      <c r="C42" s="70">
        <v>7393</v>
      </c>
      <c r="D42" s="70">
        <v>1283</v>
      </c>
      <c r="E42" s="70">
        <v>408</v>
      </c>
      <c r="F42" s="70">
        <v>316</v>
      </c>
      <c r="G42" s="70">
        <v>537</v>
      </c>
      <c r="H42" s="70">
        <v>166</v>
      </c>
      <c r="I42" s="70">
        <v>435</v>
      </c>
      <c r="J42" s="70">
        <v>63</v>
      </c>
      <c r="K42" s="70">
        <v>357</v>
      </c>
      <c r="L42" s="70">
        <v>263</v>
      </c>
      <c r="M42" s="70"/>
      <c r="N42" s="70">
        <v>3565</v>
      </c>
      <c r="O42" s="70">
        <v>17.35425402407683</v>
      </c>
      <c r="P42" s="70">
        <v>5.5187339375084541</v>
      </c>
      <c r="Q42" s="70">
        <v>4.2743135398349796</v>
      </c>
      <c r="R42" s="70">
        <v>7.2636277559853912</v>
      </c>
      <c r="S42" s="70">
        <v>2.2453672392804007</v>
      </c>
      <c r="T42" s="70">
        <v>5.8839442716082786</v>
      </c>
      <c r="U42" s="70">
        <v>0.85215744623292311</v>
      </c>
      <c r="V42" s="70">
        <v>4.8288921953198969</v>
      </c>
      <c r="W42" s="70">
        <v>3.5574191803056947</v>
      </c>
      <c r="X42" s="70"/>
      <c r="Y42" s="70">
        <v>48.22129040984715</v>
      </c>
    </row>
    <row r="43" spans="1:25" x14ac:dyDescent="0.2">
      <c r="A43" s="67" t="s">
        <v>85</v>
      </c>
      <c r="B43" s="67" t="s">
        <v>33</v>
      </c>
      <c r="C43" s="70">
        <v>2580716</v>
      </c>
      <c r="D43" s="70">
        <v>432485</v>
      </c>
      <c r="E43" s="70">
        <v>134245</v>
      </c>
      <c r="F43" s="70">
        <v>95650</v>
      </c>
      <c r="G43" s="70">
        <v>199228</v>
      </c>
      <c r="H43" s="70">
        <v>56595</v>
      </c>
      <c r="I43" s="70">
        <v>122466</v>
      </c>
      <c r="J43" s="70">
        <v>23194</v>
      </c>
      <c r="K43" s="70">
        <v>57418</v>
      </c>
      <c r="L43" s="70">
        <v>434529</v>
      </c>
      <c r="M43" s="70"/>
      <c r="N43" s="70">
        <v>1024906</v>
      </c>
      <c r="O43" s="70">
        <v>16.758333733739008</v>
      </c>
      <c r="P43" s="70">
        <v>5.2018509591911704</v>
      </c>
      <c r="Q43" s="70">
        <v>3.7063357610833583</v>
      </c>
      <c r="R43" s="70">
        <v>7.7198730894836931</v>
      </c>
      <c r="S43" s="70">
        <v>2.1929960522583656</v>
      </c>
      <c r="T43" s="70">
        <v>4.7454272380223168</v>
      </c>
      <c r="U43" s="70">
        <v>0.89874282950932993</v>
      </c>
      <c r="V43" s="70">
        <v>2.2248864268675823</v>
      </c>
      <c r="W43" s="70">
        <v>16.837536559621437</v>
      </c>
      <c r="X43" s="70"/>
      <c r="Y43" s="70">
        <v>39.714017350223735</v>
      </c>
    </row>
    <row r="44" spans="1:25" x14ac:dyDescent="0.2">
      <c r="A44" s="67" t="s">
        <v>85</v>
      </c>
      <c r="B44" s="67" t="s">
        <v>34</v>
      </c>
      <c r="C44" s="70">
        <v>11001</v>
      </c>
      <c r="D44" s="70">
        <v>1346</v>
      </c>
      <c r="E44" s="70">
        <v>406</v>
      </c>
      <c r="F44" s="70">
        <v>469</v>
      </c>
      <c r="G44" s="70">
        <v>954</v>
      </c>
      <c r="H44" s="70">
        <v>273</v>
      </c>
      <c r="I44" s="70">
        <v>383</v>
      </c>
      <c r="J44" s="70">
        <v>78</v>
      </c>
      <c r="K44" s="70">
        <v>234</v>
      </c>
      <c r="L44" s="70">
        <v>294</v>
      </c>
      <c r="M44" s="70"/>
      <c r="N44" s="70">
        <v>6564</v>
      </c>
      <c r="O44" s="70">
        <v>12.235251340787201</v>
      </c>
      <c r="P44" s="70">
        <v>3.6905735842196163</v>
      </c>
      <c r="Q44" s="70">
        <v>4.2632487955640395</v>
      </c>
      <c r="R44" s="70">
        <v>8.671938914644123</v>
      </c>
      <c r="S44" s="70">
        <v>2.4815925824925005</v>
      </c>
      <c r="T44" s="70">
        <v>3.4815016816653035</v>
      </c>
      <c r="U44" s="70">
        <v>0.70902645214071447</v>
      </c>
      <c r="V44" s="70">
        <v>2.1270793564221435</v>
      </c>
      <c r="W44" s="70">
        <v>2.6724843196073085</v>
      </c>
      <c r="X44" s="70"/>
      <c r="Y44" s="70">
        <v>59.667302972457051</v>
      </c>
    </row>
    <row r="45" spans="1:25" x14ac:dyDescent="0.2">
      <c r="A45" s="67" t="s">
        <v>85</v>
      </c>
      <c r="B45" s="67" t="s">
        <v>35</v>
      </c>
      <c r="C45" s="70">
        <v>201538</v>
      </c>
      <c r="D45" s="70">
        <v>38969</v>
      </c>
      <c r="E45" s="70">
        <v>9575</v>
      </c>
      <c r="F45" s="70">
        <v>8200</v>
      </c>
      <c r="G45" s="70">
        <v>12937</v>
      </c>
      <c r="H45" s="70">
        <v>4698</v>
      </c>
      <c r="I45" s="70">
        <v>10437</v>
      </c>
      <c r="J45" s="70">
        <v>1792</v>
      </c>
      <c r="K45" s="70">
        <v>4519</v>
      </c>
      <c r="L45" s="70">
        <v>26274</v>
      </c>
      <c r="M45" s="70"/>
      <c r="N45" s="70">
        <v>84137</v>
      </c>
      <c r="O45" s="70">
        <v>19.335807639254135</v>
      </c>
      <c r="P45" s="70">
        <v>4.7509650785459812</v>
      </c>
      <c r="Q45" s="70">
        <v>4.068711607736506</v>
      </c>
      <c r="R45" s="70">
        <v>6.4191368377179492</v>
      </c>
      <c r="S45" s="70">
        <v>2.3310740406275738</v>
      </c>
      <c r="T45" s="70">
        <v>5.1786759817007217</v>
      </c>
      <c r="U45" s="70">
        <v>0.88916234159314866</v>
      </c>
      <c r="V45" s="70">
        <v>2.2422570433367404</v>
      </c>
      <c r="W45" s="70">
        <v>13.036747412398656</v>
      </c>
      <c r="X45" s="70"/>
      <c r="Y45" s="70">
        <v>41.747462017088587</v>
      </c>
    </row>
    <row r="46" spans="1:25" x14ac:dyDescent="0.2">
      <c r="A46" s="67" t="s">
        <v>85</v>
      </c>
      <c r="B46" s="67" t="s">
        <v>36</v>
      </c>
      <c r="C46" s="70">
        <v>10403</v>
      </c>
      <c r="D46" s="70">
        <v>1349</v>
      </c>
      <c r="E46" s="70">
        <v>994</v>
      </c>
      <c r="F46" s="70">
        <v>275</v>
      </c>
      <c r="G46" s="70">
        <v>1191</v>
      </c>
      <c r="H46" s="70">
        <v>288</v>
      </c>
      <c r="I46" s="70">
        <v>452</v>
      </c>
      <c r="J46" s="70">
        <v>100</v>
      </c>
      <c r="K46" s="70">
        <v>225</v>
      </c>
      <c r="L46" s="70">
        <v>1004</v>
      </c>
      <c r="M46" s="70"/>
      <c r="N46" s="70">
        <v>4525</v>
      </c>
      <c r="O46" s="70">
        <v>12.967413246178989</v>
      </c>
      <c r="P46" s="70">
        <v>9.5549360761318862</v>
      </c>
      <c r="Q46" s="70">
        <v>2.6434682303181778</v>
      </c>
      <c r="R46" s="70">
        <v>11.448620590214361</v>
      </c>
      <c r="S46" s="70">
        <v>2.7684321830241276</v>
      </c>
      <c r="T46" s="70">
        <v>4.3449005094684221</v>
      </c>
      <c r="U46" s="70">
        <v>0.96126117466115535</v>
      </c>
      <c r="V46" s="70">
        <v>2.1628376429875997</v>
      </c>
      <c r="W46" s="70">
        <v>9.6510621935980012</v>
      </c>
      <c r="X46" s="70"/>
      <c r="Y46" s="70">
        <v>43.497068153417281</v>
      </c>
    </row>
    <row r="47" spans="1:25" x14ac:dyDescent="0.2">
      <c r="A47" s="67" t="s">
        <v>86</v>
      </c>
      <c r="B47" s="67" t="s">
        <v>58</v>
      </c>
      <c r="C47" s="71">
        <v>210645</v>
      </c>
      <c r="D47" s="71">
        <v>38271</v>
      </c>
      <c r="E47" s="71">
        <v>18854</v>
      </c>
      <c r="F47" s="71">
        <v>7145</v>
      </c>
      <c r="G47" s="71">
        <v>17503</v>
      </c>
      <c r="H47" s="71">
        <v>4432</v>
      </c>
      <c r="I47" s="71">
        <v>9959</v>
      </c>
      <c r="J47" s="71">
        <v>2022</v>
      </c>
      <c r="K47" s="71">
        <v>4031</v>
      </c>
      <c r="L47" s="71">
        <v>47352</v>
      </c>
      <c r="M47" s="71"/>
      <c r="N47" s="71">
        <v>60990</v>
      </c>
      <c r="O47" s="69">
        <v>18.170000000000002</v>
      </c>
      <c r="P47" s="69">
        <v>8.9499999999999993</v>
      </c>
      <c r="Q47" s="69">
        <v>3.39</v>
      </c>
      <c r="R47" s="69">
        <v>8.31</v>
      </c>
      <c r="S47" s="69">
        <v>2.1</v>
      </c>
      <c r="T47" s="69">
        <v>4.7300000000000004</v>
      </c>
      <c r="U47" s="69">
        <v>0.96</v>
      </c>
      <c r="V47" s="69">
        <v>1.91</v>
      </c>
      <c r="W47" s="69">
        <v>22.48</v>
      </c>
      <c r="Y47" s="69">
        <v>28.95</v>
      </c>
    </row>
    <row r="48" spans="1:25" x14ac:dyDescent="0.2">
      <c r="A48" s="67" t="s">
        <v>86</v>
      </c>
      <c r="B48" s="67" t="s">
        <v>23</v>
      </c>
      <c r="C48" s="71">
        <v>46089</v>
      </c>
      <c r="D48" s="71">
        <v>8704</v>
      </c>
      <c r="E48" s="71">
        <v>2472</v>
      </c>
      <c r="F48" s="71">
        <v>1975</v>
      </c>
      <c r="G48" s="71">
        <v>2139</v>
      </c>
      <c r="H48" s="69">
        <v>1315</v>
      </c>
      <c r="I48" s="71">
        <v>2590</v>
      </c>
      <c r="J48" s="69">
        <v>490</v>
      </c>
      <c r="K48" s="71">
        <v>1712</v>
      </c>
      <c r="L48" s="71">
        <v>9490</v>
      </c>
      <c r="M48" s="71"/>
      <c r="N48" s="71">
        <v>15179</v>
      </c>
      <c r="O48" s="69">
        <v>18.89</v>
      </c>
      <c r="P48" s="69">
        <v>5.36</v>
      </c>
      <c r="Q48" s="69">
        <v>4.29</v>
      </c>
      <c r="R48" s="69">
        <v>4.6399999999999997</v>
      </c>
      <c r="S48" s="69">
        <v>2.85</v>
      </c>
      <c r="T48" s="69">
        <v>5.62</v>
      </c>
      <c r="U48" s="69">
        <v>1.06</v>
      </c>
      <c r="V48" s="69">
        <v>3.71</v>
      </c>
      <c r="W48" s="69">
        <v>20.59</v>
      </c>
      <c r="Y48" s="69">
        <v>32.93</v>
      </c>
    </row>
    <row r="49" spans="1:25" x14ac:dyDescent="0.2">
      <c r="A49" s="67" t="s">
        <v>86</v>
      </c>
      <c r="B49" s="67" t="s">
        <v>24</v>
      </c>
      <c r="C49" s="71">
        <v>76492</v>
      </c>
      <c r="D49" s="71">
        <v>17861</v>
      </c>
      <c r="E49" s="71">
        <v>4425</v>
      </c>
      <c r="F49" s="71">
        <v>3295</v>
      </c>
      <c r="G49" s="71">
        <v>2819</v>
      </c>
      <c r="H49" s="71">
        <v>1905</v>
      </c>
      <c r="I49" s="71">
        <v>4625</v>
      </c>
      <c r="J49" s="69">
        <v>478</v>
      </c>
      <c r="K49" s="71">
        <v>1446</v>
      </c>
      <c r="L49" s="71">
        <v>15185</v>
      </c>
      <c r="M49" s="71"/>
      <c r="N49" s="71">
        <v>24422</v>
      </c>
      <c r="O49" s="69">
        <v>23.35</v>
      </c>
      <c r="P49" s="69">
        <v>5.78</v>
      </c>
      <c r="Q49" s="69">
        <v>4.3099999999999996</v>
      </c>
      <c r="R49" s="69">
        <v>3.69</v>
      </c>
      <c r="S49" s="69">
        <v>2.4900000000000002</v>
      </c>
      <c r="T49" s="69">
        <v>6.05</v>
      </c>
      <c r="U49" s="69">
        <v>0.62</v>
      </c>
      <c r="V49" s="69">
        <v>1.89</v>
      </c>
      <c r="W49" s="69">
        <v>19.850000000000001</v>
      </c>
      <c r="Y49" s="69">
        <v>31.93</v>
      </c>
    </row>
    <row r="50" spans="1:25" x14ac:dyDescent="0.2">
      <c r="A50" s="67" t="s">
        <v>86</v>
      </c>
      <c r="B50" s="67" t="s">
        <v>25</v>
      </c>
      <c r="C50" s="71">
        <v>178446</v>
      </c>
      <c r="D50" s="71">
        <v>33498</v>
      </c>
      <c r="E50" s="71">
        <v>8594</v>
      </c>
      <c r="F50" s="71">
        <v>7114</v>
      </c>
      <c r="G50" s="71">
        <v>10340</v>
      </c>
      <c r="H50" s="71">
        <v>3481</v>
      </c>
      <c r="I50" s="71">
        <v>8473</v>
      </c>
      <c r="J50" s="71">
        <v>1736</v>
      </c>
      <c r="K50" s="71">
        <v>4004</v>
      </c>
      <c r="L50" s="71">
        <v>41443</v>
      </c>
      <c r="M50" s="71"/>
      <c r="N50" s="71">
        <v>59591</v>
      </c>
      <c r="O50" s="69">
        <v>18.77</v>
      </c>
      <c r="P50" s="69">
        <v>4.82</v>
      </c>
      <c r="Q50" s="69">
        <v>3.99</v>
      </c>
      <c r="R50" s="69">
        <v>5.79</v>
      </c>
      <c r="S50" s="69">
        <v>1.95</v>
      </c>
      <c r="T50" s="69">
        <v>4.75</v>
      </c>
      <c r="U50" s="69">
        <v>0.97</v>
      </c>
      <c r="V50" s="69">
        <v>2.2400000000000002</v>
      </c>
      <c r="W50" s="69">
        <v>23.22</v>
      </c>
      <c r="Y50" s="69">
        <v>33.39</v>
      </c>
    </row>
    <row r="51" spans="1:25" x14ac:dyDescent="0.2">
      <c r="A51" s="67" t="s">
        <v>86</v>
      </c>
      <c r="B51" s="67" t="s">
        <v>26</v>
      </c>
      <c r="C51" s="71">
        <v>131926</v>
      </c>
      <c r="D51" s="71">
        <v>21366</v>
      </c>
      <c r="E51" s="71">
        <v>6142</v>
      </c>
      <c r="F51" s="71">
        <v>4742</v>
      </c>
      <c r="G51" s="71">
        <v>8950</v>
      </c>
      <c r="H51" s="71">
        <v>2766</v>
      </c>
      <c r="I51" s="71">
        <v>5793</v>
      </c>
      <c r="J51" s="71">
        <v>1251</v>
      </c>
      <c r="K51" s="71">
        <v>2982</v>
      </c>
      <c r="L51" s="71">
        <v>26613</v>
      </c>
      <c r="M51" s="71"/>
      <c r="N51" s="71">
        <v>51262</v>
      </c>
      <c r="O51" s="69">
        <v>16.2</v>
      </c>
      <c r="P51" s="69">
        <v>4.66</v>
      </c>
      <c r="Q51" s="69">
        <v>3.59</v>
      </c>
      <c r="R51" s="69">
        <v>6.78</v>
      </c>
      <c r="S51" s="69">
        <v>2.1</v>
      </c>
      <c r="T51" s="69">
        <v>4.3899999999999997</v>
      </c>
      <c r="U51" s="69">
        <v>0.95</v>
      </c>
      <c r="V51" s="69">
        <v>2.2599999999999998</v>
      </c>
      <c r="W51" s="69">
        <v>20.170000000000002</v>
      </c>
      <c r="Y51" s="69">
        <v>38.86</v>
      </c>
    </row>
    <row r="52" spans="1:25" x14ac:dyDescent="0.2">
      <c r="A52" s="67" t="s">
        <v>86</v>
      </c>
      <c r="B52" s="67" t="s">
        <v>27</v>
      </c>
      <c r="C52" s="71">
        <v>289305</v>
      </c>
      <c r="D52" s="71">
        <v>48156</v>
      </c>
      <c r="E52" s="71">
        <v>11907</v>
      </c>
      <c r="F52" s="71">
        <v>9829</v>
      </c>
      <c r="G52" s="71">
        <v>25483</v>
      </c>
      <c r="H52" s="71">
        <v>6336</v>
      </c>
      <c r="I52" s="71">
        <v>12134</v>
      </c>
      <c r="J52" s="71">
        <v>2634</v>
      </c>
      <c r="K52" s="71">
        <v>7477</v>
      </c>
      <c r="L52" s="71">
        <v>63461</v>
      </c>
      <c r="M52" s="71"/>
      <c r="N52" s="71">
        <v>101831</v>
      </c>
      <c r="O52" s="69">
        <v>16.649999999999999</v>
      </c>
      <c r="P52" s="69">
        <v>4.12</v>
      </c>
      <c r="Q52" s="69">
        <v>3.4</v>
      </c>
      <c r="R52" s="69">
        <v>8.81</v>
      </c>
      <c r="S52" s="69">
        <v>2.19</v>
      </c>
      <c r="T52" s="69">
        <v>4.1900000000000004</v>
      </c>
      <c r="U52" s="69">
        <v>0.91</v>
      </c>
      <c r="V52" s="69">
        <v>2.58</v>
      </c>
      <c r="W52" s="69">
        <v>21.94</v>
      </c>
      <c r="Y52" s="69">
        <v>35.200000000000003</v>
      </c>
    </row>
    <row r="53" spans="1:25" x14ac:dyDescent="0.2">
      <c r="A53" s="67" t="s">
        <v>86</v>
      </c>
      <c r="B53" s="67" t="s">
        <v>28</v>
      </c>
      <c r="C53" s="71">
        <v>615753</v>
      </c>
      <c r="D53" s="71">
        <v>90696</v>
      </c>
      <c r="E53" s="71">
        <v>29758</v>
      </c>
      <c r="F53" s="71">
        <v>21925</v>
      </c>
      <c r="G53" s="71">
        <v>68480</v>
      </c>
      <c r="H53" s="71">
        <v>13094</v>
      </c>
      <c r="I53" s="71">
        <v>27183</v>
      </c>
      <c r="J53" s="71">
        <v>5836</v>
      </c>
      <c r="K53" s="71">
        <v>15309</v>
      </c>
      <c r="L53" s="71">
        <v>99758</v>
      </c>
      <c r="M53" s="71"/>
      <c r="N53" s="71">
        <v>242042</v>
      </c>
      <c r="O53" s="69">
        <v>14.73</v>
      </c>
      <c r="P53" s="69">
        <v>4.83</v>
      </c>
      <c r="Q53" s="69">
        <v>3.56</v>
      </c>
      <c r="R53" s="69">
        <v>11.12</v>
      </c>
      <c r="S53" s="69">
        <v>2.13</v>
      </c>
      <c r="T53" s="69">
        <v>4.41</v>
      </c>
      <c r="U53" s="69">
        <v>0.95</v>
      </c>
      <c r="V53" s="69">
        <v>2.4900000000000002</v>
      </c>
      <c r="W53" s="69">
        <v>16.2</v>
      </c>
      <c r="Y53" s="69">
        <v>39.31</v>
      </c>
    </row>
    <row r="54" spans="1:25" x14ac:dyDescent="0.2">
      <c r="A54" s="67" t="s">
        <v>86</v>
      </c>
      <c r="B54" s="67" t="s">
        <v>29</v>
      </c>
      <c r="C54" s="71">
        <v>144695</v>
      </c>
      <c r="D54" s="71">
        <v>25047</v>
      </c>
      <c r="E54" s="71">
        <v>8186</v>
      </c>
      <c r="F54" s="71">
        <v>6432</v>
      </c>
      <c r="G54" s="71">
        <v>10269</v>
      </c>
      <c r="H54" s="71">
        <v>3611</v>
      </c>
      <c r="I54" s="71">
        <v>6864</v>
      </c>
      <c r="J54" s="71">
        <v>1601</v>
      </c>
      <c r="K54" s="71">
        <v>3668</v>
      </c>
      <c r="L54" s="71">
        <v>24512</v>
      </c>
      <c r="M54" s="71"/>
      <c r="N54" s="71">
        <v>54392</v>
      </c>
      <c r="O54" s="69">
        <v>17.309999999999999</v>
      </c>
      <c r="P54" s="69">
        <v>5.66</v>
      </c>
      <c r="Q54" s="69">
        <v>4.45</v>
      </c>
      <c r="R54" s="69">
        <v>7.1</v>
      </c>
      <c r="S54" s="69">
        <v>2.5</v>
      </c>
      <c r="T54" s="69">
        <v>4.74</v>
      </c>
      <c r="U54" s="69">
        <v>1.1100000000000001</v>
      </c>
      <c r="V54" s="69">
        <v>2.5299999999999998</v>
      </c>
      <c r="W54" s="69">
        <v>16.940000000000001</v>
      </c>
      <c r="Y54" s="69">
        <v>37.590000000000003</v>
      </c>
    </row>
    <row r="55" spans="1:25" x14ac:dyDescent="0.2">
      <c r="A55" s="67" t="s">
        <v>86</v>
      </c>
      <c r="B55" s="67" t="s">
        <v>30</v>
      </c>
      <c r="C55" s="71">
        <v>323494</v>
      </c>
      <c r="D55" s="71">
        <v>50372</v>
      </c>
      <c r="E55" s="71">
        <v>15786</v>
      </c>
      <c r="F55" s="71">
        <v>9443</v>
      </c>
      <c r="G55" s="71">
        <v>34041</v>
      </c>
      <c r="H55" s="71">
        <v>5532</v>
      </c>
      <c r="I55" s="71">
        <v>14336</v>
      </c>
      <c r="J55" s="71">
        <v>3262</v>
      </c>
      <c r="K55" s="71">
        <v>6849</v>
      </c>
      <c r="L55" s="71">
        <v>78933</v>
      </c>
      <c r="M55" s="71"/>
      <c r="N55" s="71">
        <v>104463</v>
      </c>
      <c r="O55" s="69">
        <v>15.57</v>
      </c>
      <c r="P55" s="69">
        <v>4.88</v>
      </c>
      <c r="Q55" s="69">
        <v>2.92</v>
      </c>
      <c r="R55" s="69">
        <v>10.52</v>
      </c>
      <c r="S55" s="69">
        <v>1.71</v>
      </c>
      <c r="T55" s="69">
        <v>4.43</v>
      </c>
      <c r="U55" s="69">
        <v>1.01</v>
      </c>
      <c r="V55" s="69">
        <v>2.12</v>
      </c>
      <c r="W55" s="69">
        <v>24.4</v>
      </c>
      <c r="Y55" s="69">
        <v>32.29</v>
      </c>
    </row>
    <row r="56" spans="1:25" x14ac:dyDescent="0.2">
      <c r="A56" s="67" t="s">
        <v>86</v>
      </c>
      <c r="B56" s="67" t="s">
        <v>31</v>
      </c>
      <c r="C56" s="71">
        <v>417742</v>
      </c>
      <c r="D56" s="71">
        <v>66278</v>
      </c>
      <c r="E56" s="71">
        <v>18778</v>
      </c>
      <c r="F56" s="71">
        <v>15412</v>
      </c>
      <c r="G56" s="71">
        <v>30687</v>
      </c>
      <c r="H56" s="71">
        <v>8968</v>
      </c>
      <c r="I56" s="71">
        <v>19390</v>
      </c>
      <c r="J56" s="71">
        <v>4589</v>
      </c>
      <c r="K56" s="71">
        <v>10455</v>
      </c>
      <c r="L56" s="71">
        <v>76258</v>
      </c>
      <c r="M56" s="71"/>
      <c r="N56" s="71">
        <v>166704</v>
      </c>
      <c r="O56" s="69">
        <v>15.87</v>
      </c>
      <c r="P56" s="69">
        <v>4.5</v>
      </c>
      <c r="Q56" s="69">
        <v>3.69</v>
      </c>
      <c r="R56" s="69">
        <v>7.35</v>
      </c>
      <c r="S56" s="69">
        <v>2.15</v>
      </c>
      <c r="T56" s="69">
        <v>4.6399999999999997</v>
      </c>
      <c r="U56" s="69">
        <v>1.1000000000000001</v>
      </c>
      <c r="V56" s="69">
        <v>2.5</v>
      </c>
      <c r="W56" s="69">
        <v>18.25</v>
      </c>
      <c r="Y56" s="69">
        <v>39.909999999999997</v>
      </c>
    </row>
    <row r="57" spans="1:25" x14ac:dyDescent="0.2">
      <c r="A57" s="67" t="s">
        <v>86</v>
      </c>
      <c r="B57" s="67" t="s">
        <v>32</v>
      </c>
      <c r="C57" s="71">
        <v>6934</v>
      </c>
      <c r="D57" s="71">
        <v>1189</v>
      </c>
      <c r="E57" s="69">
        <v>390</v>
      </c>
      <c r="F57" s="69">
        <v>282</v>
      </c>
      <c r="G57" s="69">
        <v>588</v>
      </c>
      <c r="H57" s="69">
        <v>142</v>
      </c>
      <c r="I57" s="69">
        <v>388</v>
      </c>
      <c r="J57" s="69">
        <v>73</v>
      </c>
      <c r="K57" s="69">
        <v>403</v>
      </c>
      <c r="L57" s="69">
        <v>423</v>
      </c>
      <c r="N57" s="71">
        <v>3056</v>
      </c>
      <c r="O57" s="69">
        <v>17.149999999999999</v>
      </c>
      <c r="P57" s="69">
        <v>5.62</v>
      </c>
      <c r="Q57" s="69">
        <v>4.07</v>
      </c>
      <c r="R57" s="69">
        <v>8.48</v>
      </c>
      <c r="S57" s="69">
        <v>2.0499999999999998</v>
      </c>
      <c r="T57" s="69">
        <v>5.6</v>
      </c>
      <c r="U57" s="69">
        <v>1.05</v>
      </c>
      <c r="V57" s="69">
        <v>5.81</v>
      </c>
      <c r="W57" s="69">
        <v>6.1</v>
      </c>
      <c r="Y57" s="69">
        <v>44.07</v>
      </c>
    </row>
    <row r="58" spans="1:25" x14ac:dyDescent="0.2">
      <c r="A58" s="67" t="s">
        <v>86</v>
      </c>
      <c r="B58" s="67" t="s">
        <v>33</v>
      </c>
      <c r="C58" s="71">
        <v>2667691</v>
      </c>
      <c r="D58" s="71">
        <v>444573</v>
      </c>
      <c r="E58" s="71">
        <v>136264</v>
      </c>
      <c r="F58" s="71">
        <v>96598</v>
      </c>
      <c r="G58" s="71">
        <v>228263</v>
      </c>
      <c r="H58" s="71">
        <v>56846</v>
      </c>
      <c r="I58" s="71">
        <v>122939</v>
      </c>
      <c r="J58" s="71">
        <v>26140</v>
      </c>
      <c r="K58" s="71">
        <v>63601</v>
      </c>
      <c r="L58" s="71">
        <v>508105</v>
      </c>
      <c r="M58" s="71"/>
      <c r="N58" s="71">
        <v>981301</v>
      </c>
      <c r="O58" s="69">
        <v>16.670000000000002</v>
      </c>
      <c r="P58" s="69">
        <v>5.1100000000000003</v>
      </c>
      <c r="Q58" s="69">
        <v>3.62</v>
      </c>
      <c r="R58" s="69">
        <v>8.56</v>
      </c>
      <c r="S58" s="69">
        <v>2.13</v>
      </c>
      <c r="T58" s="69">
        <v>4.6100000000000003</v>
      </c>
      <c r="U58" s="69">
        <v>0.98</v>
      </c>
      <c r="V58" s="69">
        <v>2.38</v>
      </c>
      <c r="W58" s="69">
        <v>19.05</v>
      </c>
      <c r="Y58" s="69">
        <v>36.78</v>
      </c>
    </row>
    <row r="59" spans="1:25" x14ac:dyDescent="0.2">
      <c r="A59" s="67" t="s">
        <v>86</v>
      </c>
      <c r="B59" s="67" t="s">
        <v>34</v>
      </c>
      <c r="C59" s="71">
        <v>11462</v>
      </c>
      <c r="D59" s="71">
        <v>1418</v>
      </c>
      <c r="E59" s="69">
        <v>436</v>
      </c>
      <c r="F59" s="69">
        <v>460</v>
      </c>
      <c r="G59" s="71">
        <v>1200</v>
      </c>
      <c r="H59" s="69">
        <v>252</v>
      </c>
      <c r="I59" s="69">
        <v>436</v>
      </c>
      <c r="J59" s="69">
        <v>81</v>
      </c>
      <c r="K59" s="69">
        <v>221</v>
      </c>
      <c r="L59" s="69">
        <v>194</v>
      </c>
      <c r="N59" s="71">
        <v>6756</v>
      </c>
      <c r="O59" s="69">
        <v>12.37</v>
      </c>
      <c r="P59" s="69">
        <v>3.8</v>
      </c>
      <c r="Q59" s="69">
        <v>4.01</v>
      </c>
      <c r="R59" s="69">
        <v>10.47</v>
      </c>
      <c r="S59" s="69">
        <v>2.2000000000000002</v>
      </c>
      <c r="T59" s="69">
        <v>3.8</v>
      </c>
      <c r="U59" s="69">
        <v>0.71</v>
      </c>
      <c r="V59" s="69">
        <v>1.93</v>
      </c>
      <c r="W59" s="69">
        <v>1.69</v>
      </c>
      <c r="Y59" s="69">
        <v>58.94</v>
      </c>
    </row>
    <row r="60" spans="1:25" x14ac:dyDescent="0.2">
      <c r="A60" s="67" t="s">
        <v>86</v>
      </c>
      <c r="B60" s="67" t="s">
        <v>35</v>
      </c>
      <c r="C60" s="71">
        <v>203740</v>
      </c>
      <c r="D60" s="71">
        <v>40334</v>
      </c>
      <c r="E60" s="71">
        <v>9530</v>
      </c>
      <c r="F60" s="71">
        <v>8245</v>
      </c>
      <c r="G60" s="71">
        <v>14476</v>
      </c>
      <c r="H60" s="71">
        <v>4759</v>
      </c>
      <c r="I60" s="71">
        <v>10287</v>
      </c>
      <c r="J60" s="71">
        <v>1959</v>
      </c>
      <c r="K60" s="71">
        <v>4723</v>
      </c>
      <c r="L60" s="71">
        <v>23367</v>
      </c>
      <c r="M60" s="71"/>
      <c r="N60" s="71">
        <v>85923</v>
      </c>
      <c r="O60" s="69">
        <v>19.8</v>
      </c>
      <c r="P60" s="69">
        <v>4.68</v>
      </c>
      <c r="Q60" s="69">
        <v>4.05</v>
      </c>
      <c r="R60" s="69">
        <v>7.11</v>
      </c>
      <c r="S60" s="69">
        <v>2.34</v>
      </c>
      <c r="T60" s="69">
        <v>5.05</v>
      </c>
      <c r="U60" s="69">
        <v>0.96</v>
      </c>
      <c r="V60" s="69">
        <v>2.3199999999999998</v>
      </c>
      <c r="W60" s="69">
        <v>11.47</v>
      </c>
      <c r="Y60" s="69">
        <v>42.17</v>
      </c>
    </row>
    <row r="61" spans="1:25" x14ac:dyDescent="0.2">
      <c r="A61" s="67" t="s">
        <v>86</v>
      </c>
      <c r="B61" s="67" t="s">
        <v>36</v>
      </c>
      <c r="C61" s="71">
        <v>10949</v>
      </c>
      <c r="D61" s="71">
        <v>1379</v>
      </c>
      <c r="E61" s="71">
        <v>1005</v>
      </c>
      <c r="F61" s="69">
        <v>296</v>
      </c>
      <c r="G61" s="71">
        <v>1288</v>
      </c>
      <c r="H61" s="69">
        <v>253</v>
      </c>
      <c r="I61" s="69">
        <v>480</v>
      </c>
      <c r="J61" s="69">
        <v>128</v>
      </c>
      <c r="K61" s="69">
        <v>321</v>
      </c>
      <c r="L61" s="71">
        <v>1116</v>
      </c>
      <c r="M61" s="71"/>
      <c r="N61" s="71">
        <v>4681</v>
      </c>
      <c r="O61" s="69">
        <v>12.59</v>
      </c>
      <c r="P61" s="69">
        <v>9.18</v>
      </c>
      <c r="Q61" s="72">
        <v>2.7</v>
      </c>
      <c r="R61" s="69">
        <v>11.76</v>
      </c>
      <c r="S61" s="69">
        <v>2.31</v>
      </c>
      <c r="T61" s="69">
        <v>4.38</v>
      </c>
      <c r="U61" s="69">
        <v>1.17</v>
      </c>
      <c r="V61" s="69">
        <v>2.93</v>
      </c>
      <c r="W61" s="69">
        <v>10.19</v>
      </c>
      <c r="Y61" s="69">
        <v>42.75</v>
      </c>
    </row>
    <row r="62" spans="1:25" x14ac:dyDescent="0.2">
      <c r="A62" s="67" t="s">
        <v>82</v>
      </c>
      <c r="B62" s="67" t="s">
        <v>58</v>
      </c>
      <c r="C62" s="82">
        <v>220752</v>
      </c>
      <c r="D62" s="82">
        <v>41048</v>
      </c>
      <c r="E62" s="82">
        <v>18722</v>
      </c>
      <c r="F62" s="82">
        <v>6765</v>
      </c>
      <c r="G62" s="82">
        <v>21227</v>
      </c>
      <c r="H62" s="74">
        <v>4531</v>
      </c>
      <c r="I62" s="82">
        <v>10655</v>
      </c>
      <c r="J62" s="82">
        <v>2084</v>
      </c>
      <c r="K62" s="82">
        <v>4354</v>
      </c>
      <c r="L62" s="82">
        <v>48684</v>
      </c>
      <c r="M62" s="82"/>
      <c r="N62" s="82">
        <v>62682</v>
      </c>
      <c r="O62" s="74">
        <v>18.59</v>
      </c>
      <c r="P62" s="74">
        <v>8.48</v>
      </c>
      <c r="Q62" s="74">
        <v>3.06</v>
      </c>
      <c r="R62" s="74">
        <v>9.6199999999999992</v>
      </c>
      <c r="S62" s="74">
        <v>2.0499999999999998</v>
      </c>
      <c r="T62" s="74">
        <v>4.83</v>
      </c>
      <c r="U62" s="74">
        <v>0.94</v>
      </c>
      <c r="V62" s="74">
        <v>1.97</v>
      </c>
      <c r="W62" s="74">
        <v>22.05</v>
      </c>
      <c r="X62" s="74"/>
      <c r="Y62" s="74">
        <v>28.39</v>
      </c>
    </row>
    <row r="63" spans="1:25" x14ac:dyDescent="0.2">
      <c r="A63" s="67" t="s">
        <v>82</v>
      </c>
      <c r="B63" s="67" t="s">
        <v>23</v>
      </c>
      <c r="C63" s="82">
        <v>51977</v>
      </c>
      <c r="D63" s="82">
        <v>9239</v>
      </c>
      <c r="E63" s="82">
        <v>2543</v>
      </c>
      <c r="F63" s="82">
        <v>1949</v>
      </c>
      <c r="G63" s="82">
        <v>2556</v>
      </c>
      <c r="H63" s="74">
        <v>1307</v>
      </c>
      <c r="I63" s="82">
        <v>3113</v>
      </c>
      <c r="J63" s="82">
        <v>434</v>
      </c>
      <c r="K63" s="82">
        <v>1761</v>
      </c>
      <c r="L63" s="82">
        <v>16507</v>
      </c>
      <c r="M63" s="82"/>
      <c r="N63" s="82">
        <v>12568</v>
      </c>
      <c r="O63" s="74">
        <v>17.78</v>
      </c>
      <c r="P63" s="74">
        <v>4.8899999999999997</v>
      </c>
      <c r="Q63" s="74">
        <v>3.75</v>
      </c>
      <c r="R63" s="74">
        <v>4.92</v>
      </c>
      <c r="S63" s="74">
        <v>2.52</v>
      </c>
      <c r="T63" s="74">
        <v>5.99</v>
      </c>
      <c r="U63" s="74">
        <v>0.83</v>
      </c>
      <c r="V63" s="74">
        <v>3.39</v>
      </c>
      <c r="W63" s="74">
        <v>31.76</v>
      </c>
      <c r="X63" s="74"/>
      <c r="Y63" s="74">
        <v>24.18</v>
      </c>
    </row>
    <row r="64" spans="1:25" x14ac:dyDescent="0.2">
      <c r="A64" s="67" t="s">
        <v>82</v>
      </c>
      <c r="B64" s="67" t="s">
        <v>24</v>
      </c>
      <c r="C64" s="82">
        <v>80879</v>
      </c>
      <c r="D64" s="82">
        <v>19247</v>
      </c>
      <c r="E64" s="82">
        <v>4568</v>
      </c>
      <c r="F64" s="82">
        <v>3073</v>
      </c>
      <c r="G64" s="82">
        <v>3410</v>
      </c>
      <c r="H64" s="74">
        <v>1867</v>
      </c>
      <c r="I64" s="82">
        <v>4687</v>
      </c>
      <c r="J64" s="82">
        <v>472</v>
      </c>
      <c r="K64" s="82">
        <v>1475</v>
      </c>
      <c r="L64" s="82">
        <v>17259</v>
      </c>
      <c r="M64" s="82"/>
      <c r="N64" s="82">
        <v>24821</v>
      </c>
      <c r="O64" s="74">
        <v>23.8</v>
      </c>
      <c r="P64" s="74">
        <v>5.65</v>
      </c>
      <c r="Q64" s="74">
        <v>3.8</v>
      </c>
      <c r="R64" s="74">
        <v>4.22</v>
      </c>
      <c r="S64" s="74">
        <v>2.2999999999999998</v>
      </c>
      <c r="T64" s="74">
        <v>5.8</v>
      </c>
      <c r="U64" s="74">
        <v>0.57999999999999996</v>
      </c>
      <c r="V64" s="74">
        <v>1.82</v>
      </c>
      <c r="W64" s="74">
        <v>21.34</v>
      </c>
      <c r="X64" s="74"/>
      <c r="Y64" s="74">
        <v>30.69</v>
      </c>
    </row>
    <row r="65" spans="1:26" x14ac:dyDescent="0.2">
      <c r="A65" s="67" t="s">
        <v>82</v>
      </c>
      <c r="B65" s="67" t="s">
        <v>25</v>
      </c>
      <c r="C65" s="82">
        <v>191865</v>
      </c>
      <c r="D65" s="82">
        <v>34883</v>
      </c>
      <c r="E65" s="82">
        <v>8791</v>
      </c>
      <c r="F65" s="82">
        <v>6457</v>
      </c>
      <c r="G65" s="82">
        <v>10823</v>
      </c>
      <c r="H65" s="74">
        <v>3391</v>
      </c>
      <c r="I65" s="82">
        <v>8273</v>
      </c>
      <c r="J65" s="82">
        <v>1749</v>
      </c>
      <c r="K65" s="82">
        <v>4027</v>
      </c>
      <c r="L65" s="82">
        <v>53275</v>
      </c>
      <c r="M65" s="82"/>
      <c r="N65" s="82">
        <v>60196</v>
      </c>
      <c r="O65" s="74">
        <v>18.18</v>
      </c>
      <c r="P65" s="74">
        <v>4.58</v>
      </c>
      <c r="Q65" s="74">
        <v>3.37</v>
      </c>
      <c r="R65" s="74">
        <v>5.64</v>
      </c>
      <c r="S65" s="74">
        <v>1.77</v>
      </c>
      <c r="T65" s="74">
        <v>4.3099999999999996</v>
      </c>
      <c r="U65" s="74">
        <v>0.91</v>
      </c>
      <c r="V65" s="74">
        <v>2.1</v>
      </c>
      <c r="W65" s="74">
        <v>27.77</v>
      </c>
      <c r="X65" s="74"/>
      <c r="Y65" s="74">
        <v>31.37</v>
      </c>
    </row>
    <row r="66" spans="1:26" x14ac:dyDescent="0.2">
      <c r="A66" s="67" t="s">
        <v>82</v>
      </c>
      <c r="B66" s="67" t="s">
        <v>26</v>
      </c>
      <c r="C66" s="82">
        <v>140579</v>
      </c>
      <c r="D66" s="82">
        <v>23891</v>
      </c>
      <c r="E66" s="82">
        <v>6508</v>
      </c>
      <c r="F66" s="82">
        <v>4428</v>
      </c>
      <c r="G66" s="82">
        <v>10652</v>
      </c>
      <c r="H66" s="74">
        <v>2636</v>
      </c>
      <c r="I66" s="82">
        <v>5917</v>
      </c>
      <c r="J66" s="82">
        <v>1290</v>
      </c>
      <c r="K66" s="82">
        <v>2828</v>
      </c>
      <c r="L66" s="82">
        <v>26827</v>
      </c>
      <c r="M66" s="82"/>
      <c r="N66" s="82">
        <v>55602</v>
      </c>
      <c r="O66" s="74">
        <v>16.989999999999998</v>
      </c>
      <c r="P66" s="74">
        <v>4.63</v>
      </c>
      <c r="Q66" s="74">
        <v>3.15</v>
      </c>
      <c r="R66" s="74">
        <v>7.58</v>
      </c>
      <c r="S66" s="74">
        <v>1.87</v>
      </c>
      <c r="T66" s="74">
        <v>4.21</v>
      </c>
      <c r="U66" s="74">
        <v>0.92</v>
      </c>
      <c r="V66" s="74">
        <v>2.0099999999999998</v>
      </c>
      <c r="W66" s="74">
        <v>19.079999999999998</v>
      </c>
      <c r="X66" s="74"/>
      <c r="Y66" s="74">
        <v>39.549999999999997</v>
      </c>
    </row>
    <row r="67" spans="1:26" x14ac:dyDescent="0.2">
      <c r="A67" s="67" t="s">
        <v>82</v>
      </c>
      <c r="B67" s="67" t="s">
        <v>27</v>
      </c>
      <c r="C67" s="82">
        <v>313161</v>
      </c>
      <c r="D67" s="82">
        <v>53207</v>
      </c>
      <c r="E67" s="82">
        <v>12563</v>
      </c>
      <c r="F67" s="82">
        <v>8981</v>
      </c>
      <c r="G67" s="82">
        <v>26225</v>
      </c>
      <c r="H67" s="74">
        <v>6197</v>
      </c>
      <c r="I67" s="82">
        <v>12807</v>
      </c>
      <c r="J67" s="82">
        <v>2886</v>
      </c>
      <c r="K67" s="82">
        <v>7228</v>
      </c>
      <c r="L67" s="82">
        <v>77845</v>
      </c>
      <c r="M67" s="82"/>
      <c r="N67" s="82">
        <v>105222</v>
      </c>
      <c r="O67" s="74">
        <v>16.989999999999998</v>
      </c>
      <c r="P67" s="74">
        <v>4.01</v>
      </c>
      <c r="Q67" s="74">
        <v>2.87</v>
      </c>
      <c r="R67" s="74">
        <v>8.3699999999999992</v>
      </c>
      <c r="S67" s="74">
        <v>1.98</v>
      </c>
      <c r="T67" s="74">
        <v>4.09</v>
      </c>
      <c r="U67" s="74">
        <v>0.92</v>
      </c>
      <c r="V67" s="74">
        <v>2.31</v>
      </c>
      <c r="W67" s="74">
        <v>24.86</v>
      </c>
      <c r="X67" s="74"/>
      <c r="Y67" s="74">
        <v>33.6</v>
      </c>
    </row>
    <row r="68" spans="1:26" x14ac:dyDescent="0.2">
      <c r="A68" s="67" t="s">
        <v>82</v>
      </c>
      <c r="B68" s="67" t="s">
        <v>28</v>
      </c>
      <c r="C68" s="82">
        <v>672142</v>
      </c>
      <c r="D68" s="82">
        <v>98035</v>
      </c>
      <c r="E68" s="82">
        <v>30840</v>
      </c>
      <c r="F68" s="82">
        <v>20880</v>
      </c>
      <c r="G68" s="82">
        <v>80032</v>
      </c>
      <c r="H68" s="74">
        <v>12904</v>
      </c>
      <c r="I68" s="82">
        <v>28652</v>
      </c>
      <c r="J68" s="82">
        <v>6148</v>
      </c>
      <c r="K68" s="82">
        <v>15889</v>
      </c>
      <c r="L68" s="82">
        <v>144416</v>
      </c>
      <c r="M68" s="82"/>
      <c r="N68" s="82">
        <v>234346</v>
      </c>
      <c r="O68" s="74">
        <v>14.59</v>
      </c>
      <c r="P68" s="74">
        <v>4.59</v>
      </c>
      <c r="Q68" s="74">
        <v>3.11</v>
      </c>
      <c r="R68" s="74">
        <v>11.91</v>
      </c>
      <c r="S68" s="74">
        <v>1.92</v>
      </c>
      <c r="T68" s="74">
        <v>4.26</v>
      </c>
      <c r="U68" s="74">
        <v>0.91</v>
      </c>
      <c r="V68" s="74">
        <v>2.36</v>
      </c>
      <c r="W68" s="74">
        <v>21.49</v>
      </c>
      <c r="X68" s="74"/>
      <c r="Y68" s="74">
        <v>34.869999999999997</v>
      </c>
    </row>
    <row r="69" spans="1:26" x14ac:dyDescent="0.2">
      <c r="A69" s="67" t="s">
        <v>82</v>
      </c>
      <c r="B69" s="67" t="s">
        <v>29</v>
      </c>
      <c r="C69" s="82">
        <v>153687</v>
      </c>
      <c r="D69" s="82">
        <v>26263</v>
      </c>
      <c r="E69" s="82">
        <v>8258</v>
      </c>
      <c r="F69" s="82">
        <v>6151</v>
      </c>
      <c r="G69" s="82">
        <v>11027</v>
      </c>
      <c r="H69" s="74">
        <v>3430</v>
      </c>
      <c r="I69" s="82">
        <v>7457</v>
      </c>
      <c r="J69" s="82">
        <v>1668</v>
      </c>
      <c r="K69" s="82">
        <v>3672</v>
      </c>
      <c r="L69" s="82">
        <v>28426</v>
      </c>
      <c r="M69" s="82"/>
      <c r="N69" s="82">
        <v>57335</v>
      </c>
      <c r="O69" s="74">
        <v>17.09</v>
      </c>
      <c r="P69" s="74">
        <v>5.37</v>
      </c>
      <c r="Q69" s="74">
        <v>4</v>
      </c>
      <c r="R69" s="74">
        <v>7.17</v>
      </c>
      <c r="S69" s="74">
        <v>2.23</v>
      </c>
      <c r="T69" s="74">
        <v>4.8499999999999996</v>
      </c>
      <c r="U69" s="74">
        <v>1.0900000000000001</v>
      </c>
      <c r="V69" s="74">
        <v>2.39</v>
      </c>
      <c r="W69" s="74">
        <v>18.5</v>
      </c>
      <c r="X69" s="74"/>
      <c r="Y69" s="74">
        <v>37.31</v>
      </c>
    </row>
    <row r="70" spans="1:26" x14ac:dyDescent="0.2">
      <c r="A70" s="67" t="s">
        <v>82</v>
      </c>
      <c r="B70" s="67" t="s">
        <v>30</v>
      </c>
      <c r="C70" s="82">
        <v>349920</v>
      </c>
      <c r="D70" s="82">
        <v>53849</v>
      </c>
      <c r="E70" s="82">
        <v>16207</v>
      </c>
      <c r="F70" s="82">
        <v>8928</v>
      </c>
      <c r="G70" s="82">
        <v>39964</v>
      </c>
      <c r="H70" s="74">
        <v>5543</v>
      </c>
      <c r="I70" s="82">
        <v>14392</v>
      </c>
      <c r="J70" s="82">
        <v>3425</v>
      </c>
      <c r="K70" s="82">
        <v>6988</v>
      </c>
      <c r="L70" s="82">
        <v>101694</v>
      </c>
      <c r="M70" s="82"/>
      <c r="N70" s="82">
        <v>98930</v>
      </c>
      <c r="O70" s="74">
        <v>15.39</v>
      </c>
      <c r="P70" s="74">
        <v>4.63</v>
      </c>
      <c r="Q70" s="74">
        <v>2.5499999999999998</v>
      </c>
      <c r="R70" s="74">
        <v>11.42</v>
      </c>
      <c r="S70" s="74">
        <v>1.58</v>
      </c>
      <c r="T70" s="74">
        <v>4.1100000000000003</v>
      </c>
      <c r="U70" s="74">
        <v>0.98</v>
      </c>
      <c r="V70" s="74">
        <v>2</v>
      </c>
      <c r="W70" s="74">
        <v>29.06</v>
      </c>
      <c r="X70" s="74"/>
      <c r="Y70" s="74">
        <v>28.27</v>
      </c>
    </row>
    <row r="71" spans="1:26" x14ac:dyDescent="0.2">
      <c r="A71" s="67" t="s">
        <v>82</v>
      </c>
      <c r="B71" s="67" t="s">
        <v>31</v>
      </c>
      <c r="C71" s="82">
        <v>456119</v>
      </c>
      <c r="D71" s="82">
        <v>72959</v>
      </c>
      <c r="E71" s="82">
        <v>19609</v>
      </c>
      <c r="F71" s="82">
        <v>14613</v>
      </c>
      <c r="G71" s="82">
        <v>34740</v>
      </c>
      <c r="H71" s="74">
        <v>9282</v>
      </c>
      <c r="I71" s="82">
        <v>21693</v>
      </c>
      <c r="J71" s="82">
        <v>4624</v>
      </c>
      <c r="K71" s="82">
        <v>10775</v>
      </c>
      <c r="L71" s="82">
        <v>100238</v>
      </c>
      <c r="M71" s="82"/>
      <c r="N71" s="82">
        <v>167586</v>
      </c>
      <c r="O71" s="74">
        <v>16</v>
      </c>
      <c r="P71" s="74">
        <v>4.3</v>
      </c>
      <c r="Q71" s="74">
        <v>3.2</v>
      </c>
      <c r="R71" s="74">
        <v>7.62</v>
      </c>
      <c r="S71" s="74">
        <v>2.04</v>
      </c>
      <c r="T71" s="74">
        <v>4.76</v>
      </c>
      <c r="U71" s="74">
        <v>1.01</v>
      </c>
      <c r="V71" s="74">
        <v>2.36</v>
      </c>
      <c r="W71" s="74">
        <v>21.98</v>
      </c>
      <c r="X71" s="74"/>
      <c r="Y71" s="74">
        <v>36.74</v>
      </c>
    </row>
    <row r="72" spans="1:26" x14ac:dyDescent="0.2">
      <c r="A72" s="67" t="s">
        <v>82</v>
      </c>
      <c r="B72" s="67" t="s">
        <v>32</v>
      </c>
      <c r="C72" s="82">
        <v>8537</v>
      </c>
      <c r="D72" s="82">
        <v>1527</v>
      </c>
      <c r="E72" s="82">
        <v>471</v>
      </c>
      <c r="F72" s="82">
        <v>340</v>
      </c>
      <c r="G72" s="82">
        <v>762</v>
      </c>
      <c r="H72" s="74">
        <v>148</v>
      </c>
      <c r="I72" s="82">
        <v>538</v>
      </c>
      <c r="J72" s="82">
        <v>92</v>
      </c>
      <c r="K72" s="82">
        <v>520</v>
      </c>
      <c r="L72" s="82">
        <v>386</v>
      </c>
      <c r="M72" s="82"/>
      <c r="N72" s="82">
        <v>3753</v>
      </c>
      <c r="O72" s="74">
        <v>17.89</v>
      </c>
      <c r="P72" s="74">
        <v>5.52</v>
      </c>
      <c r="Q72" s="74">
        <v>3.98</v>
      </c>
      <c r="R72" s="74">
        <v>8.93</v>
      </c>
      <c r="S72" s="74">
        <v>1.73</v>
      </c>
      <c r="T72" s="74">
        <v>6.3</v>
      </c>
      <c r="U72" s="74">
        <v>1.08</v>
      </c>
      <c r="V72" s="74">
        <v>6.09</v>
      </c>
      <c r="W72" s="74">
        <v>4.5199999999999996</v>
      </c>
      <c r="X72" s="74"/>
      <c r="Y72" s="74">
        <v>43.96</v>
      </c>
    </row>
    <row r="73" spans="1:26" x14ac:dyDescent="0.2">
      <c r="A73" s="67" t="s">
        <v>82</v>
      </c>
      <c r="B73" s="67" t="s">
        <v>33</v>
      </c>
      <c r="C73" s="82">
        <v>2879789</v>
      </c>
      <c r="D73" s="82">
        <v>480287</v>
      </c>
      <c r="E73" s="82">
        <v>140338</v>
      </c>
      <c r="F73" s="82">
        <v>90840</v>
      </c>
      <c r="G73" s="82">
        <v>261346</v>
      </c>
      <c r="H73" s="74">
        <v>56477</v>
      </c>
      <c r="I73" s="82">
        <v>130038</v>
      </c>
      <c r="J73" s="82">
        <v>27468</v>
      </c>
      <c r="K73" s="82">
        <v>65442</v>
      </c>
      <c r="L73" s="82">
        <v>646327</v>
      </c>
      <c r="M73" s="82"/>
      <c r="N73" s="82">
        <v>981226</v>
      </c>
      <c r="O73" s="74">
        <v>16.68</v>
      </c>
      <c r="P73" s="74">
        <v>4.87</v>
      </c>
      <c r="Q73" s="74">
        <v>3.15</v>
      </c>
      <c r="R73" s="74">
        <v>9.08</v>
      </c>
      <c r="S73" s="74">
        <v>1.96</v>
      </c>
      <c r="T73" s="74">
        <v>4.5199999999999996</v>
      </c>
      <c r="U73" s="74">
        <v>0.95</v>
      </c>
      <c r="V73" s="74">
        <v>2.27</v>
      </c>
      <c r="W73" s="74">
        <v>22.44</v>
      </c>
      <c r="X73" s="74"/>
      <c r="Y73" s="74">
        <v>34.07</v>
      </c>
    </row>
    <row r="74" spans="1:26" x14ac:dyDescent="0.2">
      <c r="A74" s="67" t="s">
        <v>82</v>
      </c>
      <c r="B74" s="67" t="s">
        <v>34</v>
      </c>
      <c r="C74" s="82">
        <v>11367</v>
      </c>
      <c r="D74" s="82">
        <v>1390</v>
      </c>
      <c r="E74" s="82">
        <v>403</v>
      </c>
      <c r="F74" s="82">
        <v>364</v>
      </c>
      <c r="G74" s="82">
        <v>1243</v>
      </c>
      <c r="H74" s="74">
        <v>239</v>
      </c>
      <c r="I74" s="82">
        <v>479</v>
      </c>
      <c r="J74" s="82">
        <v>71</v>
      </c>
      <c r="K74" s="82">
        <v>319</v>
      </c>
      <c r="L74" s="82">
        <v>161</v>
      </c>
      <c r="M74" s="82"/>
      <c r="N74" s="82">
        <v>6698</v>
      </c>
      <c r="O74" s="74">
        <v>12.23</v>
      </c>
      <c r="P74" s="74">
        <v>3.55</v>
      </c>
      <c r="Q74" s="74">
        <v>3.2</v>
      </c>
      <c r="R74" s="74">
        <v>10.94</v>
      </c>
      <c r="S74" s="74">
        <v>2.1</v>
      </c>
      <c r="T74" s="74">
        <v>4.21</v>
      </c>
      <c r="U74" s="74">
        <v>0.62</v>
      </c>
      <c r="V74" s="74">
        <v>2.81</v>
      </c>
      <c r="W74" s="74">
        <v>1.42</v>
      </c>
      <c r="X74" s="74"/>
      <c r="Y74" s="74">
        <v>58.92</v>
      </c>
    </row>
    <row r="75" spans="1:26" x14ac:dyDescent="0.2">
      <c r="A75" s="67" t="s">
        <v>82</v>
      </c>
      <c r="B75" s="67" t="s">
        <v>35</v>
      </c>
      <c r="C75" s="82">
        <v>216816</v>
      </c>
      <c r="D75" s="82">
        <v>43254</v>
      </c>
      <c r="E75" s="82">
        <v>9844</v>
      </c>
      <c r="F75" s="82">
        <v>7633</v>
      </c>
      <c r="G75" s="82">
        <v>17063</v>
      </c>
      <c r="H75" s="74">
        <v>4706</v>
      </c>
      <c r="I75" s="82">
        <v>10784</v>
      </c>
      <c r="J75" s="82">
        <v>2357</v>
      </c>
      <c r="K75" s="82">
        <v>5203</v>
      </c>
      <c r="L75" s="82">
        <v>29001</v>
      </c>
      <c r="M75" s="82"/>
      <c r="N75" s="82">
        <v>86971</v>
      </c>
      <c r="O75" s="74">
        <v>19.95</v>
      </c>
      <c r="P75" s="74">
        <v>4.54</v>
      </c>
      <c r="Q75" s="74">
        <v>3.52</v>
      </c>
      <c r="R75" s="74">
        <v>7.87</v>
      </c>
      <c r="S75" s="74">
        <v>2.17</v>
      </c>
      <c r="T75" s="74">
        <v>4.97</v>
      </c>
      <c r="U75" s="74">
        <v>1.0900000000000001</v>
      </c>
      <c r="V75" s="74">
        <v>2.4</v>
      </c>
      <c r="W75" s="74">
        <v>13.38</v>
      </c>
      <c r="X75" s="74"/>
      <c r="Y75" s="74">
        <v>40.11</v>
      </c>
    </row>
    <row r="76" spans="1:26" x14ac:dyDescent="0.2">
      <c r="A76" s="67" t="s">
        <v>82</v>
      </c>
      <c r="B76" s="67" t="s">
        <v>36</v>
      </c>
      <c r="C76" s="82">
        <v>11260</v>
      </c>
      <c r="D76" s="82">
        <v>1464</v>
      </c>
      <c r="E76" s="82">
        <v>998</v>
      </c>
      <c r="F76" s="82">
        <v>271</v>
      </c>
      <c r="G76" s="82">
        <v>1580</v>
      </c>
      <c r="H76" s="74">
        <v>290</v>
      </c>
      <c r="I76" s="82">
        <v>587</v>
      </c>
      <c r="J76" s="82">
        <v>168</v>
      </c>
      <c r="K76" s="82">
        <v>403</v>
      </c>
      <c r="L76" s="82">
        <v>1122</v>
      </c>
      <c r="M76" s="82"/>
      <c r="N76" s="82">
        <v>4377</v>
      </c>
      <c r="O76" s="74">
        <v>13</v>
      </c>
      <c r="P76" s="74">
        <v>8.86</v>
      </c>
      <c r="Q76" s="74">
        <v>2.41</v>
      </c>
      <c r="R76" s="74">
        <v>14.03</v>
      </c>
      <c r="S76" s="74">
        <v>2.5700000000000003</v>
      </c>
      <c r="T76" s="74">
        <v>5.21</v>
      </c>
      <c r="U76" s="74">
        <v>1.49</v>
      </c>
      <c r="V76" s="74">
        <v>3.58</v>
      </c>
      <c r="W76" s="74">
        <v>9.9600000000000009</v>
      </c>
      <c r="X76" s="74"/>
      <c r="Y76" s="74">
        <v>38.869999999999997</v>
      </c>
    </row>
    <row r="77" spans="1:26" x14ac:dyDescent="0.2">
      <c r="A77" s="69" t="s">
        <v>94</v>
      </c>
      <c r="B77" s="67" t="s">
        <v>58</v>
      </c>
      <c r="C77" s="82">
        <v>212165</v>
      </c>
      <c r="D77" s="82">
        <v>38569</v>
      </c>
      <c r="E77" s="82">
        <v>17084</v>
      </c>
      <c r="F77" s="82">
        <v>4997</v>
      </c>
      <c r="G77" s="82">
        <v>23448</v>
      </c>
      <c r="H77" s="82">
        <v>4131</v>
      </c>
      <c r="I77" s="82">
        <v>9626</v>
      </c>
      <c r="J77" s="82">
        <v>2089</v>
      </c>
      <c r="K77" s="82">
        <v>4402</v>
      </c>
      <c r="L77" s="82">
        <v>53007</v>
      </c>
      <c r="M77" s="82"/>
      <c r="N77" s="82">
        <v>54812</v>
      </c>
      <c r="O77" s="74">
        <v>18.18</v>
      </c>
      <c r="P77" s="74">
        <v>8.0500000000000007</v>
      </c>
      <c r="Q77" s="74">
        <v>2.36</v>
      </c>
      <c r="R77" s="74">
        <v>11.05</v>
      </c>
      <c r="S77" s="74">
        <v>1.9470694977965264</v>
      </c>
      <c r="T77" s="74">
        <v>4.54</v>
      </c>
      <c r="U77" s="74">
        <v>0.98</v>
      </c>
      <c r="V77" s="74">
        <v>2.0699999999999998</v>
      </c>
      <c r="W77" s="74">
        <v>24.98</v>
      </c>
      <c r="X77" s="74"/>
      <c r="Y77" s="74">
        <v>25.83</v>
      </c>
    </row>
    <row r="78" spans="1:26" x14ac:dyDescent="0.2">
      <c r="A78" s="69" t="s">
        <v>94</v>
      </c>
      <c r="B78" s="67" t="s">
        <v>23</v>
      </c>
      <c r="C78" s="82">
        <v>50015</v>
      </c>
      <c r="D78" s="82">
        <v>8656</v>
      </c>
      <c r="E78" s="82">
        <v>2290</v>
      </c>
      <c r="F78" s="82">
        <v>1560</v>
      </c>
      <c r="G78" s="82">
        <v>2665</v>
      </c>
      <c r="H78" s="82">
        <v>1086</v>
      </c>
      <c r="I78" s="82">
        <v>2863</v>
      </c>
      <c r="J78" s="82">
        <v>486</v>
      </c>
      <c r="K78" s="82">
        <v>1659</v>
      </c>
      <c r="L78" s="82">
        <v>21045</v>
      </c>
      <c r="M78" s="82"/>
      <c r="N78" s="82">
        <v>7705</v>
      </c>
      <c r="O78" s="74">
        <v>17.309999999999999</v>
      </c>
      <c r="P78" s="74">
        <v>4.58</v>
      </c>
      <c r="Q78" s="74">
        <v>3.12</v>
      </c>
      <c r="R78" s="74">
        <v>5.33</v>
      </c>
      <c r="S78" s="74">
        <v>2.1713485954213736</v>
      </c>
      <c r="T78" s="74">
        <v>5.72</v>
      </c>
      <c r="U78" s="74">
        <v>0.97</v>
      </c>
      <c r="V78" s="74">
        <v>3.32</v>
      </c>
      <c r="W78" s="74">
        <v>42.08</v>
      </c>
      <c r="X78" s="74"/>
      <c r="Y78" s="74">
        <v>15.41</v>
      </c>
    </row>
    <row r="79" spans="1:26" x14ac:dyDescent="0.2">
      <c r="A79" s="69" t="s">
        <v>94</v>
      </c>
      <c r="B79" s="67" t="s">
        <v>24</v>
      </c>
      <c r="C79" s="82">
        <v>70737</v>
      </c>
      <c r="D79" s="82">
        <v>17085</v>
      </c>
      <c r="E79" s="82">
        <v>3948</v>
      </c>
      <c r="F79" s="82">
        <v>2126</v>
      </c>
      <c r="G79" s="82">
        <v>2901</v>
      </c>
      <c r="H79" s="82">
        <v>1636</v>
      </c>
      <c r="I79" s="82">
        <v>3896</v>
      </c>
      <c r="J79" s="82">
        <v>462</v>
      </c>
      <c r="K79" s="82">
        <v>1312</v>
      </c>
      <c r="L79" s="82">
        <v>14390</v>
      </c>
      <c r="M79" s="82"/>
      <c r="N79" s="82">
        <v>22981</v>
      </c>
      <c r="O79" s="74">
        <v>24.15</v>
      </c>
      <c r="P79" s="74">
        <v>5.58</v>
      </c>
      <c r="Q79" s="74">
        <v>3.01</v>
      </c>
      <c r="R79" s="74">
        <v>4.0999999999999996</v>
      </c>
      <c r="S79" s="74">
        <v>2.3127924565644569</v>
      </c>
      <c r="T79" s="74">
        <v>5.51</v>
      </c>
      <c r="U79" s="74">
        <v>0.65</v>
      </c>
      <c r="V79" s="74">
        <v>1.85</v>
      </c>
      <c r="W79" s="74">
        <v>20.34</v>
      </c>
      <c r="X79" s="74"/>
      <c r="Y79" s="74">
        <v>32.49</v>
      </c>
    </row>
    <row r="80" spans="1:26" x14ac:dyDescent="0.2">
      <c r="A80" s="69" t="s">
        <v>94</v>
      </c>
      <c r="B80" s="67" t="s">
        <v>25</v>
      </c>
      <c r="C80" s="82">
        <v>184570</v>
      </c>
      <c r="D80" s="82">
        <v>32362</v>
      </c>
      <c r="E80" s="82">
        <v>7829</v>
      </c>
      <c r="F80" s="82">
        <v>4897</v>
      </c>
      <c r="G80" s="82">
        <v>10575</v>
      </c>
      <c r="H80" s="82">
        <v>2889</v>
      </c>
      <c r="I80" s="82">
        <v>7626</v>
      </c>
      <c r="J80" s="82">
        <v>1539</v>
      </c>
      <c r="K80" s="82">
        <v>3848</v>
      </c>
      <c r="L80" s="82">
        <v>65222</v>
      </c>
      <c r="M80" s="82"/>
      <c r="N80" s="82">
        <v>47783</v>
      </c>
      <c r="O80" s="74">
        <v>17.53</v>
      </c>
      <c r="P80" s="74">
        <v>4.24</v>
      </c>
      <c r="Q80" s="74">
        <v>2.65</v>
      </c>
      <c r="R80" s="74">
        <v>5.73</v>
      </c>
      <c r="S80" s="74">
        <v>1.5652597930324537</v>
      </c>
      <c r="T80" s="74">
        <v>4.13</v>
      </c>
      <c r="U80" s="74">
        <v>0.83</v>
      </c>
      <c r="V80" s="74">
        <v>2.08</v>
      </c>
      <c r="W80" s="74">
        <v>35.340000000000003</v>
      </c>
      <c r="X80" s="74"/>
      <c r="Y80" s="74">
        <v>25.89</v>
      </c>
      <c r="Z80"/>
    </row>
    <row r="81" spans="1:26" x14ac:dyDescent="0.2">
      <c r="A81" s="69" t="s">
        <v>94</v>
      </c>
      <c r="B81" s="67" t="s">
        <v>26</v>
      </c>
      <c r="C81" s="82">
        <v>132530</v>
      </c>
      <c r="D81" s="82">
        <v>21038</v>
      </c>
      <c r="E81" s="82">
        <v>5785</v>
      </c>
      <c r="F81" s="82">
        <v>3226</v>
      </c>
      <c r="G81" s="82">
        <v>10190</v>
      </c>
      <c r="H81" s="82">
        <v>2349</v>
      </c>
      <c r="I81" s="82">
        <v>5249</v>
      </c>
      <c r="J81" s="82">
        <v>936</v>
      </c>
      <c r="K81" s="82">
        <v>2759</v>
      </c>
      <c r="L81" s="82">
        <v>35344</v>
      </c>
      <c r="M81" s="82"/>
      <c r="N81" s="82">
        <v>45654</v>
      </c>
      <c r="O81" s="74">
        <v>15.87</v>
      </c>
      <c r="P81" s="74">
        <v>4.37</v>
      </c>
      <c r="Q81" s="74">
        <v>2.4300000000000002</v>
      </c>
      <c r="R81" s="74">
        <v>7.69</v>
      </c>
      <c r="S81" s="74">
        <v>1.7724288840262583</v>
      </c>
      <c r="T81" s="74">
        <v>3.96</v>
      </c>
      <c r="U81" s="74">
        <v>0.71</v>
      </c>
      <c r="V81" s="74">
        <v>2.08</v>
      </c>
      <c r="W81" s="74">
        <v>26.67</v>
      </c>
      <c r="X81" s="74"/>
      <c r="Y81" s="74">
        <v>34.450000000000003</v>
      </c>
      <c r="Z81" s="74"/>
    </row>
    <row r="82" spans="1:26" x14ac:dyDescent="0.2">
      <c r="A82" s="69" t="s">
        <v>94</v>
      </c>
      <c r="B82" s="67" t="s">
        <v>27</v>
      </c>
      <c r="C82" s="82">
        <v>294619</v>
      </c>
      <c r="D82" s="82">
        <v>48939</v>
      </c>
      <c r="E82" s="82">
        <v>11535</v>
      </c>
      <c r="F82" s="82">
        <v>6702</v>
      </c>
      <c r="G82" s="82">
        <v>27156</v>
      </c>
      <c r="H82" s="82">
        <v>5305</v>
      </c>
      <c r="I82" s="82">
        <v>11722</v>
      </c>
      <c r="J82" s="82">
        <v>2647</v>
      </c>
      <c r="K82" s="82">
        <v>6454</v>
      </c>
      <c r="L82" s="82">
        <v>82051</v>
      </c>
      <c r="M82" s="82"/>
      <c r="N82" s="82">
        <v>92108</v>
      </c>
      <c r="O82" s="74">
        <v>16.61</v>
      </c>
      <c r="P82" s="74">
        <v>3.92</v>
      </c>
      <c r="Q82" s="74">
        <v>2.27</v>
      </c>
      <c r="R82" s="74">
        <v>9.2200000000000006</v>
      </c>
      <c r="S82" s="74">
        <v>1.8006306450025287</v>
      </c>
      <c r="T82" s="74">
        <v>3.98</v>
      </c>
      <c r="U82" s="74">
        <v>0.9</v>
      </c>
      <c r="V82" s="74">
        <v>2.19</v>
      </c>
      <c r="W82" s="74">
        <v>27.85</v>
      </c>
      <c r="X82" s="74"/>
      <c r="Y82" s="74">
        <v>31.26</v>
      </c>
      <c r="Z82" s="74"/>
    </row>
    <row r="83" spans="1:26" x14ac:dyDescent="0.2">
      <c r="A83" s="69" t="s">
        <v>94</v>
      </c>
      <c r="B83" s="67" t="s">
        <v>28</v>
      </c>
      <c r="C83" s="82">
        <v>637130</v>
      </c>
      <c r="D83" s="82">
        <v>92284</v>
      </c>
      <c r="E83" s="82">
        <v>27500</v>
      </c>
      <c r="F83" s="82">
        <v>15194</v>
      </c>
      <c r="G83" s="82">
        <v>81510</v>
      </c>
      <c r="H83" s="82">
        <v>11206</v>
      </c>
      <c r="I83" s="82">
        <v>26229</v>
      </c>
      <c r="J83" s="82">
        <v>4856</v>
      </c>
      <c r="K83" s="82">
        <v>14125</v>
      </c>
      <c r="L83" s="82">
        <v>166357</v>
      </c>
      <c r="M83" s="82"/>
      <c r="N83" s="82">
        <v>197869</v>
      </c>
      <c r="O83" s="74">
        <v>14.48</v>
      </c>
      <c r="P83" s="74">
        <v>4.32</v>
      </c>
      <c r="Q83" s="74">
        <v>2.38</v>
      </c>
      <c r="R83" s="74">
        <v>12.79</v>
      </c>
      <c r="S83" s="74">
        <v>1.7588247296470108</v>
      </c>
      <c r="T83" s="74">
        <v>4.12</v>
      </c>
      <c r="U83" s="74">
        <v>0.76</v>
      </c>
      <c r="V83" s="74">
        <v>2.2200000000000002</v>
      </c>
      <c r="W83" s="74">
        <v>26.11</v>
      </c>
      <c r="X83" s="74"/>
      <c r="Y83" s="74">
        <v>31.06</v>
      </c>
      <c r="Z83" s="74"/>
    </row>
    <row r="84" spans="1:26" x14ac:dyDescent="0.2">
      <c r="A84" s="69" t="s">
        <v>94</v>
      </c>
      <c r="B84" s="67" t="s">
        <v>29</v>
      </c>
      <c r="C84" s="82">
        <v>149470</v>
      </c>
      <c r="D84" s="82">
        <v>25173</v>
      </c>
      <c r="E84" s="82">
        <v>7301</v>
      </c>
      <c r="F84" s="82">
        <v>4643</v>
      </c>
      <c r="G84" s="82">
        <v>11242</v>
      </c>
      <c r="H84" s="82">
        <v>3030</v>
      </c>
      <c r="I84" s="82">
        <v>7031</v>
      </c>
      <c r="J84" s="82">
        <v>1437</v>
      </c>
      <c r="K84" s="82">
        <v>3796</v>
      </c>
      <c r="L84" s="82">
        <v>34108</v>
      </c>
      <c r="M84" s="82"/>
      <c r="N84" s="82">
        <v>51709</v>
      </c>
      <c r="O84" s="74">
        <v>16.84</v>
      </c>
      <c r="P84" s="74">
        <v>4.88</v>
      </c>
      <c r="Q84" s="74">
        <v>3.11</v>
      </c>
      <c r="R84" s="74">
        <v>7.52</v>
      </c>
      <c r="S84" s="74">
        <v>2.0271626413327088</v>
      </c>
      <c r="T84" s="74">
        <v>4.7</v>
      </c>
      <c r="U84" s="74">
        <v>0.96</v>
      </c>
      <c r="V84" s="74">
        <v>2.54</v>
      </c>
      <c r="W84" s="74">
        <v>22.82</v>
      </c>
      <c r="X84" s="74"/>
      <c r="Y84" s="74">
        <v>34.590000000000003</v>
      </c>
      <c r="Z84" s="74"/>
    </row>
    <row r="85" spans="1:26" x14ac:dyDescent="0.2">
      <c r="A85" s="69" t="s">
        <v>94</v>
      </c>
      <c r="B85" s="67" t="s">
        <v>30</v>
      </c>
      <c r="C85" s="82">
        <v>335685</v>
      </c>
      <c r="D85" s="82">
        <v>51867</v>
      </c>
      <c r="E85" s="82">
        <v>15373</v>
      </c>
      <c r="F85" s="82">
        <v>6882</v>
      </c>
      <c r="G85" s="82">
        <v>44064</v>
      </c>
      <c r="H85" s="82">
        <v>5012</v>
      </c>
      <c r="I85" s="82">
        <v>13919</v>
      </c>
      <c r="J85" s="82">
        <v>3671</v>
      </c>
      <c r="K85" s="82">
        <v>7100</v>
      </c>
      <c r="L85" s="82">
        <v>103098</v>
      </c>
      <c r="M85" s="82"/>
      <c r="N85" s="82">
        <v>84699</v>
      </c>
      <c r="O85" s="74">
        <v>15.45</v>
      </c>
      <c r="P85" s="74">
        <v>4.58</v>
      </c>
      <c r="Q85" s="74">
        <v>2.0499999999999998</v>
      </c>
      <c r="R85" s="74">
        <v>13.13</v>
      </c>
      <c r="S85" s="74">
        <v>1.4930664164320717</v>
      </c>
      <c r="T85" s="74">
        <v>4.1500000000000004</v>
      </c>
      <c r="U85" s="74">
        <v>1.0900000000000001</v>
      </c>
      <c r="V85" s="74">
        <v>2.12</v>
      </c>
      <c r="W85" s="74">
        <v>30.71</v>
      </c>
      <c r="X85" s="74"/>
      <c r="Y85" s="74">
        <v>25.23</v>
      </c>
      <c r="Z85" s="74"/>
    </row>
    <row r="86" spans="1:26" x14ac:dyDescent="0.2">
      <c r="A86" s="69" t="s">
        <v>94</v>
      </c>
      <c r="B86" s="67" t="s">
        <v>31</v>
      </c>
      <c r="C86" s="82">
        <v>430816</v>
      </c>
      <c r="D86" s="82">
        <v>66913</v>
      </c>
      <c r="E86" s="82">
        <v>17621</v>
      </c>
      <c r="F86" s="82">
        <v>11464</v>
      </c>
      <c r="G86" s="82">
        <v>35064</v>
      </c>
      <c r="H86" s="82">
        <v>8044</v>
      </c>
      <c r="I86" s="82">
        <v>20672</v>
      </c>
      <c r="J86" s="82">
        <v>4580</v>
      </c>
      <c r="K86" s="82">
        <v>10073</v>
      </c>
      <c r="L86" s="82">
        <v>104434</v>
      </c>
      <c r="M86" s="82"/>
      <c r="N86" s="82">
        <v>151951</v>
      </c>
      <c r="O86" s="74">
        <v>15.53</v>
      </c>
      <c r="P86" s="74">
        <v>4.09</v>
      </c>
      <c r="Q86" s="74">
        <v>2.66</v>
      </c>
      <c r="R86" s="74">
        <v>8.14</v>
      </c>
      <c r="S86" s="74">
        <v>1.8671544232340489</v>
      </c>
      <c r="T86" s="74">
        <v>4.8</v>
      </c>
      <c r="U86" s="74">
        <v>1.06</v>
      </c>
      <c r="V86" s="74">
        <v>2.34</v>
      </c>
      <c r="W86" s="74">
        <v>24.24</v>
      </c>
      <c r="X86" s="74"/>
      <c r="Y86" s="74">
        <v>35.270000000000003</v>
      </c>
      <c r="Z86" s="74"/>
    </row>
    <row r="87" spans="1:26" x14ac:dyDescent="0.2">
      <c r="A87" s="69" t="s">
        <v>94</v>
      </c>
      <c r="B87" s="67" t="s">
        <v>32</v>
      </c>
      <c r="C87" s="82">
        <v>7571</v>
      </c>
      <c r="D87" s="82">
        <v>1414</v>
      </c>
      <c r="E87" s="82">
        <v>379</v>
      </c>
      <c r="F87" s="82">
        <v>256</v>
      </c>
      <c r="G87" s="82">
        <v>801</v>
      </c>
      <c r="H87" s="82">
        <v>159</v>
      </c>
      <c r="I87" s="82">
        <v>527</v>
      </c>
      <c r="J87" s="82">
        <v>77</v>
      </c>
      <c r="K87" s="82">
        <v>596</v>
      </c>
      <c r="L87" s="82">
        <v>674</v>
      </c>
      <c r="M87" s="82"/>
      <c r="N87" s="82">
        <v>2688</v>
      </c>
      <c r="O87" s="74">
        <v>18.68</v>
      </c>
      <c r="P87" s="74">
        <v>5.01</v>
      </c>
      <c r="Q87" s="74">
        <v>3.38</v>
      </c>
      <c r="R87" s="74">
        <v>10.58</v>
      </c>
      <c r="S87" s="74">
        <v>2.1001188746532824</v>
      </c>
      <c r="T87" s="74">
        <v>6.96</v>
      </c>
      <c r="U87" s="74">
        <v>1.02</v>
      </c>
      <c r="V87" s="74">
        <v>7.87</v>
      </c>
      <c r="W87" s="74">
        <v>8.9</v>
      </c>
      <c r="X87" s="74"/>
      <c r="Y87" s="74">
        <v>35.5</v>
      </c>
      <c r="Z87" s="74"/>
    </row>
    <row r="88" spans="1:26" x14ac:dyDescent="0.2">
      <c r="A88" s="69" t="s">
        <v>94</v>
      </c>
      <c r="B88" s="67" t="s">
        <v>33</v>
      </c>
      <c r="C88" s="82">
        <v>2733827</v>
      </c>
      <c r="D88" s="82">
        <v>447439</v>
      </c>
      <c r="E88" s="82">
        <v>126653</v>
      </c>
      <c r="F88" s="82">
        <v>68439</v>
      </c>
      <c r="G88" s="82">
        <v>270385</v>
      </c>
      <c r="H88" s="82">
        <v>49349</v>
      </c>
      <c r="I88" s="82">
        <v>120209</v>
      </c>
      <c r="J88" s="82">
        <v>24898</v>
      </c>
      <c r="K88" s="82">
        <v>62181</v>
      </c>
      <c r="L88" s="82">
        <v>718725</v>
      </c>
      <c r="M88" s="82"/>
      <c r="N88" s="82">
        <v>845549</v>
      </c>
      <c r="O88" s="74">
        <v>16.37</v>
      </c>
      <c r="P88" s="74">
        <v>4.63</v>
      </c>
      <c r="Q88" s="74">
        <v>2.5</v>
      </c>
      <c r="R88" s="74">
        <v>9.89</v>
      </c>
      <c r="S88" s="74">
        <v>1.8051251962907675</v>
      </c>
      <c r="T88" s="74">
        <v>4.4000000000000004</v>
      </c>
      <c r="U88" s="74">
        <v>0.91</v>
      </c>
      <c r="V88" s="74">
        <v>2.27</v>
      </c>
      <c r="W88" s="74">
        <v>26.29</v>
      </c>
      <c r="X88" s="74"/>
      <c r="Y88" s="74">
        <v>30.93</v>
      </c>
      <c r="Z88" s="74"/>
    </row>
    <row r="89" spans="1:26" x14ac:dyDescent="0.2">
      <c r="A89" s="69" t="s">
        <v>94</v>
      </c>
      <c r="B89" s="67" t="s">
        <v>34</v>
      </c>
      <c r="C89" s="82">
        <v>10477</v>
      </c>
      <c r="D89" s="82">
        <v>1198</v>
      </c>
      <c r="E89" s="82">
        <v>377</v>
      </c>
      <c r="F89" s="82">
        <v>247</v>
      </c>
      <c r="G89" s="82">
        <v>1220</v>
      </c>
      <c r="H89" s="82">
        <v>193</v>
      </c>
      <c r="I89" s="82">
        <v>501</v>
      </c>
      <c r="J89" s="82">
        <v>78</v>
      </c>
      <c r="K89" s="82">
        <v>416</v>
      </c>
      <c r="L89" s="82">
        <v>161</v>
      </c>
      <c r="M89" s="82"/>
      <c r="N89" s="82">
        <v>6086</v>
      </c>
      <c r="O89" s="74">
        <v>11.43</v>
      </c>
      <c r="P89" s="74">
        <v>3.6</v>
      </c>
      <c r="Q89" s="74">
        <v>2.36</v>
      </c>
      <c r="R89" s="74">
        <v>11.64</v>
      </c>
      <c r="S89" s="74">
        <v>1.8421303808342084</v>
      </c>
      <c r="T89" s="74">
        <v>4.78</v>
      </c>
      <c r="U89" s="74">
        <v>0.74</v>
      </c>
      <c r="V89" s="74">
        <v>3.97</v>
      </c>
      <c r="W89" s="74">
        <v>1.54</v>
      </c>
      <c r="X89" s="74"/>
      <c r="Y89" s="74">
        <v>58.09</v>
      </c>
      <c r="Z89" s="74"/>
    </row>
    <row r="90" spans="1:26" x14ac:dyDescent="0.2">
      <c r="A90" s="69" t="s">
        <v>94</v>
      </c>
      <c r="B90" s="67" t="s">
        <v>35</v>
      </c>
      <c r="C90" s="82">
        <v>205951</v>
      </c>
      <c r="D90" s="82">
        <v>40327</v>
      </c>
      <c r="E90" s="82">
        <v>8732</v>
      </c>
      <c r="F90" s="82">
        <v>6045</v>
      </c>
      <c r="G90" s="82">
        <v>17801</v>
      </c>
      <c r="H90" s="82">
        <v>4066</v>
      </c>
      <c r="I90" s="82">
        <v>9769</v>
      </c>
      <c r="J90" s="82">
        <v>1891</v>
      </c>
      <c r="K90" s="82">
        <v>5300</v>
      </c>
      <c r="L90" s="82">
        <v>37043</v>
      </c>
      <c r="M90" s="82"/>
      <c r="N90" s="82">
        <v>74977</v>
      </c>
      <c r="O90" s="74">
        <v>19.579999999999998</v>
      </c>
      <c r="P90" s="74">
        <v>4.24</v>
      </c>
      <c r="Q90" s="74">
        <v>2.94</v>
      </c>
      <c r="R90" s="74">
        <v>8.64</v>
      </c>
      <c r="S90" s="74">
        <v>1.9742560123524526</v>
      </c>
      <c r="T90" s="74">
        <v>4.74</v>
      </c>
      <c r="U90" s="74">
        <v>0.92</v>
      </c>
      <c r="V90" s="74">
        <v>2.57</v>
      </c>
      <c r="W90" s="74">
        <v>17.989999999999998</v>
      </c>
      <c r="X90" s="74"/>
      <c r="Y90" s="74">
        <v>36.409999999999997</v>
      </c>
      <c r="Z90" s="74"/>
    </row>
    <row r="91" spans="1:26" x14ac:dyDescent="0.2">
      <c r="A91" s="69" t="s">
        <v>94</v>
      </c>
      <c r="B91" s="67" t="s">
        <v>36</v>
      </c>
      <c r="C91" s="82">
        <v>10476</v>
      </c>
      <c r="D91" s="82">
        <v>1464</v>
      </c>
      <c r="E91" s="82">
        <v>863</v>
      </c>
      <c r="F91" s="82">
        <v>189</v>
      </c>
      <c r="G91" s="82">
        <v>1528</v>
      </c>
      <c r="H91" s="82">
        <v>228</v>
      </c>
      <c r="I91" s="82">
        <v>518</v>
      </c>
      <c r="J91" s="82">
        <v>135</v>
      </c>
      <c r="K91" s="82">
        <v>331</v>
      </c>
      <c r="L91" s="82">
        <v>1145</v>
      </c>
      <c r="M91" s="82"/>
      <c r="N91" s="82">
        <v>4075</v>
      </c>
      <c r="O91" s="74">
        <v>13.97</v>
      </c>
      <c r="P91" s="74">
        <v>8.24</v>
      </c>
      <c r="Q91" s="74">
        <v>1.8</v>
      </c>
      <c r="R91" s="74">
        <v>14.59</v>
      </c>
      <c r="S91" s="74">
        <v>2.1764032073310422</v>
      </c>
      <c r="T91" s="74">
        <v>4.9400000000000004</v>
      </c>
      <c r="U91" s="74">
        <v>1.29</v>
      </c>
      <c r="V91" s="74">
        <v>3.16</v>
      </c>
      <c r="W91" s="74">
        <v>10.93</v>
      </c>
      <c r="X91" s="74"/>
      <c r="Y91" s="74">
        <v>38.9</v>
      </c>
      <c r="Z91" s="74"/>
    </row>
    <row r="92" spans="1:26" x14ac:dyDescent="0.2">
      <c r="A92" s="69" t="s">
        <v>95</v>
      </c>
      <c r="B92" s="67" t="s">
        <v>58</v>
      </c>
      <c r="C92" s="82">
        <v>135912</v>
      </c>
      <c r="D92" s="82">
        <v>23654</v>
      </c>
      <c r="E92" s="82">
        <v>8188</v>
      </c>
      <c r="F92" s="82">
        <v>2597</v>
      </c>
      <c r="G92" s="82">
        <v>13670</v>
      </c>
      <c r="H92" s="82">
        <v>2710</v>
      </c>
      <c r="I92" s="82">
        <v>5805</v>
      </c>
      <c r="J92" s="82">
        <v>1109</v>
      </c>
      <c r="K92" s="82">
        <v>2788</v>
      </c>
      <c r="L92" s="82">
        <v>34714</v>
      </c>
      <c r="M92" s="82">
        <v>272</v>
      </c>
      <c r="N92" s="82">
        <v>40405</v>
      </c>
      <c r="O92" s="74">
        <v>17.403908411324974</v>
      </c>
      <c r="P92" s="74">
        <v>6.0244864323974339</v>
      </c>
      <c r="Q92" s="74">
        <v>1.9107952204367531</v>
      </c>
      <c r="R92" s="74">
        <v>10.057978692094885</v>
      </c>
      <c r="S92" s="74">
        <v>1.9939372535169815</v>
      </c>
      <c r="T92" s="74">
        <v>4.2711460356701396</v>
      </c>
      <c r="U92" s="74">
        <v>0.81596915651303781</v>
      </c>
      <c r="V92" s="74">
        <v>2.0513273294484669</v>
      </c>
      <c r="W92" s="74">
        <v>25.541526870327861</v>
      </c>
      <c r="X92" s="74">
        <v>0.20012949555594797</v>
      </c>
      <c r="Y92" s="74">
        <v>29.728795102713519</v>
      </c>
      <c r="Z92" s="74"/>
    </row>
    <row r="93" spans="1:26" x14ac:dyDescent="0.2">
      <c r="A93" s="69" t="s">
        <v>95</v>
      </c>
      <c r="B93" s="67" t="s">
        <v>23</v>
      </c>
      <c r="C93" s="82">
        <v>35097</v>
      </c>
      <c r="D93" s="82">
        <v>5885</v>
      </c>
      <c r="E93" s="82">
        <v>1480</v>
      </c>
      <c r="F93" s="82">
        <v>1003</v>
      </c>
      <c r="G93" s="82">
        <v>2222</v>
      </c>
      <c r="H93" s="82">
        <v>800</v>
      </c>
      <c r="I93" s="82">
        <v>1845</v>
      </c>
      <c r="J93" s="82">
        <v>308</v>
      </c>
      <c r="K93" s="82">
        <v>1247</v>
      </c>
      <c r="L93" s="82">
        <v>15485</v>
      </c>
      <c r="M93" s="82">
        <v>55</v>
      </c>
      <c r="N93" s="82">
        <v>4767</v>
      </c>
      <c r="O93" s="74">
        <v>16.767814912955522</v>
      </c>
      <c r="P93" s="74">
        <v>4.2168846340143036</v>
      </c>
      <c r="Q93" s="74">
        <v>2.8577941134569906</v>
      </c>
      <c r="R93" s="74">
        <v>6.3310254437701232</v>
      </c>
      <c r="S93" s="74">
        <v>2.2793970994671908</v>
      </c>
      <c r="T93" s="74">
        <v>5.256859560646209</v>
      </c>
      <c r="U93" s="74">
        <v>0.87756788329486846</v>
      </c>
      <c r="V93" s="74">
        <v>3.5530102287944838</v>
      </c>
      <c r="W93" s="74">
        <v>44.120580106561818</v>
      </c>
      <c r="X93" s="74">
        <v>0.15670855058836938</v>
      </c>
      <c r="Y93" s="74">
        <v>13.582357466450125</v>
      </c>
      <c r="Z93" s="74"/>
    </row>
    <row r="94" spans="1:26" x14ac:dyDescent="0.2">
      <c r="A94" s="69" t="s">
        <v>95</v>
      </c>
      <c r="B94" s="67" t="s">
        <v>24</v>
      </c>
      <c r="C94" s="82">
        <v>49092</v>
      </c>
      <c r="D94" s="82">
        <v>11017</v>
      </c>
      <c r="E94" s="82">
        <v>2558</v>
      </c>
      <c r="F94" s="82">
        <v>1347</v>
      </c>
      <c r="G94" s="82">
        <v>2277</v>
      </c>
      <c r="H94" s="82">
        <v>1225</v>
      </c>
      <c r="I94" s="82">
        <v>2645</v>
      </c>
      <c r="J94" s="82">
        <v>320</v>
      </c>
      <c r="K94" s="82">
        <v>1088</v>
      </c>
      <c r="L94" s="82">
        <v>13116</v>
      </c>
      <c r="M94" s="82">
        <v>50</v>
      </c>
      <c r="N94" s="82">
        <v>13449</v>
      </c>
      <c r="O94" s="74">
        <v>22.441538336185122</v>
      </c>
      <c r="P94" s="74">
        <v>5.2106249490752061</v>
      </c>
      <c r="Q94" s="74">
        <v>2.7438279149352236</v>
      </c>
      <c r="R94" s="74">
        <v>4.6382302615497437</v>
      </c>
      <c r="S94" s="74">
        <v>2.4953149189277277</v>
      </c>
      <c r="T94" s="74">
        <v>5.3878432331133386</v>
      </c>
      <c r="U94" s="74">
        <v>0.65183736657703906</v>
      </c>
      <c r="V94" s="74">
        <v>2.2162470463619326</v>
      </c>
      <c r="W94" s="74">
        <v>26.717184062576386</v>
      </c>
      <c r="X94" s="74">
        <v>0.10184958852766235</v>
      </c>
      <c r="Y94" s="74">
        <v>27.395502322170618</v>
      </c>
    </row>
    <row r="95" spans="1:26" x14ac:dyDescent="0.2">
      <c r="A95" s="69" t="s">
        <v>95</v>
      </c>
      <c r="B95" s="67" t="s">
        <v>25</v>
      </c>
      <c r="C95" s="82">
        <v>128841</v>
      </c>
      <c r="D95" s="82">
        <v>20710</v>
      </c>
      <c r="E95" s="82">
        <v>5036</v>
      </c>
      <c r="F95" s="82">
        <v>2528</v>
      </c>
      <c r="G95" s="82">
        <v>7944</v>
      </c>
      <c r="H95" s="82">
        <v>2374</v>
      </c>
      <c r="I95" s="82">
        <v>4774</v>
      </c>
      <c r="J95" s="82">
        <v>1042</v>
      </c>
      <c r="K95" s="82">
        <v>2582</v>
      </c>
      <c r="L95" s="82">
        <v>48614</v>
      </c>
      <c r="M95" s="82">
        <v>316</v>
      </c>
      <c r="N95" s="82">
        <v>32921</v>
      </c>
      <c r="O95" s="74">
        <v>16.074075798852849</v>
      </c>
      <c r="P95" s="74">
        <v>3.9086936611792829</v>
      </c>
      <c r="Q95" s="74">
        <v>1.9621083350796718</v>
      </c>
      <c r="R95" s="74">
        <v>6.1657391668801083</v>
      </c>
      <c r="S95" s="74">
        <v>1.8425811659332045</v>
      </c>
      <c r="T95" s="74">
        <v>3.7053422435404877</v>
      </c>
      <c r="U95" s="74">
        <v>0.80874876786116223</v>
      </c>
      <c r="V95" s="74">
        <v>2.0040204593258357</v>
      </c>
      <c r="W95" s="74">
        <v>37.731777927833534</v>
      </c>
      <c r="X95" s="74">
        <v>0.24526354188495897</v>
      </c>
      <c r="Y95" s="74">
        <v>25.551648931628907</v>
      </c>
    </row>
    <row r="96" spans="1:26" x14ac:dyDescent="0.2">
      <c r="A96" s="69" t="s">
        <v>95</v>
      </c>
      <c r="B96" s="67" t="s">
        <v>26</v>
      </c>
      <c r="C96" s="82">
        <v>96497</v>
      </c>
      <c r="D96" s="82">
        <v>13838</v>
      </c>
      <c r="E96" s="82">
        <v>3823</v>
      </c>
      <c r="F96" s="82">
        <v>1823</v>
      </c>
      <c r="G96" s="82">
        <v>7341</v>
      </c>
      <c r="H96" s="82">
        <v>1580</v>
      </c>
      <c r="I96" s="82">
        <v>3613</v>
      </c>
      <c r="J96" s="82">
        <v>735</v>
      </c>
      <c r="K96" s="82">
        <v>2157</v>
      </c>
      <c r="L96" s="82">
        <v>26540</v>
      </c>
      <c r="M96" s="82">
        <v>578</v>
      </c>
      <c r="N96" s="82">
        <v>34469</v>
      </c>
      <c r="O96" s="74">
        <v>14.340342186803735</v>
      </c>
      <c r="P96" s="74">
        <v>3.9617811952703192</v>
      </c>
      <c r="Q96" s="74">
        <v>1.8891779019036861</v>
      </c>
      <c r="R96" s="74">
        <v>7.6074903883022271</v>
      </c>
      <c r="S96" s="74">
        <v>1.6373566017596402</v>
      </c>
      <c r="T96" s="74">
        <v>3.7441578494668226</v>
      </c>
      <c r="U96" s="74">
        <v>0.76168171031223764</v>
      </c>
      <c r="V96" s="74">
        <v>2.235302651895914</v>
      </c>
      <c r="W96" s="74">
        <v>27.50344570297522</v>
      </c>
      <c r="X96" s="74">
        <v>0.598982351782957</v>
      </c>
      <c r="Y96" s="74">
        <v>35.720281459527236</v>
      </c>
    </row>
    <row r="97" spans="1:25" x14ac:dyDescent="0.2">
      <c r="A97" s="69" t="s">
        <v>95</v>
      </c>
      <c r="B97" s="67" t="s">
        <v>27</v>
      </c>
      <c r="C97" s="82">
        <v>197286</v>
      </c>
      <c r="D97" s="82">
        <v>29699</v>
      </c>
      <c r="E97" s="82">
        <v>7642</v>
      </c>
      <c r="F97" s="82">
        <v>3992</v>
      </c>
      <c r="G97" s="82">
        <v>18851</v>
      </c>
      <c r="H97" s="82">
        <v>3637</v>
      </c>
      <c r="I97" s="82">
        <v>7111</v>
      </c>
      <c r="J97" s="82">
        <v>1910</v>
      </c>
      <c r="K97" s="82">
        <v>4623</v>
      </c>
      <c r="L97" s="82">
        <v>60056</v>
      </c>
      <c r="M97" s="82">
        <v>332</v>
      </c>
      <c r="N97" s="82">
        <v>59433</v>
      </c>
      <c r="O97" s="74">
        <v>15.053779791774378</v>
      </c>
      <c r="P97" s="74">
        <v>3.8735642671046095</v>
      </c>
      <c r="Q97" s="74">
        <v>2.0234583295317456</v>
      </c>
      <c r="R97" s="74">
        <v>9.5551635696400155</v>
      </c>
      <c r="S97" s="74">
        <v>1.84351651916507</v>
      </c>
      <c r="T97" s="74">
        <v>3.6044118690631874</v>
      </c>
      <c r="U97" s="74">
        <v>0.96813762760662181</v>
      </c>
      <c r="V97" s="74">
        <v>2.3432985614792736</v>
      </c>
      <c r="W97" s="74">
        <v>30.441085530650934</v>
      </c>
      <c r="X97" s="74">
        <v>0.16828360856827143</v>
      </c>
      <c r="Y97" s="74">
        <v>30.125300325415893</v>
      </c>
    </row>
    <row r="98" spans="1:25" x14ac:dyDescent="0.2">
      <c r="A98" s="69" t="s">
        <v>95</v>
      </c>
      <c r="B98" s="67" t="s">
        <v>28</v>
      </c>
      <c r="C98" s="82">
        <v>422466</v>
      </c>
      <c r="D98" s="82">
        <v>56327</v>
      </c>
      <c r="E98" s="82">
        <v>18438</v>
      </c>
      <c r="F98" s="82">
        <v>8618</v>
      </c>
      <c r="G98" s="82">
        <v>52361</v>
      </c>
      <c r="H98" s="82">
        <v>7389</v>
      </c>
      <c r="I98" s="82">
        <v>16241</v>
      </c>
      <c r="J98" s="82">
        <v>3357</v>
      </c>
      <c r="K98" s="82">
        <v>9418</v>
      </c>
      <c r="L98" s="82">
        <v>115690</v>
      </c>
      <c r="M98" s="82">
        <v>810</v>
      </c>
      <c r="N98" s="82">
        <v>133817</v>
      </c>
      <c r="O98" s="74">
        <v>13.332907263543103</v>
      </c>
      <c r="P98" s="74">
        <v>4.3643748846060983</v>
      </c>
      <c r="Q98" s="74">
        <v>2.0399274734534849</v>
      </c>
      <c r="R98" s="74">
        <v>12.394133492399389</v>
      </c>
      <c r="S98" s="74">
        <v>1.7490164889008819</v>
      </c>
      <c r="T98" s="74">
        <v>3.84433303508448</v>
      </c>
      <c r="U98" s="74">
        <v>0.79462015878200853</v>
      </c>
      <c r="V98" s="74">
        <v>2.2292918246675471</v>
      </c>
      <c r="W98" s="74">
        <v>27.38445223994357</v>
      </c>
      <c r="X98" s="74">
        <v>0.19173140560423799</v>
      </c>
      <c r="Y98" s="74">
        <v>31.6752117330152</v>
      </c>
    </row>
    <row r="99" spans="1:25" x14ac:dyDescent="0.2">
      <c r="A99" s="69" t="s">
        <v>95</v>
      </c>
      <c r="B99" s="67" t="s">
        <v>29</v>
      </c>
      <c r="C99" s="82">
        <v>97445</v>
      </c>
      <c r="D99" s="82">
        <v>15256</v>
      </c>
      <c r="E99" s="82">
        <v>3991</v>
      </c>
      <c r="F99" s="82">
        <v>2470</v>
      </c>
      <c r="G99" s="82">
        <v>8193</v>
      </c>
      <c r="H99" s="82">
        <v>2165</v>
      </c>
      <c r="I99" s="82">
        <v>4366</v>
      </c>
      <c r="J99" s="82">
        <v>989</v>
      </c>
      <c r="K99" s="82">
        <v>2540</v>
      </c>
      <c r="L99" s="82">
        <v>22747</v>
      </c>
      <c r="M99" s="82">
        <v>137</v>
      </c>
      <c r="N99" s="82">
        <v>34591</v>
      </c>
      <c r="O99" s="74">
        <v>15.656011083175125</v>
      </c>
      <c r="P99" s="74">
        <v>4.0956436964441476</v>
      </c>
      <c r="Q99" s="74">
        <v>2.5347631997537072</v>
      </c>
      <c r="R99" s="74">
        <v>8.4078197957822365</v>
      </c>
      <c r="S99" s="74">
        <v>2.2217661244804763</v>
      </c>
      <c r="T99" s="74">
        <v>4.4804761660423829</v>
      </c>
      <c r="U99" s="74">
        <v>1.0149314998204115</v>
      </c>
      <c r="V99" s="74">
        <v>2.6065985940787111</v>
      </c>
      <c r="W99" s="74">
        <v>23.343424495869463</v>
      </c>
      <c r="X99" s="74">
        <v>0.14059212889322181</v>
      </c>
      <c r="Y99" s="74">
        <v>35.497973215660117</v>
      </c>
    </row>
    <row r="100" spans="1:25" x14ac:dyDescent="0.2">
      <c r="A100" s="69" t="s">
        <v>95</v>
      </c>
      <c r="B100" s="67" t="s">
        <v>30</v>
      </c>
      <c r="C100" s="82">
        <v>227378</v>
      </c>
      <c r="D100" s="82">
        <v>32437</v>
      </c>
      <c r="E100" s="82">
        <v>10168</v>
      </c>
      <c r="F100" s="82">
        <v>4099</v>
      </c>
      <c r="G100" s="82">
        <v>30282</v>
      </c>
      <c r="H100" s="82">
        <v>3481</v>
      </c>
      <c r="I100" s="82">
        <v>8993</v>
      </c>
      <c r="J100" s="82">
        <v>2779</v>
      </c>
      <c r="K100" s="82">
        <v>5188</v>
      </c>
      <c r="L100" s="82">
        <v>75879</v>
      </c>
      <c r="M100" s="82">
        <v>542</v>
      </c>
      <c r="N100" s="82">
        <v>53530</v>
      </c>
      <c r="O100" s="74">
        <v>14.265672140664444</v>
      </c>
      <c r="P100" s="74">
        <v>4.4718486397100863</v>
      </c>
      <c r="Q100" s="74">
        <v>1.8027249777902876</v>
      </c>
      <c r="R100" s="74">
        <v>13.317911143558304</v>
      </c>
      <c r="S100" s="74">
        <v>1.53093087281971</v>
      </c>
      <c r="T100" s="74">
        <v>3.9550880032369005</v>
      </c>
      <c r="U100" s="74">
        <v>1.222193879794879</v>
      </c>
      <c r="V100" s="74">
        <v>2.2816631336364996</v>
      </c>
      <c r="W100" s="74">
        <v>33.371302412722429</v>
      </c>
      <c r="X100" s="74">
        <v>0.23836958720720564</v>
      </c>
      <c r="Y100" s="74">
        <v>23.542295208859258</v>
      </c>
    </row>
    <row r="101" spans="1:25" x14ac:dyDescent="0.2">
      <c r="A101" s="69" t="s">
        <v>95</v>
      </c>
      <c r="B101" s="67" t="s">
        <v>31</v>
      </c>
      <c r="C101" s="82">
        <v>298910</v>
      </c>
      <c r="D101" s="82">
        <v>43230</v>
      </c>
      <c r="E101" s="82">
        <v>11384</v>
      </c>
      <c r="F101" s="82">
        <v>7015</v>
      </c>
      <c r="G101" s="82">
        <v>24179</v>
      </c>
      <c r="H101" s="82">
        <v>5463</v>
      </c>
      <c r="I101" s="82">
        <v>13307</v>
      </c>
      <c r="J101" s="82">
        <v>3214</v>
      </c>
      <c r="K101" s="82">
        <v>6928</v>
      </c>
      <c r="L101" s="82">
        <v>74153</v>
      </c>
      <c r="M101" s="82">
        <v>578</v>
      </c>
      <c r="N101" s="82">
        <v>109459</v>
      </c>
      <c r="O101" s="74">
        <v>14.462547255026596</v>
      </c>
      <c r="P101" s="74">
        <v>3.8085042320430897</v>
      </c>
      <c r="Q101" s="74">
        <v>2.3468602589408185</v>
      </c>
      <c r="R101" s="74">
        <v>8.0890569067612326</v>
      </c>
      <c r="S101" s="74">
        <v>1.8276404268843465</v>
      </c>
      <c r="T101" s="74">
        <v>4.4518416914790402</v>
      </c>
      <c r="U101" s="74">
        <v>1.0752400388076679</v>
      </c>
      <c r="V101" s="74">
        <v>2.3177545080458999</v>
      </c>
      <c r="W101" s="74">
        <v>24.807801679435283</v>
      </c>
      <c r="X101" s="74">
        <v>0.19336924157773241</v>
      </c>
      <c r="Y101" s="74">
        <v>36.619383760998296</v>
      </c>
    </row>
    <row r="102" spans="1:25" x14ac:dyDescent="0.2">
      <c r="A102" s="69" t="s">
        <v>95</v>
      </c>
      <c r="B102" s="67" t="s">
        <v>32</v>
      </c>
      <c r="C102" s="82">
        <v>3306</v>
      </c>
      <c r="D102" s="82">
        <v>511</v>
      </c>
      <c r="E102" s="82">
        <v>187</v>
      </c>
      <c r="F102" s="82">
        <v>154</v>
      </c>
      <c r="G102" s="82">
        <v>453</v>
      </c>
      <c r="H102" s="82">
        <v>91</v>
      </c>
      <c r="I102" s="82">
        <v>239</v>
      </c>
      <c r="J102" s="82">
        <v>50</v>
      </c>
      <c r="K102" s="82">
        <v>248</v>
      </c>
      <c r="L102" s="82">
        <v>100</v>
      </c>
      <c r="M102" s="82">
        <v>4</v>
      </c>
      <c r="N102" s="82">
        <v>1269</v>
      </c>
      <c r="O102" s="74">
        <v>15.45674531155475</v>
      </c>
      <c r="P102" s="74">
        <v>5.6563823351482156</v>
      </c>
      <c r="Q102" s="74">
        <v>4.6581972171808834</v>
      </c>
      <c r="R102" s="74">
        <v>13.702359346642469</v>
      </c>
      <c r="S102" s="74">
        <v>2.7525710828796126</v>
      </c>
      <c r="T102" s="74">
        <v>7.2292800967937083</v>
      </c>
      <c r="U102" s="74">
        <v>1.5124016938898972</v>
      </c>
      <c r="V102" s="74">
        <v>7.5015124016938897</v>
      </c>
      <c r="W102" s="74">
        <v>3.0248033877797944</v>
      </c>
      <c r="X102" s="74">
        <v>0.12099213551119177</v>
      </c>
      <c r="Y102" s="74">
        <v>38.384754990925593</v>
      </c>
    </row>
    <row r="103" spans="1:25" x14ac:dyDescent="0.2">
      <c r="A103" s="69" t="s">
        <v>95</v>
      </c>
      <c r="B103" s="67" t="s">
        <v>33</v>
      </c>
      <c r="C103" s="82">
        <v>1844642</v>
      </c>
      <c r="D103" s="82">
        <v>279512</v>
      </c>
      <c r="E103" s="82">
        <v>78796</v>
      </c>
      <c r="F103" s="82">
        <v>39422</v>
      </c>
      <c r="G103" s="82">
        <v>183634</v>
      </c>
      <c r="H103" s="82">
        <v>34733</v>
      </c>
      <c r="I103" s="82">
        <v>75945</v>
      </c>
      <c r="J103" s="82">
        <v>17604</v>
      </c>
      <c r="K103" s="82">
        <v>43480</v>
      </c>
      <c r="L103" s="82">
        <v>518036</v>
      </c>
      <c r="M103" s="82">
        <v>3971</v>
      </c>
      <c r="N103" s="82">
        <v>569509</v>
      </c>
      <c r="O103" s="74">
        <v>15.152642084480348</v>
      </c>
      <c r="P103" s="74">
        <v>4.271614763189822</v>
      </c>
      <c r="Q103" s="74">
        <v>2.137108447059104</v>
      </c>
      <c r="R103" s="74">
        <v>9.9549939771511227</v>
      </c>
      <c r="S103" s="74">
        <v>1.8829127819923865</v>
      </c>
      <c r="T103" s="74">
        <v>4.1170590282558894</v>
      </c>
      <c r="U103" s="74">
        <v>0.95433151798560367</v>
      </c>
      <c r="V103" s="74">
        <v>2.3570969326297462</v>
      </c>
      <c r="W103" s="74">
        <v>28.083281200362997</v>
      </c>
      <c r="X103" s="74">
        <v>0.21527212326294207</v>
      </c>
      <c r="Y103" s="74">
        <v>30.873687143630036</v>
      </c>
    </row>
    <row r="104" spans="1:25" x14ac:dyDescent="0.2">
      <c r="A104" s="69" t="s">
        <v>95</v>
      </c>
      <c r="B104" s="67" t="s">
        <v>34</v>
      </c>
      <c r="C104" s="82">
        <v>6861</v>
      </c>
      <c r="D104" s="82">
        <v>808</v>
      </c>
      <c r="E104" s="82">
        <v>201</v>
      </c>
      <c r="F104" s="82">
        <v>138</v>
      </c>
      <c r="G104" s="82">
        <v>785</v>
      </c>
      <c r="H104" s="82">
        <v>167</v>
      </c>
      <c r="I104" s="82">
        <v>345</v>
      </c>
      <c r="J104" s="82">
        <v>68</v>
      </c>
      <c r="K104" s="82">
        <v>253</v>
      </c>
      <c r="L104" s="82">
        <v>330</v>
      </c>
      <c r="M104" s="82">
        <v>3</v>
      </c>
      <c r="N104" s="82">
        <v>3763</v>
      </c>
      <c r="O104" s="74">
        <v>11.776708934557645</v>
      </c>
      <c r="P104" s="74">
        <v>2.929602098819414</v>
      </c>
      <c r="Q104" s="74">
        <v>2.0113686051595976</v>
      </c>
      <c r="R104" s="74">
        <v>11.441480833697712</v>
      </c>
      <c r="S104" s="74">
        <v>2.4340475149395133</v>
      </c>
      <c r="T104" s="74">
        <v>5.0284215128989942</v>
      </c>
      <c r="U104" s="74">
        <v>0.99110916775980173</v>
      </c>
      <c r="V104" s="74">
        <v>3.6875091094592625</v>
      </c>
      <c r="W104" s="74">
        <v>4.809794490599038</v>
      </c>
      <c r="X104" s="74">
        <v>4.3725404459991256E-2</v>
      </c>
      <c r="Y104" s="74">
        <v>54.846232327649034</v>
      </c>
    </row>
    <row r="105" spans="1:25" x14ac:dyDescent="0.2">
      <c r="A105" s="69" t="s">
        <v>95</v>
      </c>
      <c r="B105" s="67" t="s">
        <v>35</v>
      </c>
      <c r="C105" s="82">
        <v>138454</v>
      </c>
      <c r="D105" s="82">
        <v>25277</v>
      </c>
      <c r="E105" s="82">
        <v>5254</v>
      </c>
      <c r="F105" s="82">
        <v>3494</v>
      </c>
      <c r="G105" s="82">
        <v>13751</v>
      </c>
      <c r="H105" s="82">
        <v>3420</v>
      </c>
      <c r="I105" s="82">
        <v>6329</v>
      </c>
      <c r="J105" s="82">
        <v>1569</v>
      </c>
      <c r="K105" s="82">
        <v>4054</v>
      </c>
      <c r="L105" s="82">
        <v>30367</v>
      </c>
      <c r="M105" s="82">
        <v>279</v>
      </c>
      <c r="N105" s="82">
        <v>44660</v>
      </c>
      <c r="O105" s="74">
        <v>18.256605081832234</v>
      </c>
      <c r="P105" s="74">
        <v>3.794762159273116</v>
      </c>
      <c r="Q105" s="74">
        <v>2.5235818394557037</v>
      </c>
      <c r="R105" s="74">
        <v>9.9318185101188838</v>
      </c>
      <c r="S105" s="74">
        <v>2.4701344850997442</v>
      </c>
      <c r="T105" s="74">
        <v>4.5711933205252286</v>
      </c>
      <c r="U105" s="74">
        <v>1.1332283646554091</v>
      </c>
      <c r="V105" s="74">
        <v>2.9280483048521533</v>
      </c>
      <c r="W105" s="74">
        <v>21.932916347667817</v>
      </c>
      <c r="X105" s="74">
        <v>0.20151097115287389</v>
      </c>
      <c r="Y105" s="74">
        <v>32.256200615366836</v>
      </c>
    </row>
    <row r="106" spans="1:25" x14ac:dyDescent="0.2">
      <c r="A106" s="69" t="s">
        <v>95</v>
      </c>
      <c r="B106" s="67" t="s">
        <v>36</v>
      </c>
      <c r="C106" s="82">
        <v>6988</v>
      </c>
      <c r="D106" s="82">
        <v>860</v>
      </c>
      <c r="E106" s="82">
        <v>445</v>
      </c>
      <c r="F106" s="82">
        <v>144</v>
      </c>
      <c r="G106" s="82">
        <v>1313</v>
      </c>
      <c r="H106" s="82">
        <v>230</v>
      </c>
      <c r="I106" s="82">
        <v>329</v>
      </c>
      <c r="J106" s="82">
        <v>154</v>
      </c>
      <c r="K106" s="82">
        <v>364</v>
      </c>
      <c r="L106" s="82">
        <v>189</v>
      </c>
      <c r="M106" s="82">
        <v>14</v>
      </c>
      <c r="N106" s="82">
        <v>2946</v>
      </c>
      <c r="O106" s="74">
        <v>12.306811677160848</v>
      </c>
      <c r="P106" s="74">
        <v>6.3680595306239267</v>
      </c>
      <c r="Q106" s="74">
        <v>2.0606754436176304</v>
      </c>
      <c r="R106" s="74">
        <v>18.789353176874641</v>
      </c>
      <c r="S106" s="74">
        <v>3.2913566113337152</v>
      </c>
      <c r="T106" s="74">
        <v>4.7080709788208361</v>
      </c>
      <c r="U106" s="74">
        <v>2.2037779049799657</v>
      </c>
      <c r="V106" s="74">
        <v>5.2089295935890094</v>
      </c>
      <c r="W106" s="74">
        <v>2.7046365197481395</v>
      </c>
      <c r="X106" s="74">
        <v>0.2003434459072696</v>
      </c>
      <c r="Y106" s="74">
        <v>42.157985117344019</v>
      </c>
    </row>
    <row r="107" spans="1:25" x14ac:dyDescent="0.2">
      <c r="A107" s="69" t="s">
        <v>100</v>
      </c>
      <c r="B107" s="67" t="s">
        <v>58</v>
      </c>
      <c r="C107" s="82">
        <v>214461</v>
      </c>
      <c r="D107" s="82">
        <v>39657</v>
      </c>
      <c r="E107" s="82">
        <v>16271</v>
      </c>
      <c r="F107" s="82">
        <v>4677</v>
      </c>
      <c r="G107" s="82">
        <v>19180</v>
      </c>
      <c r="H107" s="82">
        <v>4050</v>
      </c>
      <c r="I107" s="82">
        <v>9705</v>
      </c>
      <c r="J107" s="82">
        <v>1769</v>
      </c>
      <c r="K107" s="82">
        <v>3698</v>
      </c>
      <c r="L107" s="82">
        <v>54588</v>
      </c>
      <c r="M107" s="82">
        <v>366</v>
      </c>
      <c r="N107" s="82">
        <v>60500</v>
      </c>
      <c r="O107" s="74">
        <v>18.491473974289033</v>
      </c>
      <c r="P107" s="74">
        <v>7.5869272268617607</v>
      </c>
      <c r="Q107" s="74">
        <v>2.1808160924363871</v>
      </c>
      <c r="R107" s="74">
        <v>8.9433510055441321</v>
      </c>
      <c r="S107" s="74">
        <v>1.8884552436107265</v>
      </c>
      <c r="T107" s="74">
        <v>4.5252983059857037</v>
      </c>
      <c r="U107" s="74">
        <v>0.82485859899935188</v>
      </c>
      <c r="V107" s="74">
        <v>1.7243228372524608</v>
      </c>
      <c r="W107" s="74">
        <v>25.453578972400578</v>
      </c>
      <c r="X107" s="74">
        <v>0.17066039979296935</v>
      </c>
      <c r="Y107" s="74">
        <v>28.2102573428269</v>
      </c>
    </row>
    <row r="108" spans="1:25" x14ac:dyDescent="0.2">
      <c r="A108" s="69" t="s">
        <v>100</v>
      </c>
      <c r="B108" s="67" t="s">
        <v>23</v>
      </c>
      <c r="C108" s="69">
        <v>53520</v>
      </c>
      <c r="D108" s="69">
        <v>8666</v>
      </c>
      <c r="E108" s="69">
        <v>2212</v>
      </c>
      <c r="F108" s="69">
        <v>1449</v>
      </c>
      <c r="G108" s="69">
        <v>3120</v>
      </c>
      <c r="H108" s="69">
        <v>1059</v>
      </c>
      <c r="I108" s="69">
        <v>2974</v>
      </c>
      <c r="J108" s="69">
        <v>437</v>
      </c>
      <c r="K108" s="69">
        <v>2157</v>
      </c>
      <c r="L108" s="69">
        <v>24301</v>
      </c>
      <c r="M108" s="69">
        <v>111</v>
      </c>
      <c r="N108" s="69">
        <v>7034</v>
      </c>
      <c r="O108" s="69">
        <v>16.192077727952167</v>
      </c>
      <c r="P108" s="69">
        <v>4.1330343796711508</v>
      </c>
      <c r="Q108" s="69">
        <v>2.7073991031390134</v>
      </c>
      <c r="R108" s="69">
        <v>5.8295964125560538</v>
      </c>
      <c r="S108" s="69">
        <v>1.9786995515695067</v>
      </c>
      <c r="T108" s="69">
        <v>5.556801195814649</v>
      </c>
      <c r="U108" s="69">
        <v>0.81651718983557553</v>
      </c>
      <c r="V108" s="69">
        <v>4.0302690582959642</v>
      </c>
      <c r="W108" s="69">
        <v>45.405455904334829</v>
      </c>
      <c r="X108" s="69">
        <v>0.20739910313901344</v>
      </c>
      <c r="Y108" s="69">
        <v>13.142750373692078</v>
      </c>
    </row>
    <row r="109" spans="1:25" x14ac:dyDescent="0.2">
      <c r="A109" s="69" t="s">
        <v>100</v>
      </c>
      <c r="B109" s="67" t="s">
        <v>24</v>
      </c>
      <c r="C109" s="69">
        <v>73915</v>
      </c>
      <c r="D109" s="69">
        <v>17145</v>
      </c>
      <c r="E109" s="69">
        <v>3470</v>
      </c>
      <c r="F109" s="69">
        <v>1775</v>
      </c>
      <c r="G109" s="69">
        <v>3068</v>
      </c>
      <c r="H109" s="69">
        <v>1532</v>
      </c>
      <c r="I109" s="69">
        <v>4355</v>
      </c>
      <c r="J109" s="69">
        <v>482</v>
      </c>
      <c r="K109" s="69">
        <v>1428</v>
      </c>
      <c r="L109" s="69">
        <v>21504</v>
      </c>
      <c r="M109" s="69">
        <v>106</v>
      </c>
      <c r="N109" s="69">
        <v>19050</v>
      </c>
      <c r="O109" s="69">
        <v>23.195562470405196</v>
      </c>
      <c r="P109" s="69">
        <v>4.6945816140160996</v>
      </c>
      <c r="Q109" s="69">
        <v>2.4014070215788403</v>
      </c>
      <c r="R109" s="69">
        <v>4.1507136575796526</v>
      </c>
      <c r="S109" s="69">
        <v>2.0726510180612867</v>
      </c>
      <c r="T109" s="69">
        <v>5.8919028613948452</v>
      </c>
      <c r="U109" s="69">
        <v>0.65210038557802885</v>
      </c>
      <c r="V109" s="69">
        <v>1.9319488601772306</v>
      </c>
      <c r="W109" s="69">
        <v>29.092876953257118</v>
      </c>
      <c r="X109" s="69">
        <v>0.14340796861259555</v>
      </c>
      <c r="Y109" s="69">
        <v>25.772847189339107</v>
      </c>
    </row>
    <row r="110" spans="1:25" x14ac:dyDescent="0.2">
      <c r="A110" s="69" t="s">
        <v>100</v>
      </c>
      <c r="B110" s="67" t="s">
        <v>25</v>
      </c>
      <c r="C110" s="69">
        <v>184416</v>
      </c>
      <c r="D110" s="69">
        <v>31385</v>
      </c>
      <c r="E110" s="69">
        <v>6729</v>
      </c>
      <c r="F110" s="69">
        <v>3930</v>
      </c>
      <c r="G110" s="69">
        <v>10724</v>
      </c>
      <c r="H110" s="69">
        <v>3087</v>
      </c>
      <c r="I110" s="69">
        <v>7390</v>
      </c>
      <c r="J110" s="69">
        <v>1562</v>
      </c>
      <c r="K110" s="69">
        <v>3490</v>
      </c>
      <c r="L110" s="69">
        <v>72899</v>
      </c>
      <c r="M110" s="69">
        <v>489</v>
      </c>
      <c r="N110" s="69">
        <v>42731</v>
      </c>
      <c r="O110" s="69">
        <v>17.018588408814853</v>
      </c>
      <c r="P110" s="69">
        <v>3.6488157209786571</v>
      </c>
      <c r="Q110" s="69">
        <v>2.1310515356585111</v>
      </c>
      <c r="R110" s="69">
        <v>5.8151136560819019</v>
      </c>
      <c r="S110" s="69">
        <v>1.6739328474752733</v>
      </c>
      <c r="T110" s="69">
        <v>4.0072444907166407</v>
      </c>
      <c r="U110" s="69">
        <v>0.84699809127190695</v>
      </c>
      <c r="V110" s="69">
        <v>1.892460524032622</v>
      </c>
      <c r="W110" s="69">
        <v>39.529650355717507</v>
      </c>
      <c r="X110" s="69">
        <v>0.26516137428422698</v>
      </c>
      <c r="Y110" s="69">
        <v>23.170982994967897</v>
      </c>
    </row>
    <row r="111" spans="1:25" x14ac:dyDescent="0.2">
      <c r="A111" s="69" t="s">
        <v>100</v>
      </c>
      <c r="B111" s="67" t="s">
        <v>26</v>
      </c>
      <c r="C111" s="69">
        <v>141613</v>
      </c>
      <c r="D111" s="69">
        <v>21142</v>
      </c>
      <c r="E111" s="69">
        <v>5387</v>
      </c>
      <c r="F111" s="69">
        <v>2610</v>
      </c>
      <c r="G111" s="69">
        <v>9205</v>
      </c>
      <c r="H111" s="69">
        <v>2182</v>
      </c>
      <c r="I111" s="69">
        <v>5728</v>
      </c>
      <c r="J111" s="69">
        <v>994</v>
      </c>
      <c r="K111" s="69">
        <v>2875</v>
      </c>
      <c r="L111" s="69">
        <v>37561</v>
      </c>
      <c r="M111" s="69">
        <v>267</v>
      </c>
      <c r="N111" s="69">
        <v>53662</v>
      </c>
      <c r="O111" s="69">
        <v>14.929420321580645</v>
      </c>
      <c r="P111" s="69">
        <v>3.8040292910961564</v>
      </c>
      <c r="Q111" s="69">
        <v>1.843051132311299</v>
      </c>
      <c r="R111" s="69">
        <v>6.5001094532281645</v>
      </c>
      <c r="S111" s="69">
        <v>1.5408189926066109</v>
      </c>
      <c r="T111" s="69">
        <v>4.0448263930571349</v>
      </c>
      <c r="U111" s="69">
        <v>0.70191295996836445</v>
      </c>
      <c r="V111" s="69">
        <v>2.0301808449789216</v>
      </c>
      <c r="W111" s="69">
        <v>26.523694858522877</v>
      </c>
      <c r="X111" s="69">
        <v>0.18854201238586854</v>
      </c>
      <c r="Y111" s="69">
        <v>37.893413740263959</v>
      </c>
    </row>
    <row r="112" spans="1:25" x14ac:dyDescent="0.2">
      <c r="A112" s="69" t="s">
        <v>100</v>
      </c>
      <c r="B112" s="67" t="s">
        <v>27</v>
      </c>
      <c r="C112" s="69">
        <v>294865</v>
      </c>
      <c r="D112" s="69">
        <v>46470</v>
      </c>
      <c r="E112" s="69">
        <v>10463</v>
      </c>
      <c r="F112" s="69">
        <v>6553</v>
      </c>
      <c r="G112" s="69">
        <v>24293</v>
      </c>
      <c r="H112" s="69">
        <v>5056</v>
      </c>
      <c r="I112" s="69">
        <v>11162</v>
      </c>
      <c r="J112" s="69">
        <v>2415</v>
      </c>
      <c r="K112" s="69">
        <v>6271</v>
      </c>
      <c r="L112" s="69">
        <v>90235</v>
      </c>
      <c r="M112" s="69">
        <v>419</v>
      </c>
      <c r="N112" s="69">
        <v>91528</v>
      </c>
      <c r="O112" s="69">
        <v>15.759754463907212</v>
      </c>
      <c r="P112" s="69">
        <v>3.5484035066895019</v>
      </c>
      <c r="Q112" s="69">
        <v>2.2223729503332033</v>
      </c>
      <c r="R112" s="69">
        <v>8.2386855001441344</v>
      </c>
      <c r="S112" s="69">
        <v>1.7146829905210859</v>
      </c>
      <c r="T112" s="69">
        <v>3.7854611432350396</v>
      </c>
      <c r="U112" s="69">
        <v>0.81901887304359622</v>
      </c>
      <c r="V112" s="69">
        <v>2.1267359639156904</v>
      </c>
      <c r="W112" s="69">
        <v>30.602139962355654</v>
      </c>
      <c r="X112" s="69">
        <v>0.14209892662743967</v>
      </c>
      <c r="Y112" s="69">
        <v>31.040645719227442</v>
      </c>
    </row>
    <row r="113" spans="1:25" x14ac:dyDescent="0.2">
      <c r="A113" s="69" t="s">
        <v>100</v>
      </c>
      <c r="B113" s="67" t="s">
        <v>28</v>
      </c>
      <c r="C113" s="69">
        <v>638149</v>
      </c>
      <c r="D113" s="69">
        <v>90479</v>
      </c>
      <c r="E113" s="69">
        <v>25924</v>
      </c>
      <c r="F113" s="69">
        <v>11928</v>
      </c>
      <c r="G113" s="69">
        <v>71085</v>
      </c>
      <c r="H113" s="69">
        <v>10249</v>
      </c>
      <c r="I113" s="69">
        <v>24873</v>
      </c>
      <c r="J113" s="69">
        <v>4273</v>
      </c>
      <c r="K113" s="69">
        <v>12650</v>
      </c>
      <c r="L113" s="69">
        <v>189184</v>
      </c>
      <c r="M113" s="69">
        <v>1210</v>
      </c>
      <c r="N113" s="69">
        <v>196294</v>
      </c>
      <c r="O113" s="69">
        <v>14.178350197210996</v>
      </c>
      <c r="P113" s="69">
        <v>4.062374147730389</v>
      </c>
      <c r="Q113" s="69">
        <v>1.8691559494726153</v>
      </c>
      <c r="R113" s="69">
        <v>11.139248043952119</v>
      </c>
      <c r="S113" s="69">
        <v>1.6060512513535241</v>
      </c>
      <c r="T113" s="69">
        <v>3.8976790686814522</v>
      </c>
      <c r="U113" s="69">
        <v>0.66959283803625802</v>
      </c>
      <c r="V113" s="69">
        <v>1.982295670760277</v>
      </c>
      <c r="W113" s="69">
        <v>29.645741041668952</v>
      </c>
      <c r="X113" s="69">
        <v>0.18961089024663519</v>
      </c>
      <c r="Y113" s="69">
        <v>30.759900900886784</v>
      </c>
    </row>
    <row r="114" spans="1:25" x14ac:dyDescent="0.2">
      <c r="A114" s="69" t="s">
        <v>100</v>
      </c>
      <c r="B114" s="67" t="s">
        <v>29</v>
      </c>
      <c r="C114" s="69">
        <v>148536</v>
      </c>
      <c r="D114" s="69">
        <v>24753</v>
      </c>
      <c r="E114" s="69">
        <v>5739</v>
      </c>
      <c r="F114" s="69">
        <v>3651</v>
      </c>
      <c r="G114" s="69">
        <v>10506</v>
      </c>
      <c r="H114" s="69">
        <v>2922</v>
      </c>
      <c r="I114" s="69">
        <v>6689</v>
      </c>
      <c r="J114" s="69">
        <v>1433</v>
      </c>
      <c r="K114" s="69">
        <v>3588</v>
      </c>
      <c r="L114" s="69">
        <v>36506</v>
      </c>
      <c r="M114" s="69">
        <v>211</v>
      </c>
      <c r="N114" s="69">
        <v>52538</v>
      </c>
      <c r="O114" s="69">
        <v>16.66464695427371</v>
      </c>
      <c r="P114" s="69">
        <v>3.8637098077233802</v>
      </c>
      <c r="Q114" s="69">
        <v>2.4579899822265308</v>
      </c>
      <c r="R114" s="69">
        <v>7.0730328001292619</v>
      </c>
      <c r="S114" s="69">
        <v>1.9671998707384069</v>
      </c>
      <c r="T114" s="69">
        <v>4.5032853988258736</v>
      </c>
      <c r="U114" s="69">
        <v>0.96474928636828783</v>
      </c>
      <c r="V114" s="69">
        <v>2.4155760219744709</v>
      </c>
      <c r="W114" s="69">
        <v>24.577206872408034</v>
      </c>
      <c r="X114" s="69">
        <v>0.14205310497118542</v>
      </c>
      <c r="Y114" s="69">
        <v>35.370549900360857</v>
      </c>
    </row>
    <row r="115" spans="1:25" x14ac:dyDescent="0.2">
      <c r="A115" s="69" t="s">
        <v>100</v>
      </c>
      <c r="B115" s="67" t="s">
        <v>30</v>
      </c>
      <c r="C115" s="69">
        <v>344350</v>
      </c>
      <c r="D115" s="69">
        <v>51714</v>
      </c>
      <c r="E115" s="69">
        <v>14339</v>
      </c>
      <c r="F115" s="69">
        <v>6113</v>
      </c>
      <c r="G115" s="69">
        <v>38828</v>
      </c>
      <c r="H115" s="69">
        <v>4564</v>
      </c>
      <c r="I115" s="69">
        <v>14683</v>
      </c>
      <c r="J115" s="69">
        <v>3594</v>
      </c>
      <c r="K115" s="69">
        <v>6783</v>
      </c>
      <c r="L115" s="69">
        <v>120549</v>
      </c>
      <c r="M115" s="69">
        <v>888</v>
      </c>
      <c r="N115" s="69">
        <v>82295</v>
      </c>
      <c r="O115" s="69">
        <v>15.017859735733992</v>
      </c>
      <c r="P115" s="69">
        <v>4.1640772469870768</v>
      </c>
      <c r="Q115" s="69">
        <v>1.7752286917380573</v>
      </c>
      <c r="R115" s="69">
        <v>11.275736895600406</v>
      </c>
      <c r="S115" s="69">
        <v>1.3253956730071148</v>
      </c>
      <c r="T115" s="69">
        <v>4.2639756062146068</v>
      </c>
      <c r="U115" s="69">
        <v>1.0437055321620445</v>
      </c>
      <c r="V115" s="69">
        <v>1.9697981704660956</v>
      </c>
      <c r="W115" s="69">
        <v>35.007695658487002</v>
      </c>
      <c r="X115" s="69">
        <v>0.25787715986641496</v>
      </c>
      <c r="Y115" s="69">
        <v>23.898649629737186</v>
      </c>
    </row>
    <row r="116" spans="1:25" x14ac:dyDescent="0.2">
      <c r="A116" s="69" t="s">
        <v>100</v>
      </c>
      <c r="B116" s="67" t="s">
        <v>31</v>
      </c>
      <c r="C116" s="69">
        <v>444417</v>
      </c>
      <c r="D116" s="69">
        <v>67768</v>
      </c>
      <c r="E116" s="69">
        <v>15920</v>
      </c>
      <c r="F116" s="69">
        <v>10912</v>
      </c>
      <c r="G116" s="69">
        <v>32908</v>
      </c>
      <c r="H116" s="69">
        <v>7517</v>
      </c>
      <c r="I116" s="69">
        <v>20345</v>
      </c>
      <c r="J116" s="69">
        <v>4447</v>
      </c>
      <c r="K116" s="69">
        <v>10451</v>
      </c>
      <c r="L116" s="69">
        <v>119382</v>
      </c>
      <c r="M116" s="69">
        <v>827</v>
      </c>
      <c r="N116" s="69">
        <v>153940</v>
      </c>
      <c r="O116" s="69">
        <v>15.248741609794404</v>
      </c>
      <c r="P116" s="69">
        <v>3.5822212021592335</v>
      </c>
      <c r="Q116" s="69">
        <v>2.4553516179624091</v>
      </c>
      <c r="R116" s="69">
        <v>7.4047572437598026</v>
      </c>
      <c r="S116" s="69">
        <v>1.6914294457682761</v>
      </c>
      <c r="T116" s="69">
        <v>4.5779076857995982</v>
      </c>
      <c r="U116" s="69">
        <v>1.0006367893217407</v>
      </c>
      <c r="V116" s="69">
        <v>2.3516202125481249</v>
      </c>
      <c r="W116" s="69">
        <v>26.862608766091306</v>
      </c>
      <c r="X116" s="69">
        <v>0.18608649084080942</v>
      </c>
      <c r="Y116" s="69">
        <v>34.638638935954297</v>
      </c>
    </row>
    <row r="117" spans="1:25" x14ac:dyDescent="0.2">
      <c r="A117" s="69" t="s">
        <v>100</v>
      </c>
      <c r="B117" s="67" t="s">
        <v>32</v>
      </c>
      <c r="C117" s="69">
        <v>6311</v>
      </c>
      <c r="D117" s="69">
        <v>1193</v>
      </c>
      <c r="E117" s="69">
        <v>276</v>
      </c>
      <c r="F117" s="69">
        <v>261</v>
      </c>
      <c r="G117" s="69">
        <v>831</v>
      </c>
      <c r="H117" s="69">
        <v>145</v>
      </c>
      <c r="I117" s="69">
        <v>513</v>
      </c>
      <c r="J117" s="69">
        <v>90</v>
      </c>
      <c r="K117" s="69">
        <v>540</v>
      </c>
      <c r="L117" s="69">
        <v>485</v>
      </c>
      <c r="M117" s="69">
        <v>5</v>
      </c>
      <c r="N117" s="69">
        <v>1972</v>
      </c>
      <c r="O117" s="69">
        <v>18.90350182221518</v>
      </c>
      <c r="P117" s="69">
        <v>4.373316431627317</v>
      </c>
      <c r="Q117" s="69">
        <v>4.1356361907780066</v>
      </c>
      <c r="R117" s="69">
        <v>13.167485343051814</v>
      </c>
      <c r="S117" s="69">
        <v>2.2975756615433371</v>
      </c>
      <c r="T117" s="69">
        <v>8.1286642370464275</v>
      </c>
      <c r="U117" s="69">
        <v>1.4260814450958643</v>
      </c>
      <c r="V117" s="69">
        <v>8.5564886705751864</v>
      </c>
      <c r="W117" s="69">
        <v>7.6849944541277138</v>
      </c>
      <c r="X117" s="69">
        <v>7.9226746949770249E-2</v>
      </c>
      <c r="Y117" s="69">
        <v>31.247028996989382</v>
      </c>
    </row>
    <row r="118" spans="1:25" x14ac:dyDescent="0.2">
      <c r="A118" s="69" t="s">
        <v>100</v>
      </c>
      <c r="B118" s="67" t="s">
        <v>33</v>
      </c>
      <c r="C118" s="69">
        <v>2780792</v>
      </c>
      <c r="D118" s="69">
        <v>445106</v>
      </c>
      <c r="E118" s="69">
        <v>115932</v>
      </c>
      <c r="F118" s="69">
        <v>60139</v>
      </c>
      <c r="G118" s="69">
        <v>244891</v>
      </c>
      <c r="H118" s="69">
        <v>47370</v>
      </c>
      <c r="I118" s="69">
        <v>119659</v>
      </c>
      <c r="J118" s="69">
        <v>23882</v>
      </c>
      <c r="K118" s="69">
        <v>60313</v>
      </c>
      <c r="L118" s="69">
        <v>821936</v>
      </c>
      <c r="M118" s="69">
        <v>5377</v>
      </c>
      <c r="N118" s="69">
        <v>836187</v>
      </c>
      <c r="O118" s="69">
        <v>16.006447084140056</v>
      </c>
      <c r="P118" s="69">
        <v>4.1690281042235453</v>
      </c>
      <c r="Q118" s="69">
        <v>2.162657257356897</v>
      </c>
      <c r="R118" s="69">
        <v>8.8065198691595779</v>
      </c>
      <c r="S118" s="69">
        <v>1.7034715289744793</v>
      </c>
      <c r="T118" s="69">
        <v>4.3030546693172305</v>
      </c>
      <c r="U118" s="69">
        <v>0.85882007715787445</v>
      </c>
      <c r="V118" s="69">
        <v>2.1689144675329906</v>
      </c>
      <c r="W118" s="69">
        <v>29.557622432745777</v>
      </c>
      <c r="X118" s="69">
        <v>0.19336217883250528</v>
      </c>
      <c r="Y118" s="69">
        <v>30.070102330559063</v>
      </c>
    </row>
    <row r="119" spans="1:25" x14ac:dyDescent="0.2">
      <c r="A119" s="69" t="s">
        <v>100</v>
      </c>
      <c r="B119" s="67" t="s">
        <v>34</v>
      </c>
      <c r="C119" s="69">
        <v>9504</v>
      </c>
      <c r="D119" s="69">
        <v>1125</v>
      </c>
      <c r="E119" s="69">
        <v>270</v>
      </c>
      <c r="F119" s="69">
        <v>236</v>
      </c>
      <c r="G119" s="69">
        <v>993</v>
      </c>
      <c r="H119" s="69">
        <v>231</v>
      </c>
      <c r="I119" s="69">
        <v>421</v>
      </c>
      <c r="J119" s="69">
        <v>61</v>
      </c>
      <c r="K119" s="69">
        <v>354</v>
      </c>
      <c r="L119" s="69">
        <v>555</v>
      </c>
      <c r="M119" s="69">
        <v>9</v>
      </c>
      <c r="N119" s="69">
        <v>5249</v>
      </c>
      <c r="O119" s="69">
        <v>11.837121212121213</v>
      </c>
      <c r="P119" s="69">
        <v>2.8409090909090908</v>
      </c>
      <c r="Q119" s="69">
        <v>2.4831649831649831</v>
      </c>
      <c r="R119" s="69">
        <v>10.448232323232324</v>
      </c>
      <c r="S119" s="69">
        <v>2.4305555555555554</v>
      </c>
      <c r="T119" s="69">
        <v>4.4297138047138045</v>
      </c>
      <c r="U119" s="69">
        <v>0.64183501683501687</v>
      </c>
      <c r="V119" s="69">
        <v>3.7247474747474749</v>
      </c>
      <c r="W119" s="69">
        <v>5.8396464646464645</v>
      </c>
      <c r="X119" s="69">
        <v>9.4696969696969696E-2</v>
      </c>
      <c r="Y119" s="69">
        <v>55.229377104377107</v>
      </c>
    </row>
    <row r="120" spans="1:25" x14ac:dyDescent="0.2">
      <c r="A120" s="69" t="s">
        <v>100</v>
      </c>
      <c r="B120" s="67" t="s">
        <v>35</v>
      </c>
      <c r="C120" s="69">
        <v>216255</v>
      </c>
      <c r="D120" s="69">
        <v>42099</v>
      </c>
      <c r="E120" s="69">
        <v>8280</v>
      </c>
      <c r="F120" s="69">
        <v>5813</v>
      </c>
      <c r="G120" s="69">
        <v>18617</v>
      </c>
      <c r="H120" s="69">
        <v>4459</v>
      </c>
      <c r="I120" s="69">
        <v>10308</v>
      </c>
      <c r="J120" s="69">
        <v>2175</v>
      </c>
      <c r="K120" s="69">
        <v>5629</v>
      </c>
      <c r="L120" s="69">
        <v>53350</v>
      </c>
      <c r="M120" s="69">
        <v>432</v>
      </c>
      <c r="N120" s="69">
        <v>65093</v>
      </c>
      <c r="O120" s="69">
        <v>19.467295553860026</v>
      </c>
      <c r="P120" s="69">
        <v>3.8288132066310605</v>
      </c>
      <c r="Q120" s="69">
        <v>2.6880303345587384</v>
      </c>
      <c r="R120" s="69">
        <v>8.6088182932186541</v>
      </c>
      <c r="S120" s="69">
        <v>2.0619176435226931</v>
      </c>
      <c r="T120" s="69">
        <v>4.7665949920233057</v>
      </c>
      <c r="U120" s="69">
        <v>1.0057570923215648</v>
      </c>
      <c r="V120" s="69">
        <v>2.6029455966336039</v>
      </c>
      <c r="W120" s="69">
        <v>24.669949827749647</v>
      </c>
      <c r="X120" s="69">
        <v>0.19976416730249011</v>
      </c>
      <c r="Y120" s="69">
        <v>30.100113292178214</v>
      </c>
    </row>
    <row r="121" spans="1:25" x14ac:dyDescent="0.2">
      <c r="A121" s="69" t="s">
        <v>100</v>
      </c>
      <c r="B121" s="67" t="s">
        <v>36</v>
      </c>
      <c r="C121" s="69">
        <v>9465</v>
      </c>
      <c r="D121" s="69">
        <v>1378</v>
      </c>
      <c r="E121" s="69">
        <v>614</v>
      </c>
      <c r="F121" s="69">
        <v>220</v>
      </c>
      <c r="G121" s="69">
        <v>1442</v>
      </c>
      <c r="H121" s="69">
        <v>298</v>
      </c>
      <c r="I121" s="69">
        <v>483</v>
      </c>
      <c r="J121" s="69">
        <v>144</v>
      </c>
      <c r="K121" s="69">
        <v>382</v>
      </c>
      <c r="L121" s="69">
        <v>336</v>
      </c>
      <c r="M121" s="69">
        <v>37</v>
      </c>
      <c r="N121" s="69">
        <v>4131</v>
      </c>
      <c r="O121" s="69">
        <v>14.558901215002642</v>
      </c>
      <c r="P121" s="69">
        <v>6.4870575805599575</v>
      </c>
      <c r="Q121" s="69">
        <v>2.3243528790279977</v>
      </c>
      <c r="R121" s="69">
        <v>15.235076597992604</v>
      </c>
      <c r="S121" s="69">
        <v>3.1484416270470152</v>
      </c>
      <c r="T121" s="69">
        <v>5.1030110935023769</v>
      </c>
      <c r="U121" s="69">
        <v>1.5213946117274169</v>
      </c>
      <c r="V121" s="69">
        <v>4.0359218172213414</v>
      </c>
      <c r="W121" s="69">
        <v>3.5499207606973058</v>
      </c>
      <c r="X121" s="69">
        <v>0.39091389329107235</v>
      </c>
      <c r="Y121" s="69">
        <v>43.645007923930272</v>
      </c>
    </row>
    <row r="122" spans="1:25" x14ac:dyDescent="0.2">
      <c r="A122" s="69" t="s">
        <v>102</v>
      </c>
      <c r="B122" s="67" t="s">
        <v>58</v>
      </c>
      <c r="C122">
        <v>211766</v>
      </c>
      <c r="D122">
        <v>40598</v>
      </c>
      <c r="E122">
        <v>14869</v>
      </c>
      <c r="F122">
        <v>4694</v>
      </c>
      <c r="G122">
        <v>21939</v>
      </c>
      <c r="H122">
        <v>4157</v>
      </c>
      <c r="I122">
        <v>9775</v>
      </c>
      <c r="J122">
        <v>1560</v>
      </c>
      <c r="K122">
        <v>3912</v>
      </c>
      <c r="L122">
        <v>53112</v>
      </c>
      <c r="M122">
        <v>396</v>
      </c>
      <c r="N122">
        <v>56754</v>
      </c>
      <c r="O122">
        <v>19.1711606206851</v>
      </c>
      <c r="P122">
        <v>7.0214293134875287</v>
      </c>
      <c r="Q122">
        <v>2.2165975652371008</v>
      </c>
      <c r="R122">
        <v>10.360020022099871</v>
      </c>
      <c r="S122">
        <v>1.963015781570224</v>
      </c>
      <c r="T122">
        <v>4.6159440136754721</v>
      </c>
      <c r="U122">
        <v>0.73666216484232594</v>
      </c>
      <c r="V122">
        <v>1.847322044143064</v>
      </c>
      <c r="W122">
        <v>25.080513396862571</v>
      </c>
      <c r="X122">
        <v>0.18699885722920581</v>
      </c>
      <c r="Y122">
        <v>26.800336220167541</v>
      </c>
    </row>
    <row r="123" spans="1:25" x14ac:dyDescent="0.2">
      <c r="A123" s="69" t="s">
        <v>102</v>
      </c>
      <c r="B123" s="67" t="s">
        <v>23</v>
      </c>
      <c r="C123">
        <v>54301</v>
      </c>
      <c r="D123">
        <v>9284</v>
      </c>
      <c r="E123">
        <v>2282</v>
      </c>
      <c r="F123">
        <v>1445</v>
      </c>
      <c r="G123">
        <v>3958</v>
      </c>
      <c r="H123">
        <v>1040</v>
      </c>
      <c r="I123">
        <v>3296</v>
      </c>
      <c r="J123">
        <v>461</v>
      </c>
      <c r="K123">
        <v>2489</v>
      </c>
      <c r="L123">
        <v>23072</v>
      </c>
      <c r="M123">
        <v>109</v>
      </c>
      <c r="N123">
        <v>6865</v>
      </c>
      <c r="O123">
        <v>17.09729102594796</v>
      </c>
      <c r="P123">
        <v>4.2025008747536878</v>
      </c>
      <c r="Q123">
        <v>2.6610927975543728</v>
      </c>
      <c r="R123">
        <v>7.2890002025745382</v>
      </c>
      <c r="S123">
        <v>1.9152501795547039</v>
      </c>
      <c r="T123">
        <v>6.0698697998195241</v>
      </c>
      <c r="U123">
        <v>0.8489714738218449</v>
      </c>
      <c r="V123">
        <v>4.583709323953518</v>
      </c>
      <c r="W123">
        <v>42.489088598736672</v>
      </c>
      <c r="X123">
        <v>0.20073295151102191</v>
      </c>
      <c r="Y123">
        <v>12.64249277177216</v>
      </c>
    </row>
    <row r="124" spans="1:25" x14ac:dyDescent="0.2">
      <c r="A124" s="69" t="s">
        <v>102</v>
      </c>
      <c r="B124" s="67" t="s">
        <v>24</v>
      </c>
      <c r="C124">
        <v>76028</v>
      </c>
      <c r="D124">
        <v>17433</v>
      </c>
      <c r="E124">
        <v>3612</v>
      </c>
      <c r="F124">
        <v>1728</v>
      </c>
      <c r="G124">
        <v>3616</v>
      </c>
      <c r="H124">
        <v>1656</v>
      </c>
      <c r="I124">
        <v>4385</v>
      </c>
      <c r="J124">
        <v>415</v>
      </c>
      <c r="K124">
        <v>1634</v>
      </c>
      <c r="L124">
        <v>20823</v>
      </c>
      <c r="M124">
        <v>114</v>
      </c>
      <c r="N124">
        <v>20612</v>
      </c>
      <c r="O124">
        <v>22.929710106802759</v>
      </c>
      <c r="P124">
        <v>4.7508812542747414</v>
      </c>
      <c r="Q124">
        <v>2.2728468458988789</v>
      </c>
      <c r="R124">
        <v>4.7561424738254328</v>
      </c>
      <c r="S124">
        <v>2.1781448939864259</v>
      </c>
      <c r="T124">
        <v>5.7676119324459414</v>
      </c>
      <c r="U124">
        <v>0.54585152838427953</v>
      </c>
      <c r="V124">
        <v>2.1492081864576211</v>
      </c>
      <c r="W124">
        <v>27.3885936760141</v>
      </c>
      <c r="X124">
        <v>0.1499447571947177</v>
      </c>
      <c r="Y124">
        <v>27.1110643447151</v>
      </c>
    </row>
    <row r="125" spans="1:25" x14ac:dyDescent="0.2">
      <c r="A125" s="69" t="s">
        <v>102</v>
      </c>
      <c r="B125" s="67" t="s">
        <v>25</v>
      </c>
      <c r="C125">
        <v>199358</v>
      </c>
      <c r="D125">
        <v>34161</v>
      </c>
      <c r="E125">
        <v>7434</v>
      </c>
      <c r="F125">
        <v>4288</v>
      </c>
      <c r="G125">
        <v>13914</v>
      </c>
      <c r="H125">
        <v>3503</v>
      </c>
      <c r="I125">
        <v>7968</v>
      </c>
      <c r="J125">
        <v>1924</v>
      </c>
      <c r="K125">
        <v>3801</v>
      </c>
      <c r="L125">
        <v>79497</v>
      </c>
      <c r="M125">
        <v>447</v>
      </c>
      <c r="N125">
        <v>42421</v>
      </c>
      <c r="O125">
        <v>17.13550497095677</v>
      </c>
      <c r="P125">
        <v>3.728969993679712</v>
      </c>
      <c r="Q125">
        <v>2.1509044031340609</v>
      </c>
      <c r="R125">
        <v>6.9794038864755867</v>
      </c>
      <c r="S125">
        <v>1.7571404207506089</v>
      </c>
      <c r="T125">
        <v>3.996829823734187</v>
      </c>
      <c r="U125">
        <v>0.96509796446593565</v>
      </c>
      <c r="V125">
        <v>1.906620251005728</v>
      </c>
      <c r="W125">
        <v>39.876503576480502</v>
      </c>
      <c r="X125">
        <v>0.22421974538267839</v>
      </c>
      <c r="Y125">
        <v>21.278804963934231</v>
      </c>
    </row>
    <row r="126" spans="1:25" x14ac:dyDescent="0.2">
      <c r="A126" s="69" t="s">
        <v>102</v>
      </c>
      <c r="B126" s="67" t="s">
        <v>26</v>
      </c>
      <c r="C126">
        <v>146062</v>
      </c>
      <c r="D126">
        <v>22904</v>
      </c>
      <c r="E126">
        <v>5749</v>
      </c>
      <c r="F126">
        <v>2812</v>
      </c>
      <c r="G126">
        <v>12056</v>
      </c>
      <c r="H126">
        <v>2530</v>
      </c>
      <c r="I126">
        <v>6549</v>
      </c>
      <c r="J126">
        <v>1109</v>
      </c>
      <c r="K126">
        <v>3338</v>
      </c>
      <c r="L126">
        <v>38638</v>
      </c>
      <c r="M126">
        <v>244</v>
      </c>
      <c r="N126">
        <v>50133</v>
      </c>
      <c r="O126">
        <v>15.681012172912871</v>
      </c>
      <c r="P126">
        <v>3.9359997809149538</v>
      </c>
      <c r="Q126">
        <v>1.9252098423956949</v>
      </c>
      <c r="R126">
        <v>8.2540291109254973</v>
      </c>
      <c r="S126">
        <v>1.732141145540935</v>
      </c>
      <c r="T126">
        <v>4.483712396105763</v>
      </c>
      <c r="U126">
        <v>0.75926661280825947</v>
      </c>
      <c r="V126">
        <v>2.2853308868836519</v>
      </c>
      <c r="W126">
        <v>26.453150032178119</v>
      </c>
      <c r="X126">
        <v>0.1670523476331969</v>
      </c>
      <c r="Y126">
        <v>34.323095671701061</v>
      </c>
    </row>
    <row r="127" spans="1:25" x14ac:dyDescent="0.2">
      <c r="A127" s="69" t="s">
        <v>102</v>
      </c>
      <c r="B127" s="67" t="s">
        <v>27</v>
      </c>
      <c r="C127">
        <v>305799</v>
      </c>
      <c r="D127">
        <v>50743</v>
      </c>
      <c r="E127">
        <v>11210</v>
      </c>
      <c r="F127">
        <v>6266</v>
      </c>
      <c r="G127">
        <v>27384</v>
      </c>
      <c r="H127">
        <v>5227</v>
      </c>
      <c r="I127">
        <v>12032</v>
      </c>
      <c r="J127">
        <v>2365</v>
      </c>
      <c r="K127">
        <v>6825</v>
      </c>
      <c r="L127">
        <v>92752</v>
      </c>
      <c r="M127">
        <v>439</v>
      </c>
      <c r="N127">
        <v>90556</v>
      </c>
      <c r="O127">
        <v>16.593579442705831</v>
      </c>
      <c r="P127">
        <v>3.6658066246129</v>
      </c>
      <c r="Q127">
        <v>2.0490583684053911</v>
      </c>
      <c r="R127">
        <v>8.9549017491881919</v>
      </c>
      <c r="S127">
        <v>1.709292705339128</v>
      </c>
      <c r="T127">
        <v>3.934610642938662</v>
      </c>
      <c r="U127">
        <v>0.77338382401512107</v>
      </c>
      <c r="V127">
        <v>2.2318581813544189</v>
      </c>
      <c r="W127">
        <v>30.331034437653489</v>
      </c>
      <c r="X127">
        <v>0.14355835041972009</v>
      </c>
      <c r="Y127">
        <v>29.612915673367151</v>
      </c>
    </row>
    <row r="128" spans="1:25" x14ac:dyDescent="0.2">
      <c r="A128" s="69" t="s">
        <v>102</v>
      </c>
      <c r="B128" s="67" t="s">
        <v>28</v>
      </c>
      <c r="C128">
        <v>648452</v>
      </c>
      <c r="D128">
        <v>96178</v>
      </c>
      <c r="E128">
        <v>27475</v>
      </c>
      <c r="F128">
        <v>11633</v>
      </c>
      <c r="G128">
        <v>77601</v>
      </c>
      <c r="H128">
        <v>10298</v>
      </c>
      <c r="I128">
        <v>26090</v>
      </c>
      <c r="J128">
        <v>4453</v>
      </c>
      <c r="K128">
        <v>14119</v>
      </c>
      <c r="L128">
        <v>194186</v>
      </c>
      <c r="M128">
        <v>1245</v>
      </c>
      <c r="N128">
        <v>185174</v>
      </c>
      <c r="O128">
        <v>14.8319382159358</v>
      </c>
      <c r="P128">
        <v>4.2370136879830733</v>
      </c>
      <c r="Q128">
        <v>1.7939647036326509</v>
      </c>
      <c r="R128">
        <v>11.967115530525</v>
      </c>
      <c r="S128">
        <v>1.588089789221099</v>
      </c>
      <c r="T128">
        <v>4.0234281026197776</v>
      </c>
      <c r="U128">
        <v>0.68671235496227945</v>
      </c>
      <c r="V128">
        <v>2.1773392633533399</v>
      </c>
      <c r="W128">
        <v>29.94608698870541</v>
      </c>
      <c r="X128">
        <v>0.19199570669841409</v>
      </c>
      <c r="Y128">
        <v>28.55631565636315</v>
      </c>
    </row>
    <row r="129" spans="1:25" x14ac:dyDescent="0.2">
      <c r="A129" s="69" t="s">
        <v>102</v>
      </c>
      <c r="B129" s="67" t="s">
        <v>29</v>
      </c>
      <c r="C129">
        <v>152060</v>
      </c>
      <c r="D129">
        <v>26006</v>
      </c>
      <c r="E129">
        <v>5877</v>
      </c>
      <c r="F129">
        <v>3537</v>
      </c>
      <c r="G129">
        <v>12326</v>
      </c>
      <c r="H129">
        <v>3068</v>
      </c>
      <c r="I129">
        <v>7157</v>
      </c>
      <c r="J129">
        <v>1439</v>
      </c>
      <c r="K129">
        <v>3734</v>
      </c>
      <c r="L129">
        <v>39188</v>
      </c>
      <c r="M129">
        <v>248</v>
      </c>
      <c r="N129">
        <v>49480</v>
      </c>
      <c r="O129">
        <v>17.102459555438639</v>
      </c>
      <c r="P129">
        <v>3.8649217414178612</v>
      </c>
      <c r="Q129">
        <v>2.3260555044061548</v>
      </c>
      <c r="R129">
        <v>8.1060107852163625</v>
      </c>
      <c r="S129">
        <v>2.0176246218597922</v>
      </c>
      <c r="T129">
        <v>4.7066947257661447</v>
      </c>
      <c r="U129">
        <v>0.94633697224779689</v>
      </c>
      <c r="V129">
        <v>2.4556096277785091</v>
      </c>
      <c r="W129">
        <v>25.771406023937921</v>
      </c>
      <c r="X129">
        <v>0.1630935157174799</v>
      </c>
      <c r="Y129">
        <v>32.539786926213338</v>
      </c>
    </row>
    <row r="130" spans="1:25" x14ac:dyDescent="0.2">
      <c r="A130" s="69" t="s">
        <v>102</v>
      </c>
      <c r="B130" s="67" t="s">
        <v>30</v>
      </c>
      <c r="C130">
        <v>360061</v>
      </c>
      <c r="D130">
        <v>55468</v>
      </c>
      <c r="E130">
        <v>15742</v>
      </c>
      <c r="F130">
        <v>6252</v>
      </c>
      <c r="G130">
        <v>45681</v>
      </c>
      <c r="H130">
        <v>5184</v>
      </c>
      <c r="I130">
        <v>16040</v>
      </c>
      <c r="J130">
        <v>3808</v>
      </c>
      <c r="K130">
        <v>7511</v>
      </c>
      <c r="L130">
        <v>127728</v>
      </c>
      <c r="M130">
        <v>937</v>
      </c>
      <c r="N130">
        <v>75710</v>
      </c>
      <c r="O130">
        <v>15.405167457736329</v>
      </c>
      <c r="P130">
        <v>4.372036960403932</v>
      </c>
      <c r="Q130">
        <v>1.7363724480018661</v>
      </c>
      <c r="R130">
        <v>12.68701692213264</v>
      </c>
      <c r="S130">
        <v>1.43975604133744</v>
      </c>
      <c r="T130">
        <v>4.4548007143234063</v>
      </c>
      <c r="U130">
        <v>1.0575985735750331</v>
      </c>
      <c r="V130">
        <v>2.0860354217757551</v>
      </c>
      <c r="W130">
        <v>35.473989129619703</v>
      </c>
      <c r="X130">
        <v>0.2602336826259995</v>
      </c>
      <c r="Y130">
        <v>21.0269926484679</v>
      </c>
    </row>
    <row r="131" spans="1:25" x14ac:dyDescent="0.2">
      <c r="A131" s="69" t="s">
        <v>102</v>
      </c>
      <c r="B131" s="67" t="s">
        <v>31</v>
      </c>
      <c r="C131">
        <v>470605</v>
      </c>
      <c r="D131">
        <v>76196</v>
      </c>
      <c r="E131">
        <v>17796</v>
      </c>
      <c r="F131">
        <v>11897</v>
      </c>
      <c r="G131">
        <v>39787</v>
      </c>
      <c r="H131">
        <v>8080</v>
      </c>
      <c r="I131">
        <v>23390</v>
      </c>
      <c r="J131">
        <v>4837</v>
      </c>
      <c r="K131">
        <v>12065</v>
      </c>
      <c r="L131">
        <v>138496</v>
      </c>
      <c r="M131">
        <v>843</v>
      </c>
      <c r="N131">
        <v>137218</v>
      </c>
      <c r="O131">
        <v>16.191073193017498</v>
      </c>
      <c r="P131">
        <v>3.7815152835180248</v>
      </c>
      <c r="Q131">
        <v>2.528022439200603</v>
      </c>
      <c r="R131">
        <v>8.4544363107064306</v>
      </c>
      <c r="S131">
        <v>1.716938834054037</v>
      </c>
      <c r="T131">
        <v>4.9701979366985052</v>
      </c>
      <c r="U131">
        <v>1.0278258837028931</v>
      </c>
      <c r="V131">
        <v>2.5637211674334099</v>
      </c>
      <c r="W131">
        <v>29.429351579349991</v>
      </c>
      <c r="X131">
        <v>0.17913111845390511</v>
      </c>
      <c r="Y131">
        <v>29.15778625386471</v>
      </c>
    </row>
    <row r="132" spans="1:25" x14ac:dyDescent="0.2">
      <c r="A132" s="69" t="s">
        <v>102</v>
      </c>
      <c r="B132" s="67" t="s">
        <v>32</v>
      </c>
      <c r="C132">
        <v>6196</v>
      </c>
      <c r="D132">
        <v>1149</v>
      </c>
      <c r="E132">
        <v>274</v>
      </c>
      <c r="F132">
        <v>246</v>
      </c>
      <c r="G132">
        <v>779</v>
      </c>
      <c r="H132">
        <v>157</v>
      </c>
      <c r="I132">
        <v>468</v>
      </c>
      <c r="J132">
        <v>86</v>
      </c>
      <c r="K132">
        <v>595</v>
      </c>
      <c r="L132">
        <v>252</v>
      </c>
      <c r="M132">
        <v>18</v>
      </c>
      <c r="N132">
        <v>2172</v>
      </c>
      <c r="O132">
        <v>18.544222078760491</v>
      </c>
      <c r="P132">
        <v>4.4222078760490637</v>
      </c>
      <c r="Q132">
        <v>3.9703034215622979</v>
      </c>
      <c r="R132">
        <v>12.57262750161394</v>
      </c>
      <c r="S132">
        <v>2.5338928340865068</v>
      </c>
      <c r="T132">
        <v>7.553260167850226</v>
      </c>
      <c r="U132">
        <v>1.387992253066495</v>
      </c>
      <c r="V132">
        <v>9.6029696578437704</v>
      </c>
      <c r="W132">
        <v>4.0671400903808914</v>
      </c>
      <c r="X132">
        <v>0.2905100064557779</v>
      </c>
      <c r="Y132">
        <v>35.054874112330538</v>
      </c>
    </row>
    <row r="133" spans="1:25" x14ac:dyDescent="0.2">
      <c r="A133" s="69" t="s">
        <v>102</v>
      </c>
      <c r="B133" s="67" t="s">
        <v>33</v>
      </c>
      <c r="C133">
        <v>2896219</v>
      </c>
      <c r="D133">
        <v>480719</v>
      </c>
      <c r="E133">
        <v>122978</v>
      </c>
      <c r="F133">
        <v>61610</v>
      </c>
      <c r="G133">
        <v>285721</v>
      </c>
      <c r="H133">
        <v>50260</v>
      </c>
      <c r="I133">
        <v>130043</v>
      </c>
      <c r="J133">
        <v>25094</v>
      </c>
      <c r="K133">
        <v>67103</v>
      </c>
      <c r="L133">
        <v>872512</v>
      </c>
      <c r="M133">
        <v>5606</v>
      </c>
      <c r="N133">
        <v>794573</v>
      </c>
      <c r="O133">
        <v>16.598157805055489</v>
      </c>
      <c r="P133">
        <v>4.2461567996066591</v>
      </c>
      <c r="Q133">
        <v>2.1272562606626089</v>
      </c>
      <c r="R133">
        <v>9.8653105997854436</v>
      </c>
      <c r="S133">
        <v>1.735366006507105</v>
      </c>
      <c r="T133">
        <v>4.4900955349025748</v>
      </c>
      <c r="U133">
        <v>0.86644000332847759</v>
      </c>
      <c r="V133">
        <v>2.3169173325635941</v>
      </c>
      <c r="W133">
        <v>30.125898628522219</v>
      </c>
      <c r="X133">
        <v>0.19356271055469221</v>
      </c>
      <c r="Y133">
        <v>27.43483831851113</v>
      </c>
    </row>
    <row r="134" spans="1:25" x14ac:dyDescent="0.2">
      <c r="A134" s="69" t="s">
        <v>102</v>
      </c>
      <c r="B134" s="67" t="s">
        <v>34</v>
      </c>
      <c r="C134">
        <v>10233</v>
      </c>
      <c r="D134">
        <v>1132</v>
      </c>
      <c r="E134">
        <v>276</v>
      </c>
      <c r="F134">
        <v>197</v>
      </c>
      <c r="G134">
        <v>1060</v>
      </c>
      <c r="H134">
        <v>178</v>
      </c>
      <c r="I134">
        <v>373</v>
      </c>
      <c r="J134">
        <v>79</v>
      </c>
      <c r="K134">
        <v>429</v>
      </c>
      <c r="L134">
        <v>333</v>
      </c>
      <c r="M134">
        <v>13</v>
      </c>
      <c r="N134">
        <v>6163</v>
      </c>
      <c r="O134">
        <v>11.062249584677019</v>
      </c>
      <c r="P134">
        <v>2.6971562591615359</v>
      </c>
      <c r="Q134">
        <v>1.9251441415029811</v>
      </c>
      <c r="R134">
        <v>10.35864360402619</v>
      </c>
      <c r="S134">
        <v>1.739470341053454</v>
      </c>
      <c r="T134">
        <v>3.645069871982801</v>
      </c>
      <c r="U134">
        <v>0.77201211765855571</v>
      </c>
      <c r="V134">
        <v>4.1923189680445621</v>
      </c>
      <c r="W134">
        <v>3.254177660510114</v>
      </c>
      <c r="X134">
        <v>0.12703996872862311</v>
      </c>
      <c r="Y134">
        <v>60.226717482654159</v>
      </c>
    </row>
    <row r="135" spans="1:25" x14ac:dyDescent="0.2">
      <c r="A135" s="69" t="s">
        <v>102</v>
      </c>
      <c r="B135" s="67" t="s">
        <v>35</v>
      </c>
      <c r="C135">
        <v>229276</v>
      </c>
      <c r="D135">
        <v>45554</v>
      </c>
      <c r="E135">
        <v>9217</v>
      </c>
      <c r="F135">
        <v>6065</v>
      </c>
      <c r="G135">
        <v>22442</v>
      </c>
      <c r="H135">
        <v>4608</v>
      </c>
      <c r="I135">
        <v>11374</v>
      </c>
      <c r="J135">
        <v>2333</v>
      </c>
      <c r="K135">
        <v>5991</v>
      </c>
      <c r="L135">
        <v>56154</v>
      </c>
      <c r="M135">
        <v>488</v>
      </c>
      <c r="N135">
        <v>65050</v>
      </c>
      <c r="O135">
        <v>19.868629948184719</v>
      </c>
      <c r="P135">
        <v>4.0200457091016943</v>
      </c>
      <c r="Q135">
        <v>2.6452834138767249</v>
      </c>
      <c r="R135">
        <v>9.7882028646696551</v>
      </c>
      <c r="S135">
        <v>2.0098047767755891</v>
      </c>
      <c r="T135">
        <v>4.9608332315637051</v>
      </c>
      <c r="U135">
        <v>1.0175508993527449</v>
      </c>
      <c r="V135">
        <v>2.613007903138576</v>
      </c>
      <c r="W135">
        <v>24.491878783649401</v>
      </c>
      <c r="X135">
        <v>0.21284390865158151</v>
      </c>
      <c r="Y135">
        <v>28.37191856103561</v>
      </c>
    </row>
    <row r="136" spans="1:25" x14ac:dyDescent="0.2">
      <c r="A136" s="69" t="s">
        <v>102</v>
      </c>
      <c r="B136" s="67" t="s">
        <v>36</v>
      </c>
      <c r="C136">
        <v>10245</v>
      </c>
      <c r="D136">
        <v>1620</v>
      </c>
      <c r="E136">
        <v>640</v>
      </c>
      <c r="F136">
        <v>275</v>
      </c>
      <c r="G136">
        <v>1551</v>
      </c>
      <c r="H136">
        <v>342</v>
      </c>
      <c r="I136">
        <v>581</v>
      </c>
      <c r="J136">
        <v>144</v>
      </c>
      <c r="K136">
        <v>415</v>
      </c>
      <c r="L136">
        <v>420</v>
      </c>
      <c r="M136">
        <v>48</v>
      </c>
      <c r="N136">
        <v>4209</v>
      </c>
      <c r="O136">
        <v>15.81259150805271</v>
      </c>
      <c r="P136">
        <v>6.2469497315763789</v>
      </c>
      <c r="Q136">
        <v>2.684236212786725</v>
      </c>
      <c r="R136">
        <v>15.13909224011713</v>
      </c>
      <c r="S136">
        <v>3.3382137628111268</v>
      </c>
      <c r="T136">
        <v>5.6710590531966814</v>
      </c>
      <c r="U136">
        <v>1.405563689604685</v>
      </c>
      <c r="V136">
        <v>4.0507564665690579</v>
      </c>
      <c r="W136">
        <v>4.0995607613469982</v>
      </c>
      <c r="X136">
        <v>0.46852122986822842</v>
      </c>
      <c r="Y136">
        <v>41.083455344070281</v>
      </c>
    </row>
    <row r="137" spans="1:25" x14ac:dyDescent="0.2">
      <c r="A137" s="69" t="s">
        <v>104</v>
      </c>
      <c r="B137" s="67" t="s">
        <v>58</v>
      </c>
      <c r="C137">
        <v>224912</v>
      </c>
      <c r="D137">
        <v>42302</v>
      </c>
      <c r="E137">
        <v>14643</v>
      </c>
      <c r="F137">
        <v>4564</v>
      </c>
      <c r="G137">
        <v>23597</v>
      </c>
      <c r="H137">
        <v>4381</v>
      </c>
      <c r="I137">
        <v>10379</v>
      </c>
      <c r="J137">
        <v>1473</v>
      </c>
      <c r="K137">
        <v>4181</v>
      </c>
      <c r="L137">
        <v>441</v>
      </c>
      <c r="M137">
        <v>53950</v>
      </c>
      <c r="N137">
        <v>65001</v>
      </c>
      <c r="O137">
        <v>18.808245002489858</v>
      </c>
      <c r="P137">
        <v>6.5105463470157217</v>
      </c>
      <c r="Q137">
        <v>2.029238102013232</v>
      </c>
      <c r="R137">
        <v>10.491658959948779</v>
      </c>
      <c r="S137">
        <v>1.9478729458632711</v>
      </c>
      <c r="T137">
        <v>4.6146937468876716</v>
      </c>
      <c r="U137">
        <v>0.65492281425624244</v>
      </c>
      <c r="V137">
        <v>1.858949277939816</v>
      </c>
      <c r="W137">
        <v>0.1960766877712172</v>
      </c>
      <c r="X137">
        <v>23.987159422351851</v>
      </c>
      <c r="Y137">
        <v>28.900636693462332</v>
      </c>
    </row>
    <row r="138" spans="1:25" x14ac:dyDescent="0.2">
      <c r="A138" s="69" t="s">
        <v>104</v>
      </c>
      <c r="B138" s="67" t="s">
        <v>23</v>
      </c>
      <c r="C138">
        <v>57530</v>
      </c>
      <c r="D138">
        <v>9662</v>
      </c>
      <c r="E138">
        <v>2255</v>
      </c>
      <c r="F138">
        <v>1561</v>
      </c>
      <c r="G138">
        <v>4066</v>
      </c>
      <c r="H138">
        <v>1182</v>
      </c>
      <c r="I138">
        <v>3292</v>
      </c>
      <c r="J138">
        <v>455</v>
      </c>
      <c r="K138">
        <v>1949</v>
      </c>
      <c r="L138">
        <v>126</v>
      </c>
      <c r="M138">
        <v>26324</v>
      </c>
      <c r="N138">
        <v>6658</v>
      </c>
      <c r="O138">
        <v>16.794715800451939</v>
      </c>
      <c r="P138">
        <v>3.9196940726577441</v>
      </c>
      <c r="Q138">
        <v>2.7133669389883539</v>
      </c>
      <c r="R138">
        <v>7.0676168955327654</v>
      </c>
      <c r="S138">
        <v>2.0545802190161648</v>
      </c>
      <c r="T138">
        <v>5.7222318790196418</v>
      </c>
      <c r="U138">
        <v>0.79089170867373548</v>
      </c>
      <c r="V138">
        <v>3.3877976707804618</v>
      </c>
      <c r="W138">
        <v>0.21901616547888059</v>
      </c>
      <c r="X138">
        <v>45.756996349730578</v>
      </c>
      <c r="Y138">
        <v>11.573092299669741</v>
      </c>
    </row>
    <row r="139" spans="1:25" x14ac:dyDescent="0.2">
      <c r="A139" s="69" t="s">
        <v>104</v>
      </c>
      <c r="B139" s="67" t="s">
        <v>24</v>
      </c>
      <c r="C139">
        <v>84359</v>
      </c>
      <c r="D139">
        <v>18034</v>
      </c>
      <c r="E139">
        <v>3822</v>
      </c>
      <c r="F139">
        <v>1727</v>
      </c>
      <c r="G139">
        <v>4435</v>
      </c>
      <c r="H139">
        <v>1699</v>
      </c>
      <c r="I139">
        <v>4496</v>
      </c>
      <c r="J139">
        <v>577</v>
      </c>
      <c r="K139">
        <v>1712</v>
      </c>
      <c r="L139">
        <v>144</v>
      </c>
      <c r="M139">
        <v>29753</v>
      </c>
      <c r="N139">
        <v>17960</v>
      </c>
      <c r="O139">
        <v>21.377683471828728</v>
      </c>
      <c r="P139">
        <v>4.5306369207790516</v>
      </c>
      <c r="Q139">
        <v>2.0472030251662541</v>
      </c>
      <c r="R139">
        <v>5.2572932348652781</v>
      </c>
      <c r="S139">
        <v>2.0140115458931471</v>
      </c>
      <c r="T139">
        <v>5.3296032432816887</v>
      </c>
      <c r="U139">
        <v>0.68398155502080393</v>
      </c>
      <c r="V139">
        <v>2.029421875555661</v>
      </c>
      <c r="W139">
        <v>0.17069903626169111</v>
      </c>
      <c r="X139">
        <v>35.269502957597886</v>
      </c>
      <c r="Y139">
        <v>21.289963133749811</v>
      </c>
    </row>
    <row r="140" spans="1:25" x14ac:dyDescent="0.2">
      <c r="A140" s="69" t="s">
        <v>104</v>
      </c>
      <c r="B140" s="67" t="s">
        <v>25</v>
      </c>
      <c r="C140">
        <v>209157</v>
      </c>
      <c r="D140">
        <v>35332</v>
      </c>
      <c r="E140">
        <v>7580</v>
      </c>
      <c r="F140">
        <v>4220</v>
      </c>
      <c r="G140">
        <v>14457</v>
      </c>
      <c r="H140">
        <v>3602</v>
      </c>
      <c r="I140">
        <v>8218</v>
      </c>
      <c r="J140">
        <v>2271</v>
      </c>
      <c r="K140">
        <v>4008</v>
      </c>
      <c r="L140">
        <v>453</v>
      </c>
      <c r="M140">
        <v>82558</v>
      </c>
      <c r="N140">
        <v>46458</v>
      </c>
      <c r="O140">
        <v>16.892573521326089</v>
      </c>
      <c r="P140">
        <v>3.6240718694569152</v>
      </c>
      <c r="Q140">
        <v>2.017623125212161</v>
      </c>
      <c r="R140">
        <v>6.9120325879602396</v>
      </c>
      <c r="S140">
        <v>1.722151302610001</v>
      </c>
      <c r="T140">
        <v>3.9291058869652939</v>
      </c>
      <c r="U140">
        <v>1.0857872316011421</v>
      </c>
      <c r="V140">
        <v>1.916263859206242</v>
      </c>
      <c r="W140">
        <v>0.21658371462585521</v>
      </c>
      <c r="X140">
        <v>39.471784353380478</v>
      </c>
      <c r="Y140">
        <v>22.212022547655589</v>
      </c>
    </row>
    <row r="141" spans="1:25" x14ac:dyDescent="0.2">
      <c r="A141" s="69" t="s">
        <v>104</v>
      </c>
      <c r="B141" s="67" t="s">
        <v>26</v>
      </c>
      <c r="C141">
        <v>159901</v>
      </c>
      <c r="D141">
        <v>24458</v>
      </c>
      <c r="E141">
        <v>6189</v>
      </c>
      <c r="F141">
        <v>2972</v>
      </c>
      <c r="G141">
        <v>13666</v>
      </c>
      <c r="H141">
        <v>2746</v>
      </c>
      <c r="I141">
        <v>7241</v>
      </c>
      <c r="J141">
        <v>1452</v>
      </c>
      <c r="K141">
        <v>3490</v>
      </c>
      <c r="L141">
        <v>273</v>
      </c>
      <c r="M141">
        <v>43481</v>
      </c>
      <c r="N141">
        <v>53933</v>
      </c>
      <c r="O141">
        <v>15.29571422317559</v>
      </c>
      <c r="P141">
        <v>3.8705198841783348</v>
      </c>
      <c r="Q141">
        <v>1.858650039712072</v>
      </c>
      <c r="R141">
        <v>8.5465381704929921</v>
      </c>
      <c r="S141">
        <v>1.717312587163307</v>
      </c>
      <c r="T141">
        <v>4.5284269641840886</v>
      </c>
      <c r="U141">
        <v>0.90806186327790317</v>
      </c>
      <c r="V141">
        <v>2.1826004840495061</v>
      </c>
      <c r="W141">
        <v>0.17073063958324211</v>
      </c>
      <c r="X141">
        <v>27.192450328640849</v>
      </c>
      <c r="Y141">
        <v>33.728994815542123</v>
      </c>
    </row>
    <row r="142" spans="1:25" x14ac:dyDescent="0.2">
      <c r="A142" s="69" t="s">
        <v>104</v>
      </c>
      <c r="B142" s="67" t="s">
        <v>27</v>
      </c>
      <c r="C142">
        <v>324911</v>
      </c>
      <c r="D142">
        <v>53105</v>
      </c>
      <c r="E142">
        <v>11533</v>
      </c>
      <c r="F142">
        <v>5938</v>
      </c>
      <c r="G142">
        <v>29057</v>
      </c>
      <c r="H142">
        <v>5286</v>
      </c>
      <c r="I142">
        <v>12476</v>
      </c>
      <c r="J142">
        <v>2378</v>
      </c>
      <c r="K142">
        <v>6792</v>
      </c>
      <c r="L142">
        <v>448</v>
      </c>
      <c r="M142">
        <v>99325</v>
      </c>
      <c r="N142">
        <v>98573</v>
      </c>
      <c r="O142">
        <v>16.34447587185414</v>
      </c>
      <c r="P142">
        <v>3.5495874254795932</v>
      </c>
      <c r="Q142">
        <v>1.8275773981182539</v>
      </c>
      <c r="R142">
        <v>8.9430644084072259</v>
      </c>
      <c r="S142">
        <v>1.6269070607027769</v>
      </c>
      <c r="T142">
        <v>3.8398207509133271</v>
      </c>
      <c r="U142">
        <v>0.73189273370246011</v>
      </c>
      <c r="V142">
        <v>2.0904186069415931</v>
      </c>
      <c r="W142">
        <v>0.13788391282535831</v>
      </c>
      <c r="X142">
        <v>30.569909913791779</v>
      </c>
      <c r="Y142">
        <v>30.338461917263501</v>
      </c>
    </row>
    <row r="143" spans="1:25" x14ac:dyDescent="0.2">
      <c r="A143" s="69" t="s">
        <v>104</v>
      </c>
      <c r="B143" s="67" t="s">
        <v>28</v>
      </c>
      <c r="C143">
        <v>715143</v>
      </c>
      <c r="D143">
        <v>104851</v>
      </c>
      <c r="E143">
        <v>29504</v>
      </c>
      <c r="F143">
        <v>11696</v>
      </c>
      <c r="G143">
        <v>88170</v>
      </c>
      <c r="H143">
        <v>11334</v>
      </c>
      <c r="I143">
        <v>28430</v>
      </c>
      <c r="J143">
        <v>5043</v>
      </c>
      <c r="K143">
        <v>15558</v>
      </c>
      <c r="L143">
        <v>1584</v>
      </c>
      <c r="M143">
        <v>224982</v>
      </c>
      <c r="N143">
        <v>193991</v>
      </c>
      <c r="O143">
        <v>14.66154321583236</v>
      </c>
      <c r="P143">
        <v>4.1256084447446177</v>
      </c>
      <c r="Q143">
        <v>1.6354771003841191</v>
      </c>
      <c r="R143">
        <v>12.329002730922349</v>
      </c>
      <c r="S143">
        <v>1.584857853604104</v>
      </c>
      <c r="T143">
        <v>3.9754286904856788</v>
      </c>
      <c r="U143">
        <v>0.70517365058456838</v>
      </c>
      <c r="V143">
        <v>2.1755089541532251</v>
      </c>
      <c r="W143">
        <v>0.22149416270592029</v>
      </c>
      <c r="X143">
        <v>31.459722041605669</v>
      </c>
      <c r="Y143">
        <v>27.126183154977401</v>
      </c>
    </row>
    <row r="144" spans="1:25" x14ac:dyDescent="0.2">
      <c r="A144" s="69" t="s">
        <v>104</v>
      </c>
      <c r="B144" s="67" t="s">
        <v>29</v>
      </c>
      <c r="C144">
        <v>161867</v>
      </c>
      <c r="D144">
        <v>27919</v>
      </c>
      <c r="E144">
        <v>6057</v>
      </c>
      <c r="F144">
        <v>3523</v>
      </c>
      <c r="G144">
        <v>13674</v>
      </c>
      <c r="H144">
        <v>3115</v>
      </c>
      <c r="I144">
        <v>7858</v>
      </c>
      <c r="J144">
        <v>1406</v>
      </c>
      <c r="K144">
        <v>3659</v>
      </c>
      <c r="L144">
        <v>258</v>
      </c>
      <c r="M144">
        <v>44102</v>
      </c>
      <c r="N144">
        <v>50296</v>
      </c>
      <c r="O144">
        <v>17.24811110356033</v>
      </c>
      <c r="P144">
        <v>3.7419609926668191</v>
      </c>
      <c r="Q144">
        <v>2.1764782197730241</v>
      </c>
      <c r="R144">
        <v>8.447676178591065</v>
      </c>
      <c r="S144">
        <v>1.9244194307672351</v>
      </c>
      <c r="T144">
        <v>4.8546028529595286</v>
      </c>
      <c r="U144">
        <v>0.86861435623073269</v>
      </c>
      <c r="V144">
        <v>2.2604978161082858</v>
      </c>
      <c r="W144">
        <v>0.15939011657718991</v>
      </c>
      <c r="X144">
        <v>27.245825276307091</v>
      </c>
      <c r="Y144">
        <v>31.0724236564587</v>
      </c>
    </row>
    <row r="145" spans="1:25" x14ac:dyDescent="0.2">
      <c r="A145" s="69" t="s">
        <v>104</v>
      </c>
      <c r="B145" s="67" t="s">
        <v>30</v>
      </c>
      <c r="C145">
        <v>382870</v>
      </c>
      <c r="D145">
        <v>57744</v>
      </c>
      <c r="E145">
        <v>16138</v>
      </c>
      <c r="F145">
        <v>6612</v>
      </c>
      <c r="G145">
        <v>48742</v>
      </c>
      <c r="H145">
        <v>5217</v>
      </c>
      <c r="I145">
        <v>16397</v>
      </c>
      <c r="J145">
        <v>4007</v>
      </c>
      <c r="K145">
        <v>7823</v>
      </c>
      <c r="L145">
        <v>1190</v>
      </c>
      <c r="M145">
        <v>139122</v>
      </c>
      <c r="N145">
        <v>79878</v>
      </c>
      <c r="O145">
        <v>15.081881578603699</v>
      </c>
      <c r="P145">
        <v>4.2150077049651324</v>
      </c>
      <c r="Q145">
        <v>1.7269569305508401</v>
      </c>
      <c r="R145">
        <v>12.73069187975031</v>
      </c>
      <c r="S145">
        <v>1.362603494658762</v>
      </c>
      <c r="T145">
        <v>4.2826546869694671</v>
      </c>
      <c r="U145">
        <v>1.0465693316269229</v>
      </c>
      <c r="V145">
        <v>2.0432522788413818</v>
      </c>
      <c r="W145">
        <v>0.31081045785775852</v>
      </c>
      <c r="X145">
        <v>36.336615561417723</v>
      </c>
      <c r="Y145">
        <v>20.862956094758012</v>
      </c>
    </row>
    <row r="146" spans="1:25" x14ac:dyDescent="0.2">
      <c r="A146" s="69" t="s">
        <v>104</v>
      </c>
      <c r="B146" s="67" t="s">
        <v>31</v>
      </c>
      <c r="C146">
        <v>502057</v>
      </c>
      <c r="D146">
        <v>81757</v>
      </c>
      <c r="E146">
        <v>18328</v>
      </c>
      <c r="F146">
        <v>12143</v>
      </c>
      <c r="G146">
        <v>42565</v>
      </c>
      <c r="H146">
        <v>8261</v>
      </c>
      <c r="I146">
        <v>23578</v>
      </c>
      <c r="J146">
        <v>5397</v>
      </c>
      <c r="K146">
        <v>12249</v>
      </c>
      <c r="L146">
        <v>1098</v>
      </c>
      <c r="M146">
        <v>159912</v>
      </c>
      <c r="N146">
        <v>136769</v>
      </c>
      <c r="O146">
        <v>16.28440595390563</v>
      </c>
      <c r="P146">
        <v>3.6505815076774151</v>
      </c>
      <c r="Q146">
        <v>2.4186496752360789</v>
      </c>
      <c r="R146">
        <v>8.478121010164184</v>
      </c>
      <c r="S146">
        <v>1.645430698107984</v>
      </c>
      <c r="T146">
        <v>4.6962795061118561</v>
      </c>
      <c r="U146">
        <v>1.0749775423906049</v>
      </c>
      <c r="V146">
        <v>2.4397628157758979</v>
      </c>
      <c r="W146">
        <v>0.2187002671011459</v>
      </c>
      <c r="X146">
        <v>31.85136349059967</v>
      </c>
      <c r="Y146">
        <v>27.241727532929531</v>
      </c>
    </row>
    <row r="147" spans="1:25" x14ac:dyDescent="0.2">
      <c r="A147" s="69" t="s">
        <v>104</v>
      </c>
      <c r="B147" s="67" t="s">
        <v>32</v>
      </c>
      <c r="C147">
        <v>7174</v>
      </c>
      <c r="D147">
        <v>1273</v>
      </c>
      <c r="E147">
        <v>276</v>
      </c>
      <c r="F147">
        <v>174</v>
      </c>
      <c r="G147">
        <v>847</v>
      </c>
      <c r="H147">
        <v>170</v>
      </c>
      <c r="I147">
        <v>494</v>
      </c>
      <c r="J147">
        <v>72</v>
      </c>
      <c r="K147">
        <v>706</v>
      </c>
      <c r="L147">
        <v>16</v>
      </c>
      <c r="M147">
        <v>237</v>
      </c>
      <c r="N147">
        <v>2909</v>
      </c>
      <c r="O147">
        <v>17.744633398383051</v>
      </c>
      <c r="P147">
        <v>3.847226094229161</v>
      </c>
      <c r="Q147">
        <v>2.4254251463618619</v>
      </c>
      <c r="R147">
        <v>11.806523557290211</v>
      </c>
      <c r="S147">
        <v>2.3696682464454981</v>
      </c>
      <c r="T147">
        <v>6.8859771396710343</v>
      </c>
      <c r="U147">
        <v>1.003624198494564</v>
      </c>
      <c r="V147">
        <v>9.84109283523836</v>
      </c>
      <c r="W147">
        <v>0.2230275996654586</v>
      </c>
      <c r="X147">
        <v>3.3035963200446061</v>
      </c>
      <c r="Y147">
        <v>40.54920546417619</v>
      </c>
    </row>
    <row r="148" spans="1:25" x14ac:dyDescent="0.2">
      <c r="A148" s="69" t="s">
        <v>104</v>
      </c>
      <c r="B148" s="67" t="s">
        <v>33</v>
      </c>
      <c r="C148">
        <v>3096006</v>
      </c>
      <c r="D148">
        <v>505695</v>
      </c>
      <c r="E148">
        <v>126542</v>
      </c>
      <c r="F148">
        <v>61685</v>
      </c>
      <c r="G148">
        <v>310840</v>
      </c>
      <c r="H148">
        <v>52254</v>
      </c>
      <c r="I148">
        <v>135548</v>
      </c>
      <c r="J148">
        <v>27311</v>
      </c>
      <c r="K148">
        <v>68785</v>
      </c>
      <c r="L148">
        <v>6640</v>
      </c>
      <c r="M148">
        <v>971550</v>
      </c>
      <c r="N148">
        <v>829156</v>
      </c>
      <c r="O148">
        <v>16.333786174832991</v>
      </c>
      <c r="P148">
        <v>4.0872659807506837</v>
      </c>
      <c r="Q148">
        <v>1.9924056994721591</v>
      </c>
      <c r="R148">
        <v>10.04003222215978</v>
      </c>
      <c r="S148">
        <v>1.6877874267685531</v>
      </c>
      <c r="T148">
        <v>4.3781568898768288</v>
      </c>
      <c r="U148">
        <v>0.88213653332713182</v>
      </c>
      <c r="V148">
        <v>2.2217334204132682</v>
      </c>
      <c r="W148">
        <v>0.21446986859844591</v>
      </c>
      <c r="X148">
        <v>31.38075313807531</v>
      </c>
      <c r="Y148">
        <v>26.78147264572485</v>
      </c>
    </row>
    <row r="149" spans="1:25" x14ac:dyDescent="0.2">
      <c r="A149" s="69" t="s">
        <v>104</v>
      </c>
      <c r="B149" s="67" t="s">
        <v>34</v>
      </c>
      <c r="C149">
        <v>10666</v>
      </c>
      <c r="D149">
        <v>1024</v>
      </c>
      <c r="E149">
        <v>254</v>
      </c>
      <c r="F149">
        <v>123</v>
      </c>
      <c r="G149">
        <v>874</v>
      </c>
      <c r="H149">
        <v>179</v>
      </c>
      <c r="I149">
        <v>372</v>
      </c>
      <c r="J149">
        <v>90</v>
      </c>
      <c r="K149">
        <v>291</v>
      </c>
      <c r="L149">
        <v>10</v>
      </c>
      <c r="M149">
        <v>430</v>
      </c>
      <c r="N149">
        <v>7019</v>
      </c>
      <c r="O149">
        <v>9.6006000375023444</v>
      </c>
      <c r="P149">
        <v>2.3813988374273389</v>
      </c>
      <c r="Q149">
        <v>1.153197074817176</v>
      </c>
      <c r="R149">
        <v>8.1942621413838364</v>
      </c>
      <c r="S149">
        <v>1.678229889368086</v>
      </c>
      <c r="T149">
        <v>3.4877179823738982</v>
      </c>
      <c r="U149">
        <v>0.84380273767110447</v>
      </c>
      <c r="V149">
        <v>2.728295518469904</v>
      </c>
      <c r="W149">
        <v>9.3755859741233821E-2</v>
      </c>
      <c r="X149">
        <v>4.0315019688730542</v>
      </c>
      <c r="Y149">
        <v>65.80723795237202</v>
      </c>
    </row>
    <row r="150" spans="1:25" x14ac:dyDescent="0.2">
      <c r="A150" s="69" t="s">
        <v>104</v>
      </c>
      <c r="B150" s="67" t="s">
        <v>35</v>
      </c>
      <c r="C150">
        <v>244664</v>
      </c>
      <c r="D150">
        <v>46475</v>
      </c>
      <c r="E150">
        <v>9351</v>
      </c>
      <c r="F150">
        <v>6184</v>
      </c>
      <c r="G150">
        <v>25166</v>
      </c>
      <c r="H150">
        <v>4743</v>
      </c>
      <c r="I150">
        <v>11751</v>
      </c>
      <c r="J150">
        <v>2549</v>
      </c>
      <c r="K150">
        <v>5969</v>
      </c>
      <c r="L150">
        <v>567</v>
      </c>
      <c r="M150">
        <v>66988</v>
      </c>
      <c r="N150">
        <v>64921</v>
      </c>
      <c r="O150">
        <v>18.995438642383021</v>
      </c>
      <c r="P150">
        <v>3.821976261321649</v>
      </c>
      <c r="Q150">
        <v>2.5275479841742139</v>
      </c>
      <c r="R150">
        <v>10.28594317104274</v>
      </c>
      <c r="S150">
        <v>1.93857698721512</v>
      </c>
      <c r="T150">
        <v>4.8029133832521334</v>
      </c>
      <c r="U150">
        <v>1.041836968250335</v>
      </c>
      <c r="V150">
        <v>2.439672367001275</v>
      </c>
      <c r="W150">
        <v>0.23174639505607689</v>
      </c>
      <c r="X150">
        <v>27.379589968283032</v>
      </c>
      <c r="Y150">
        <v>26.5347578720204</v>
      </c>
    </row>
    <row r="151" spans="1:25" x14ac:dyDescent="0.2">
      <c r="A151" s="69" t="s">
        <v>104</v>
      </c>
      <c r="B151" s="67" t="s">
        <v>36</v>
      </c>
      <c r="C151">
        <v>10795</v>
      </c>
      <c r="D151">
        <v>1759</v>
      </c>
      <c r="E151">
        <v>612</v>
      </c>
      <c r="F151">
        <v>248</v>
      </c>
      <c r="G151">
        <v>1524</v>
      </c>
      <c r="H151">
        <v>339</v>
      </c>
      <c r="I151">
        <v>566</v>
      </c>
      <c r="J151">
        <v>141</v>
      </c>
      <c r="K151">
        <v>398</v>
      </c>
      <c r="L151">
        <v>32</v>
      </c>
      <c r="M151">
        <v>386</v>
      </c>
      <c r="N151">
        <v>4790</v>
      </c>
      <c r="O151">
        <v>16.294580824455771</v>
      </c>
      <c r="P151">
        <v>5.6692913385826769</v>
      </c>
      <c r="Q151">
        <v>2.2973598888374251</v>
      </c>
      <c r="R151">
        <v>14.117647058823531</v>
      </c>
      <c r="S151">
        <v>3.1403427512737379</v>
      </c>
      <c r="T151">
        <v>5.2431681333950904</v>
      </c>
      <c r="U151">
        <v>1.306160259379342</v>
      </c>
      <c r="V151">
        <v>3.6868920796665119</v>
      </c>
      <c r="W151">
        <v>0.29643353404353873</v>
      </c>
      <c r="X151">
        <v>3.5757295044001851</v>
      </c>
      <c r="Y151">
        <v>44.372394627142192</v>
      </c>
    </row>
  </sheetData>
  <phoneticPr fontId="0" type="noConversion"/>
  <pageMargins left="0.75" right="0.75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F5B4789-909F-4BFA-A28F-90F2D6626AAC}"/>
</file>

<file path=customXml/itemProps2.xml><?xml version="1.0" encoding="utf-8"?>
<ds:datastoreItem xmlns:ds="http://schemas.openxmlformats.org/officeDocument/2006/customXml" ds:itemID="{C2CC5895-57C6-4955-8C6F-50AD4B8B8376}"/>
</file>

<file path=customXml/itemProps3.xml><?xml version="1.0" encoding="utf-8"?>
<ds:datastoreItem xmlns:ds="http://schemas.openxmlformats.org/officeDocument/2006/customXml" ds:itemID="{CDF1F54B-A8AB-483E-BBCB-2C9F06BB637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Definitions</vt:lpstr>
      <vt:lpstr>Table 3a</vt:lpstr>
      <vt:lpstr>1422data</vt:lpstr>
      <vt:lpstr>Definitions!Print_Area</vt:lpstr>
      <vt:lpstr>'Table 3a'!Print_Area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Marchbank</dc:creator>
  <cp:lastModifiedBy>Charan Sihota</cp:lastModifiedBy>
  <cp:lastPrinted>2021-09-02T12:17:38Z</cp:lastPrinted>
  <dcterms:created xsi:type="dcterms:W3CDTF">2015-10-01T14:44:48Z</dcterms:created>
  <dcterms:modified xsi:type="dcterms:W3CDTF">2024-08-30T10:10:56Z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