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ISD\HIG\PCIU\MONDATA\NDIP\2020\Report\"/>
    </mc:Choice>
  </mc:AlternateContent>
  <bookViews>
    <workbookView xWindow="240" yWindow="330" windowWidth="18915" windowHeight="11535" activeTab="1"/>
  </bookViews>
  <sheets>
    <sheet name="Figure 2" sheetId="1" r:id="rId1"/>
    <sheet name="Data" sheetId="2" r:id="rId2"/>
    <sheet name="ES_d3mft Board" sheetId="3" state="hidden" r:id="rId3"/>
  </sheets>
  <definedNames>
    <definedName name="OLE_LINK2" localSheetId="0">'Figure 2'!$A$1</definedName>
  </definedNames>
  <calcPr calcId="162913"/>
</workbook>
</file>

<file path=xl/calcChain.xml><?xml version="1.0" encoding="utf-8"?>
<calcChain xmlns="http://schemas.openxmlformats.org/spreadsheetml/2006/main">
  <c r="P7" i="2" l="1"/>
  <c r="R7" i="2" s="1"/>
  <c r="P8" i="2"/>
  <c r="P9" i="2"/>
  <c r="P10" i="2"/>
  <c r="P11" i="2"/>
  <c r="P12" i="2"/>
  <c r="R12" i="2" s="1"/>
  <c r="P13" i="2"/>
  <c r="P14" i="2"/>
  <c r="P15" i="2"/>
  <c r="P16" i="2"/>
  <c r="R16" i="2" s="1"/>
  <c r="P17" i="2"/>
  <c r="P18" i="2"/>
  <c r="R18" i="2" s="1"/>
  <c r="P19" i="2"/>
  <c r="P6" i="2"/>
  <c r="P5" i="2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6" i="2"/>
  <c r="O5" i="2"/>
  <c r="N7" i="2"/>
  <c r="N8" i="2"/>
  <c r="N9" i="2"/>
  <c r="N10" i="2"/>
  <c r="Q10" i="2" s="1"/>
  <c r="N11" i="2"/>
  <c r="N12" i="2"/>
  <c r="N13" i="2"/>
  <c r="N14" i="2"/>
  <c r="N15" i="2"/>
  <c r="N16" i="2"/>
  <c r="N17" i="2"/>
  <c r="Q17" i="2" s="1"/>
  <c r="N18" i="2"/>
  <c r="N19" i="2"/>
  <c r="N6" i="2"/>
  <c r="N5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6" i="2"/>
  <c r="M5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6" i="2"/>
  <c r="L5" i="2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6" i="2"/>
  <c r="K5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6" i="2"/>
  <c r="J5" i="2"/>
  <c r="J18" i="3"/>
  <c r="G18" i="3"/>
  <c r="F18" i="3"/>
  <c r="J17" i="3"/>
  <c r="G17" i="3"/>
  <c r="F17" i="3"/>
  <c r="J16" i="3"/>
  <c r="G16" i="3"/>
  <c r="F16" i="3"/>
  <c r="J15" i="3"/>
  <c r="G15" i="3"/>
  <c r="F15" i="3"/>
  <c r="J14" i="3"/>
  <c r="G14" i="3"/>
  <c r="F14" i="3"/>
  <c r="J13" i="3"/>
  <c r="G13" i="3"/>
  <c r="F13" i="3"/>
  <c r="J12" i="3"/>
  <c r="G12" i="3"/>
  <c r="F12" i="3"/>
  <c r="J11" i="3"/>
  <c r="G11" i="3"/>
  <c r="F11" i="3"/>
  <c r="J10" i="3"/>
  <c r="G10" i="3"/>
  <c r="F10" i="3"/>
  <c r="J9" i="3"/>
  <c r="G9" i="3"/>
  <c r="F9" i="3"/>
  <c r="J8" i="3"/>
  <c r="G8" i="3"/>
  <c r="F8" i="3"/>
  <c r="J7" i="3"/>
  <c r="G7" i="3"/>
  <c r="F7" i="3"/>
  <c r="J6" i="3"/>
  <c r="G6" i="3"/>
  <c r="F6" i="3"/>
  <c r="J5" i="3"/>
  <c r="G5" i="3"/>
  <c r="F5" i="3"/>
  <c r="J4" i="3"/>
  <c r="G4" i="3"/>
  <c r="F4" i="3"/>
  <c r="Q15" i="2" l="1"/>
  <c r="Q5" i="2"/>
  <c r="Q19" i="2"/>
  <c r="R19" i="2"/>
  <c r="Q18" i="2"/>
  <c r="R17" i="2"/>
  <c r="Q16" i="2"/>
  <c r="R15" i="2"/>
  <c r="Q14" i="2"/>
  <c r="R14" i="2"/>
  <c r="Q13" i="2"/>
  <c r="R13" i="2"/>
  <c r="Q12" i="2"/>
  <c r="Q11" i="2"/>
  <c r="R11" i="2"/>
  <c r="R10" i="2"/>
  <c r="Q9" i="2"/>
  <c r="R9" i="2"/>
  <c r="Q8" i="2"/>
  <c r="R8" i="2"/>
  <c r="Q7" i="2"/>
  <c r="Q6" i="2"/>
  <c r="R6" i="2"/>
  <c r="R5" i="2"/>
</calcChain>
</file>

<file path=xl/sharedStrings.xml><?xml version="1.0" encoding="utf-8"?>
<sst xmlns="http://schemas.openxmlformats.org/spreadsheetml/2006/main" count="120" uniqueCount="62">
  <si>
    <t>Lower Confidence Interval</t>
  </si>
  <si>
    <t>Upper Confidence Interval</t>
  </si>
  <si>
    <t>Ayrshire &amp; Arran</t>
  </si>
  <si>
    <t>Borders</t>
  </si>
  <si>
    <t>Dumfries and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</si>
  <si>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</si>
  <si>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</si>
  <si>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</si>
  <si>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</si>
  <si>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</si>
  <si>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</si>
  <si>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</si>
  <si>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Orkney</t>
  </si>
  <si>
    <t>Shetland</t>
  </si>
  <si>
    <t>Tayside</t>
  </si>
  <si>
    <t>Western Isles</t>
  </si>
  <si>
    <t>Scotland</t>
  </si>
  <si>
    <t>NHS Board</t>
  </si>
  <si>
    <t xml:space="preserve">Mean number of </t>
  </si>
  <si>
    <t>mt</t>
  </si>
  <si>
    <t>ft</t>
  </si>
  <si>
    <t>NHS Board Abbreviation</t>
  </si>
  <si>
    <t>AA</t>
  </si>
  <si>
    <t>B</t>
  </si>
  <si>
    <t>DG</t>
  </si>
  <si>
    <t>F</t>
  </si>
  <si>
    <t>FV</t>
  </si>
  <si>
    <t>G</t>
  </si>
  <si>
    <t>GGC</t>
  </si>
  <si>
    <t>H</t>
  </si>
  <si>
    <t>La</t>
  </si>
  <si>
    <t>Lo</t>
  </si>
  <si>
    <t>O</t>
  </si>
  <si>
    <t>S</t>
  </si>
  <si>
    <t>T</t>
  </si>
  <si>
    <t>WI</t>
  </si>
  <si>
    <t>SCOT</t>
  </si>
  <si>
    <t>child was inspected.</t>
  </si>
  <si>
    <r>
      <t>Figure 2: Mean number of decayed, missing and filled primary teeth (d</t>
    </r>
    <r>
      <rPr>
        <b/>
        <vertAlign val="subscript"/>
        <sz val="11"/>
        <color rgb="FF092869"/>
        <rFont val="Arial"/>
        <family val="2"/>
      </rPr>
      <t>3</t>
    </r>
    <r>
      <rPr>
        <b/>
        <sz val="11"/>
        <color rgb="FF092869"/>
        <rFont val="Arial"/>
        <family val="2"/>
      </rPr>
      <t>mft) of</t>
    </r>
  </si>
  <si>
    <t xml:space="preserve">1. Numbers are based on the postcode of the child and not the postcode of the school where the </t>
  </si>
  <si>
    <t>Source: ISD NDIP Database</t>
  </si>
  <si>
    <r>
      <t>d</t>
    </r>
    <r>
      <rPr>
        <b/>
        <vertAlign val="subscript"/>
        <sz val="11"/>
        <color theme="1"/>
        <rFont val="Arial"/>
        <family val="2"/>
      </rPr>
      <t>3</t>
    </r>
    <r>
      <rPr>
        <b/>
        <sz val="11"/>
        <color theme="1"/>
        <rFont val="Arial"/>
        <family val="2"/>
      </rPr>
      <t>t</t>
    </r>
  </si>
  <si>
    <r>
      <t>d</t>
    </r>
    <r>
      <rPr>
        <b/>
        <vertAlign val="subscript"/>
        <sz val="11"/>
        <color theme="1"/>
        <rFont val="Arial"/>
        <family val="2"/>
      </rPr>
      <t>3</t>
    </r>
    <r>
      <rPr>
        <b/>
        <sz val="11"/>
        <color theme="1"/>
        <rFont val="Arial"/>
        <family val="2"/>
      </rPr>
      <t>mft</t>
    </r>
  </si>
  <si>
    <r>
      <t>Scotland and by NHS Board</t>
    </r>
    <r>
      <rPr>
        <b/>
        <vertAlign val="superscript"/>
        <sz val="11"/>
        <rFont val="Arial"/>
        <family val="2"/>
      </rPr>
      <t>1-2</t>
    </r>
  </si>
  <si>
    <t>DTx</t>
  </si>
  <si>
    <t>MTx</t>
  </si>
  <si>
    <t>FTx</t>
  </si>
  <si>
    <t>dmft</t>
  </si>
  <si>
    <t>formulae here !!!!</t>
  </si>
  <si>
    <t>Lower CI</t>
  </si>
  <si>
    <t>Upper CI</t>
  </si>
  <si>
    <t>Decayed</t>
  </si>
  <si>
    <t>Missing</t>
  </si>
  <si>
    <t>Filled</t>
  </si>
  <si>
    <t>SUM_DMF</t>
  </si>
  <si>
    <r>
      <t>Figure 2: Mean number of obviously decayed, missing and filled permanent teeth (D</t>
    </r>
    <r>
      <rPr>
        <vertAlign val="subscript"/>
        <sz val="10"/>
        <rFont val="Arial"/>
        <family val="2"/>
      </rPr>
      <t>3</t>
    </r>
    <r>
      <rPr>
        <sz val="10"/>
        <rFont val="Arial"/>
        <family val="2"/>
      </rPr>
      <t>MFT) of P1 children in 2016 in Scotland and by NHS Board</t>
    </r>
  </si>
  <si>
    <t>d3t</t>
  </si>
  <si>
    <t>d3mft</t>
  </si>
  <si>
    <t>1. Numbers are based on the postcode of the child and not the postcode of the school where the child was inspected.</t>
  </si>
  <si>
    <r>
      <t>P1 children in 2020 in Scotland and by NHS Board</t>
    </r>
    <r>
      <rPr>
        <b/>
        <vertAlign val="superscript"/>
        <sz val="11"/>
        <color rgb="FF002060"/>
        <rFont val="Arial"/>
        <family val="2"/>
      </rPr>
      <t>1,2</t>
    </r>
  </si>
  <si>
    <t>2. Based on NHS Board boundaries as defined in 2019.</t>
  </si>
  <si>
    <r>
      <t>Mean number of decayed, missing and filled primary teeth (d</t>
    </r>
    <r>
      <rPr>
        <b/>
        <vertAlign val="subscript"/>
        <sz val="11"/>
        <rFont val="Arial"/>
        <family val="2"/>
      </rPr>
      <t>3</t>
    </r>
    <r>
      <rPr>
        <b/>
        <sz val="11"/>
        <rFont val="Arial"/>
        <family val="2"/>
      </rPr>
      <t xml:space="preserve">mft) of P1 children in 2020 in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</si>
</sst>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b/>
      <sz val="11"/>
      <color rgb="FF092869"/>
      <name val="Arial"/>
      <family val="2"/>
    </font>
    <font>
      <b/>
      <vertAlign val="subscript"/>
      <sz val="11"/>
      <color rgb="FF092869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b/>
      <sz val="11"/>
      <color rgb="FF002060"/>
      <name val="Arial"/>
      <family val="2"/>
    </font>
    <font>
      <b/>
      <vertAlign val="superscript"/>
      <sz val="11"/>
      <color rgb="FF002060"/>
      <name val="Arial"/>
      <family val="2"/>
    </font>
    <font>
      <sz val="8"/>
      <color theme="1"/>
      <name val="Arial"/>
      <family val="2"/>
    </font>
    <font>
      <b/>
      <vertAlign val="subscript"/>
      <sz val="11"/>
      <name val="Arial"/>
      <family val="2"/>
    </font>
    <font>
      <b/>
      <vertAlign val="superscript"/>
      <sz val="11"/>
      <name val="Arial"/>
      <family val="2"/>
    </font>
    <font>
      <b/>
      <sz val="11"/>
      <color theme="1"/>
      <name val="Arial"/>
      <family val="2"/>
    </font>
    <font>
      <b/>
      <vertAlign val="subscript"/>
      <sz val="11"/>
      <color theme="1"/>
      <name val="Arial"/>
      <family val="2"/>
    </font>
    <font>
      <sz val="11"/>
      <color rgb="FF333333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9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10"/>
      </left>
      <right/>
      <top style="thick">
        <color indexed="10"/>
      </top>
      <bottom/>
      <diagonal/>
    </border>
    <border>
      <left/>
      <right style="thick">
        <color indexed="10"/>
      </right>
      <top style="thick">
        <color indexed="10"/>
      </top>
      <bottom/>
      <diagonal/>
    </border>
    <border>
      <left style="thick">
        <color indexed="10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10"/>
      </left>
      <right/>
      <top/>
      <bottom style="thick">
        <color indexed="10"/>
      </bottom>
      <diagonal/>
    </border>
    <border>
      <left/>
      <right/>
      <top/>
      <bottom style="thick">
        <color indexed="10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6" fillId="0" borderId="0"/>
  </cellStyleXfs>
  <cellXfs count="46">
    <xf numFmtId="0" fontId="0" fillId="0" borderId="0" xfId="0"/>
    <xf numFmtId="0" fontId="0" fillId="2" borderId="0" xfId="0" applyFill="1"/>
    <xf numFmtId="0" fontId="1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/>
    </xf>
    <xf numFmtId="0" fontId="5" fillId="2" borderId="0" xfId="0" applyFont="1" applyFill="1"/>
    <xf numFmtId="0" fontId="0" fillId="0" borderId="0" xfId="0" applyFill="1"/>
    <xf numFmtId="0" fontId="7" fillId="2" borderId="0" xfId="0" applyFont="1" applyFill="1"/>
    <xf numFmtId="0" fontId="7" fillId="0" borderId="0" xfId="0" applyFont="1" applyFill="1"/>
    <xf numFmtId="0" fontId="10" fillId="0" borderId="1" xfId="0" applyFont="1" applyFill="1" applyBorder="1" applyAlignment="1">
      <alignment wrapText="1"/>
    </xf>
    <xf numFmtId="0" fontId="10" fillId="0" borderId="1" xfId="0" applyFont="1" applyBorder="1" applyAlignment="1"/>
    <xf numFmtId="0" fontId="12" fillId="0" borderId="0" xfId="0" applyFont="1" applyFill="1" applyBorder="1" applyAlignment="1"/>
    <xf numFmtId="2" fontId="3" fillId="0" borderId="0" xfId="0" applyNumberFormat="1" applyFont="1"/>
    <xf numFmtId="2" fontId="13" fillId="0" borderId="0" xfId="0" applyNumberFormat="1" applyFont="1" applyAlignment="1">
      <alignment horizontal="right" vertical="top" wrapText="1"/>
    </xf>
    <xf numFmtId="2" fontId="13" fillId="0" borderId="0" xfId="0" applyNumberFormat="1" applyFont="1" applyBorder="1" applyAlignment="1">
      <alignment horizontal="right" vertical="top" wrapText="1"/>
    </xf>
    <xf numFmtId="0" fontId="14" fillId="0" borderId="0" xfId="0" applyFont="1" applyFill="1" applyBorder="1" applyAlignment="1"/>
    <xf numFmtId="0" fontId="12" fillId="0" borderId="1" xfId="0" applyFont="1" applyFill="1" applyBorder="1" applyAlignment="1"/>
    <xf numFmtId="2" fontId="3" fillId="0" borderId="1" xfId="0" applyNumberFormat="1" applyFont="1" applyBorder="1"/>
    <xf numFmtId="2" fontId="13" fillId="0" borderId="1" xfId="0" applyNumberFormat="1" applyFont="1" applyBorder="1" applyAlignment="1">
      <alignment horizontal="right" vertical="top" wrapText="1"/>
    </xf>
    <xf numFmtId="0" fontId="4" fillId="0" borderId="0" xfId="0" applyFont="1" applyFill="1" applyBorder="1" applyAlignment="1"/>
    <xf numFmtId="2" fontId="4" fillId="0" borderId="0" xfId="0" applyNumberFormat="1" applyFont="1" applyFill="1" applyBorder="1" applyAlignment="1">
      <alignment horizontal="right"/>
    </xf>
    <xf numFmtId="2" fontId="10" fillId="0" borderId="0" xfId="0" applyNumberFormat="1" applyFont="1"/>
    <xf numFmtId="2" fontId="15" fillId="0" borderId="0" xfId="0" applyNumberFormat="1" applyFont="1" applyFill="1" applyBorder="1" applyAlignment="1">
      <alignment horizontal="right" vertical="top" wrapText="1"/>
    </xf>
    <xf numFmtId="0" fontId="16" fillId="0" borderId="0" xfId="1" applyFont="1"/>
    <xf numFmtId="0" fontId="16" fillId="0" borderId="0" xfId="1"/>
    <xf numFmtId="0" fontId="18" fillId="0" borderId="0" xfId="1" applyFont="1"/>
    <xf numFmtId="0" fontId="19" fillId="3" borderId="0" xfId="1" applyFont="1" applyFill="1"/>
    <xf numFmtId="0" fontId="16" fillId="3" borderId="0" xfId="1" applyFill="1"/>
    <xf numFmtId="1" fontId="20" fillId="4" borderId="2" xfId="1" applyNumberFormat="1" applyFont="1" applyFill="1" applyBorder="1"/>
    <xf numFmtId="2" fontId="21" fillId="0" borderId="0" xfId="1" applyNumberFormat="1" applyFont="1"/>
    <xf numFmtId="2" fontId="22" fillId="3" borderId="3" xfId="1" applyNumberFormat="1" applyFont="1" applyFill="1" applyBorder="1"/>
    <xf numFmtId="2" fontId="22" fillId="3" borderId="4" xfId="1" applyNumberFormat="1" applyFont="1" applyFill="1" applyBorder="1"/>
    <xf numFmtId="2" fontId="22" fillId="3" borderId="5" xfId="1" applyNumberFormat="1" applyFont="1" applyFill="1" applyBorder="1"/>
    <xf numFmtId="2" fontId="22" fillId="3" borderId="0" xfId="1" applyNumberFormat="1" applyFont="1" applyFill="1" applyBorder="1"/>
    <xf numFmtId="0" fontId="16" fillId="0" borderId="0" xfId="1" applyBorder="1"/>
    <xf numFmtId="1" fontId="20" fillId="4" borderId="6" xfId="1" applyNumberFormat="1" applyFont="1" applyFill="1" applyBorder="1"/>
    <xf numFmtId="2" fontId="22" fillId="3" borderId="7" xfId="1" applyNumberFormat="1" applyFont="1" applyFill="1" applyBorder="1"/>
    <xf numFmtId="2" fontId="22" fillId="3" borderId="8" xfId="1" applyNumberFormat="1" applyFont="1" applyFill="1" applyBorder="1"/>
    <xf numFmtId="0" fontId="16" fillId="0" borderId="9" xfId="1" applyBorder="1"/>
    <xf numFmtId="0" fontId="19" fillId="0" borderId="0" xfId="1" applyFont="1"/>
    <xf numFmtId="2" fontId="21" fillId="0" borderId="0" xfId="1" applyNumberFormat="1" applyFont="1" applyFill="1" applyBorder="1"/>
    <xf numFmtId="0" fontId="23" fillId="0" borderId="0" xfId="0" applyFont="1"/>
    <xf numFmtId="2" fontId="23" fillId="0" borderId="0" xfId="0" applyNumberFormat="1" applyFont="1"/>
    <xf numFmtId="0" fontId="10" fillId="0" borderId="0" xfId="0" applyFont="1" applyFill="1" applyBorder="1" applyAlignment="1">
      <alignment wrapText="1"/>
    </xf>
    <xf numFmtId="0" fontId="10" fillId="0" borderId="1" xfId="0" applyFont="1" applyFill="1" applyBorder="1" applyAlignment="1">
      <alignment wrapText="1"/>
    </xf>
    <xf numFmtId="0" fontId="10" fillId="0" borderId="0" xfId="0" applyFont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40457442819643E-2"/>
          <c:y val="0.15588269707380892"/>
          <c:w val="0.89488636363635787"/>
          <c:h val="0.647059752785727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Data!$K$4</c:f>
              <c:strCache>
                <c:ptCount val="1"/>
                <c:pt idx="0">
                  <c:v>Decayed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ysClr val="windowText" lastClr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Data!$J$5:$J$19</c:f>
              <c:strCache>
                <c:ptCount val="15"/>
                <c:pt idx="0">
                  <c:v>SCOT</c:v>
                </c:pt>
                <c:pt idx="1">
                  <c:v>AA</c:v>
                </c:pt>
                <c:pt idx="2">
                  <c:v>B</c:v>
                </c:pt>
                <c:pt idx="3">
                  <c:v>DG</c:v>
                </c:pt>
                <c:pt idx="4">
                  <c:v>F</c:v>
                </c:pt>
                <c:pt idx="5">
                  <c:v>FV</c:v>
                </c:pt>
                <c:pt idx="6">
                  <c:v>G</c:v>
                </c:pt>
                <c:pt idx="7">
                  <c:v>GGC</c:v>
                </c:pt>
                <c:pt idx="8">
                  <c:v>H</c:v>
                </c:pt>
                <c:pt idx="9">
                  <c:v>La</c:v>
                </c:pt>
                <c:pt idx="10">
                  <c:v>Lo</c:v>
                </c:pt>
                <c:pt idx="11">
                  <c:v>O</c:v>
                </c:pt>
                <c:pt idx="12">
                  <c:v>S</c:v>
                </c:pt>
                <c:pt idx="13">
                  <c:v>T</c:v>
                </c:pt>
                <c:pt idx="14">
                  <c:v>WI</c:v>
                </c:pt>
              </c:strCache>
            </c:strRef>
          </c:cat>
          <c:val>
            <c:numRef>
              <c:f>Data!$K$5:$K$19</c:f>
              <c:numCache>
                <c:formatCode>0.00</c:formatCode>
                <c:ptCount val="15"/>
                <c:pt idx="0">
                  <c:v>0.67</c:v>
                </c:pt>
                <c:pt idx="1">
                  <c:v>0.57999999999999996</c:v>
                </c:pt>
                <c:pt idx="2">
                  <c:v>0.51</c:v>
                </c:pt>
                <c:pt idx="3">
                  <c:v>0.59</c:v>
                </c:pt>
                <c:pt idx="4">
                  <c:v>0.55000000000000004</c:v>
                </c:pt>
                <c:pt idx="5">
                  <c:v>0.72</c:v>
                </c:pt>
                <c:pt idx="6">
                  <c:v>0.64</c:v>
                </c:pt>
                <c:pt idx="7">
                  <c:v>0.84</c:v>
                </c:pt>
                <c:pt idx="8">
                  <c:v>0.49</c:v>
                </c:pt>
                <c:pt idx="9">
                  <c:v>0.71</c:v>
                </c:pt>
                <c:pt idx="10">
                  <c:v>0.65</c:v>
                </c:pt>
                <c:pt idx="11">
                  <c:v>0.34</c:v>
                </c:pt>
                <c:pt idx="12">
                  <c:v>0.32</c:v>
                </c:pt>
                <c:pt idx="13">
                  <c:v>0.63</c:v>
                </c:pt>
                <c:pt idx="14">
                  <c:v>0.66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2C-40D1-8847-57D6BDA1AE33}"/>
            </c:ext>
          </c:extLst>
        </c:ser>
        <c:ser>
          <c:idx val="1"/>
          <c:order val="1"/>
          <c:tx>
            <c:strRef>
              <c:f>Data!$L$4</c:f>
              <c:strCache>
                <c:ptCount val="1"/>
                <c:pt idx="0">
                  <c:v>Missing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25400"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ysClr val="windowText" lastClr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Data!$J$5:$J$19</c:f>
              <c:strCache>
                <c:ptCount val="15"/>
                <c:pt idx="0">
                  <c:v>SCOT</c:v>
                </c:pt>
                <c:pt idx="1">
                  <c:v>AA</c:v>
                </c:pt>
                <c:pt idx="2">
                  <c:v>B</c:v>
                </c:pt>
                <c:pt idx="3">
                  <c:v>DG</c:v>
                </c:pt>
                <c:pt idx="4">
                  <c:v>F</c:v>
                </c:pt>
                <c:pt idx="5">
                  <c:v>FV</c:v>
                </c:pt>
                <c:pt idx="6">
                  <c:v>G</c:v>
                </c:pt>
                <c:pt idx="7">
                  <c:v>GGC</c:v>
                </c:pt>
                <c:pt idx="8">
                  <c:v>H</c:v>
                </c:pt>
                <c:pt idx="9">
                  <c:v>La</c:v>
                </c:pt>
                <c:pt idx="10">
                  <c:v>Lo</c:v>
                </c:pt>
                <c:pt idx="11">
                  <c:v>O</c:v>
                </c:pt>
                <c:pt idx="12">
                  <c:v>S</c:v>
                </c:pt>
                <c:pt idx="13">
                  <c:v>T</c:v>
                </c:pt>
                <c:pt idx="14">
                  <c:v>WI</c:v>
                </c:pt>
              </c:strCache>
            </c:strRef>
          </c:cat>
          <c:val>
            <c:numRef>
              <c:f>Data!$L$5:$L$19</c:f>
              <c:numCache>
                <c:formatCode>0.00</c:formatCode>
                <c:ptCount val="15"/>
                <c:pt idx="0">
                  <c:v>0.22</c:v>
                </c:pt>
                <c:pt idx="1">
                  <c:v>0.39</c:v>
                </c:pt>
                <c:pt idx="2">
                  <c:v>0.13</c:v>
                </c:pt>
                <c:pt idx="3">
                  <c:v>0</c:v>
                </c:pt>
                <c:pt idx="4">
                  <c:v>0.28999999999999998</c:v>
                </c:pt>
                <c:pt idx="5">
                  <c:v>0.25</c:v>
                </c:pt>
                <c:pt idx="6">
                  <c:v>0.18</c:v>
                </c:pt>
                <c:pt idx="7">
                  <c:v>0.23</c:v>
                </c:pt>
                <c:pt idx="8">
                  <c:v>0.13</c:v>
                </c:pt>
                <c:pt idx="9">
                  <c:v>0.28999999999999998</c:v>
                </c:pt>
                <c:pt idx="10">
                  <c:v>0.17</c:v>
                </c:pt>
                <c:pt idx="11">
                  <c:v>0.05</c:v>
                </c:pt>
                <c:pt idx="12">
                  <c:v>0.02</c:v>
                </c:pt>
                <c:pt idx="13">
                  <c:v>0.27</c:v>
                </c:pt>
                <c:pt idx="14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2C-40D1-8847-57D6BDA1AE33}"/>
            </c:ext>
          </c:extLst>
        </c:ser>
        <c:ser>
          <c:idx val="2"/>
          <c:order val="2"/>
          <c:tx>
            <c:strRef>
              <c:f>Data!$M$4</c:f>
              <c:strCache>
                <c:ptCount val="1"/>
                <c:pt idx="0">
                  <c:v>Filled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25400"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4A2C-40D1-8847-57D6BDA1AE3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ysClr val="windowText" lastClr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Data!$J$5:$J$19</c:f>
              <c:strCache>
                <c:ptCount val="15"/>
                <c:pt idx="0">
                  <c:v>SCOT</c:v>
                </c:pt>
                <c:pt idx="1">
                  <c:v>AA</c:v>
                </c:pt>
                <c:pt idx="2">
                  <c:v>B</c:v>
                </c:pt>
                <c:pt idx="3">
                  <c:v>DG</c:v>
                </c:pt>
                <c:pt idx="4">
                  <c:v>F</c:v>
                </c:pt>
                <c:pt idx="5">
                  <c:v>FV</c:v>
                </c:pt>
                <c:pt idx="6">
                  <c:v>G</c:v>
                </c:pt>
                <c:pt idx="7">
                  <c:v>GGC</c:v>
                </c:pt>
                <c:pt idx="8">
                  <c:v>H</c:v>
                </c:pt>
                <c:pt idx="9">
                  <c:v>La</c:v>
                </c:pt>
                <c:pt idx="10">
                  <c:v>Lo</c:v>
                </c:pt>
                <c:pt idx="11">
                  <c:v>O</c:v>
                </c:pt>
                <c:pt idx="12">
                  <c:v>S</c:v>
                </c:pt>
                <c:pt idx="13">
                  <c:v>T</c:v>
                </c:pt>
                <c:pt idx="14">
                  <c:v>WI</c:v>
                </c:pt>
              </c:strCache>
            </c:strRef>
          </c:cat>
          <c:val>
            <c:numRef>
              <c:f>Data!$M$5:$M$19</c:f>
              <c:numCache>
                <c:formatCode>0.00</c:formatCode>
                <c:ptCount val="15"/>
                <c:pt idx="0">
                  <c:v>0.16</c:v>
                </c:pt>
                <c:pt idx="1">
                  <c:v>0.11</c:v>
                </c:pt>
                <c:pt idx="2">
                  <c:v>0.15</c:v>
                </c:pt>
                <c:pt idx="3">
                  <c:v>0.11</c:v>
                </c:pt>
                <c:pt idx="4">
                  <c:v>0.15</c:v>
                </c:pt>
                <c:pt idx="5">
                  <c:v>0.1</c:v>
                </c:pt>
                <c:pt idx="6">
                  <c:v>0.16</c:v>
                </c:pt>
                <c:pt idx="7">
                  <c:v>0.21</c:v>
                </c:pt>
                <c:pt idx="8">
                  <c:v>0.13</c:v>
                </c:pt>
                <c:pt idx="9">
                  <c:v>0.13</c:v>
                </c:pt>
                <c:pt idx="10">
                  <c:v>0.12</c:v>
                </c:pt>
                <c:pt idx="11">
                  <c:v>0.11</c:v>
                </c:pt>
                <c:pt idx="12">
                  <c:v>0.12</c:v>
                </c:pt>
                <c:pt idx="13">
                  <c:v>0.15</c:v>
                </c:pt>
                <c:pt idx="14">
                  <c:v>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2C-40D1-8847-57D6BDA1AE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76409472"/>
        <c:axId val="76030720"/>
      </c:barChart>
      <c:lineChart>
        <c:grouping val="standard"/>
        <c:varyColors val="0"/>
        <c:ser>
          <c:idx val="3"/>
          <c:order val="3"/>
          <c:spPr>
            <a:ln>
              <a:noFill/>
            </a:ln>
          </c:spPr>
          <c:marker>
            <c:symbol val="none"/>
          </c:marker>
          <c:errBars>
            <c:errDir val="y"/>
            <c:errBarType val="both"/>
            <c:errValType val="cust"/>
            <c:noEndCap val="0"/>
            <c:plus>
              <c:numRef>
                <c:f>Data!$R$5:$R$19</c:f>
                <c:numCache>
                  <c:formatCode>General</c:formatCode>
                  <c:ptCount val="15"/>
                  <c:pt idx="0">
                    <c:v>4.0000000000000036E-2</c:v>
                  </c:pt>
                  <c:pt idx="1">
                    <c:v>0.10999999999999988</c:v>
                  </c:pt>
                  <c:pt idx="2">
                    <c:v>0.19999999999999996</c:v>
                  </c:pt>
                  <c:pt idx="3">
                    <c:v>0.17000000000000004</c:v>
                  </c:pt>
                  <c:pt idx="4">
                    <c:v>0.20999999999999996</c:v>
                  </c:pt>
                  <c:pt idx="5">
                    <c:v>0.1399999999999999</c:v>
                  </c:pt>
                  <c:pt idx="6">
                    <c:v>9.000000000000008E-2</c:v>
                  </c:pt>
                  <c:pt idx="7">
                    <c:v>7.0000000000000062E-2</c:v>
                  </c:pt>
                  <c:pt idx="8">
                    <c:v>0.15000000000000002</c:v>
                  </c:pt>
                  <c:pt idx="9">
                    <c:v>0.14000000000000012</c:v>
                  </c:pt>
                  <c:pt idx="10">
                    <c:v>0.10000000000000009</c:v>
                  </c:pt>
                  <c:pt idx="11">
                    <c:v>6.9999999999999951E-2</c:v>
                  </c:pt>
                  <c:pt idx="12">
                    <c:v>8.0000000000000016E-2</c:v>
                  </c:pt>
                  <c:pt idx="13">
                    <c:v>0.12999999999999989</c:v>
                  </c:pt>
                  <c:pt idx="14">
                    <c:v>8.0000000000000071E-2</c:v>
                  </c:pt>
                </c:numCache>
              </c:numRef>
            </c:plus>
            <c:minus>
              <c:numRef>
                <c:f>Data!$Q$5:$Q$19</c:f>
                <c:numCache>
                  <c:formatCode>General</c:formatCode>
                  <c:ptCount val="15"/>
                  <c:pt idx="0">
                    <c:v>3.0000000000000027E-2</c:v>
                  </c:pt>
                  <c:pt idx="1">
                    <c:v>0.1100000000000001</c:v>
                  </c:pt>
                  <c:pt idx="2">
                    <c:v>0.20000000000000007</c:v>
                  </c:pt>
                  <c:pt idx="3">
                    <c:v>0.15999999999999992</c:v>
                  </c:pt>
                  <c:pt idx="4">
                    <c:v>0.20999999999999996</c:v>
                  </c:pt>
                  <c:pt idx="5">
                    <c:v>0.14000000000000001</c:v>
                  </c:pt>
                  <c:pt idx="6">
                    <c:v>9.9999999999999978E-2</c:v>
                  </c:pt>
                  <c:pt idx="7">
                    <c:v>7.0000000000000062E-2</c:v>
                  </c:pt>
                  <c:pt idx="8">
                    <c:v>0.14000000000000001</c:v>
                  </c:pt>
                  <c:pt idx="9">
                    <c:v>0.14999999999999991</c:v>
                  </c:pt>
                  <c:pt idx="10">
                    <c:v>9.9999999999999978E-2</c:v>
                  </c:pt>
                  <c:pt idx="11">
                    <c:v>7.0000000000000007E-2</c:v>
                  </c:pt>
                  <c:pt idx="12">
                    <c:v>8.0000000000000016E-2</c:v>
                  </c:pt>
                  <c:pt idx="13">
                    <c:v>0.13</c:v>
                  </c:pt>
                  <c:pt idx="14">
                    <c:v>8.9999999999999969E-2</c:v>
                  </c:pt>
                </c:numCache>
              </c:numRef>
            </c:minus>
            <c:spPr>
              <a:ln w="3175">
                <a:solidFill>
                  <a:srgbClr val="000000"/>
                </a:solidFill>
                <a:prstDash val="solid"/>
              </a:ln>
            </c:spPr>
          </c:errBars>
          <c:cat>
            <c:strLit>
              <c:ptCount val="15"/>
              <c:pt idx="0">
                <c:v>SCOT</c:v>
              </c:pt>
              <c:pt idx="1">
                <c:v>AA</c:v>
              </c:pt>
              <c:pt idx="2">
                <c:v>B</c:v>
              </c:pt>
              <c:pt idx="3">
                <c:v>DG</c:v>
              </c:pt>
              <c:pt idx="4">
                <c:v>F</c:v>
              </c:pt>
              <c:pt idx="5">
                <c:v>FV</c:v>
              </c:pt>
              <c:pt idx="6">
                <c:v>G</c:v>
              </c:pt>
              <c:pt idx="7">
                <c:v>GGC</c:v>
              </c:pt>
              <c:pt idx="8">
                <c:v>H</c:v>
              </c:pt>
              <c:pt idx="9">
                <c:v>La</c:v>
              </c:pt>
              <c:pt idx="10">
                <c:v>Lo</c:v>
              </c:pt>
              <c:pt idx="11">
                <c:v>O</c:v>
              </c:pt>
              <c:pt idx="12">
                <c:v>S</c:v>
              </c:pt>
              <c:pt idx="13">
                <c:v>T</c:v>
              </c:pt>
              <c:pt idx="14">
                <c:v>WI</c:v>
              </c:pt>
            </c:strLit>
          </c:cat>
          <c:val>
            <c:numRef>
              <c:f>Data!$N$5:$N$19</c:f>
              <c:numCache>
                <c:formatCode>0.00</c:formatCode>
                <c:ptCount val="15"/>
                <c:pt idx="0">
                  <c:v>1.04</c:v>
                </c:pt>
                <c:pt idx="1">
                  <c:v>1.0900000000000001</c:v>
                </c:pt>
                <c:pt idx="2">
                  <c:v>0.79</c:v>
                </c:pt>
                <c:pt idx="3">
                  <c:v>0.7</c:v>
                </c:pt>
                <c:pt idx="4">
                  <c:v>0.99</c:v>
                </c:pt>
                <c:pt idx="5">
                  <c:v>1.07</c:v>
                </c:pt>
                <c:pt idx="6">
                  <c:v>0.98</c:v>
                </c:pt>
                <c:pt idx="7">
                  <c:v>1.28</c:v>
                </c:pt>
                <c:pt idx="8">
                  <c:v>0.74</c:v>
                </c:pt>
                <c:pt idx="9">
                  <c:v>1.1399999999999999</c:v>
                </c:pt>
                <c:pt idx="10">
                  <c:v>0.95</c:v>
                </c:pt>
                <c:pt idx="11">
                  <c:v>0.5</c:v>
                </c:pt>
                <c:pt idx="12">
                  <c:v>0.46</c:v>
                </c:pt>
                <c:pt idx="13">
                  <c:v>1.05</c:v>
                </c:pt>
                <c:pt idx="14">
                  <c:v>0.96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A2C-40D1-8847-57D6BDA1AE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032640"/>
        <c:axId val="76042624"/>
      </c:lineChart>
      <c:catAx>
        <c:axId val="764094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 pitchFamily="34" charset="0"/>
                    <a:ea typeface="Calibri"/>
                    <a:cs typeface="Arial" pitchFamily="34" charset="0"/>
                  </a:defRPr>
                </a:pPr>
                <a:r>
                  <a:rPr lang="en-GB">
                    <a:latin typeface="Arial" pitchFamily="34" charset="0"/>
                    <a:cs typeface="Arial" pitchFamily="34" charset="0"/>
                  </a:rPr>
                  <a:t>NHS Board</a:t>
                </a:r>
              </a:p>
            </c:rich>
          </c:tx>
          <c:layout>
            <c:manualLayout>
              <c:xMode val="edge"/>
              <c:yMode val="edge"/>
              <c:x val="0.49715909090909088"/>
              <c:y val="0.894118882198548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6030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6030720"/>
        <c:scaling>
          <c:orientation val="minMax"/>
          <c:max val="1.8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Arial" pitchFamily="34" charset="0"/>
                    <a:ea typeface="Calibri"/>
                    <a:cs typeface="Arial" pitchFamily="34" charset="0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 pitchFamily="34" charset="0"/>
                    <a:cs typeface="Arial" pitchFamily="34" charset="0"/>
                  </a:rPr>
                  <a:t>Average number of d</a:t>
                </a:r>
                <a:r>
                  <a:rPr lang="en-GB" sz="1000" b="1" i="0" u="none" strike="noStrike" baseline="-25000">
                    <a:solidFill>
                      <a:srgbClr val="000000"/>
                    </a:solidFill>
                    <a:latin typeface="Arial" pitchFamily="34" charset="0"/>
                    <a:cs typeface="Arial" pitchFamily="34" charset="0"/>
                  </a:rPr>
                  <a:t>3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 pitchFamily="34" charset="0"/>
                    <a:cs typeface="Arial" pitchFamily="34" charset="0"/>
                  </a:rPr>
                  <a:t>mft </a:t>
                </a:r>
              </a:p>
            </c:rich>
          </c:tx>
          <c:layout>
            <c:manualLayout>
              <c:xMode val="edge"/>
              <c:yMode val="edge"/>
              <c:x val="7.1022122234720734E-3"/>
              <c:y val="0.24116641654920681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6409472"/>
        <c:crosses val="autoZero"/>
        <c:crossBetween val="between"/>
        <c:majorUnit val="0.2"/>
      </c:valAx>
      <c:catAx>
        <c:axId val="760326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76042624"/>
        <c:crosses val="autoZero"/>
        <c:auto val="1"/>
        <c:lblAlgn val="ctr"/>
        <c:lblOffset val="100"/>
        <c:noMultiLvlLbl val="0"/>
      </c:catAx>
      <c:valAx>
        <c:axId val="76042624"/>
        <c:scaling>
          <c:orientation val="minMax"/>
          <c:max val="1"/>
        </c:scaling>
        <c:delete val="1"/>
        <c:axPos val="r"/>
        <c:numFmt formatCode="0.00" sourceLinked="1"/>
        <c:majorTickMark val="out"/>
        <c:minorTickMark val="none"/>
        <c:tickLblPos val="none"/>
        <c:crossAx val="76032640"/>
        <c:crosses val="max"/>
        <c:crossBetween val="between"/>
        <c:majorUnit val="0.2"/>
      </c:valAx>
      <c:spPr>
        <a:solidFill>
          <a:schemeClr val="bg1"/>
        </a:solidFill>
      </c:spPr>
    </c:plotArea>
    <c:legend>
      <c:legendPos val="t"/>
      <c:legendEntry>
        <c:idx val="0"/>
        <c:txPr>
          <a:bodyPr/>
          <a:lstStyle/>
          <a:p>
            <a:pPr>
              <a:defRPr sz="920" b="1" i="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920" b="1" i="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</c:legendEntry>
      <c:legendEntry>
        <c:idx val="2"/>
        <c:txPr>
          <a:bodyPr/>
          <a:lstStyle/>
          <a:p>
            <a:pPr>
              <a:defRPr sz="920" b="1" i="0" baseline="0">
                <a:latin typeface="Arial" pitchFamily="34" charset="0"/>
                <a:cs typeface="Arial" pitchFamily="34" charset="0"/>
              </a:defRPr>
            </a:pPr>
            <a:endParaRPr lang="en-US"/>
          </a:p>
        </c:txPr>
      </c:legendEntry>
      <c:legendEntry>
        <c:idx val="3"/>
        <c:delete val="1"/>
      </c:legendEntry>
      <c:layout/>
      <c:overlay val="0"/>
      <c:spPr>
        <a:solidFill>
          <a:srgbClr val="FFFFFF"/>
        </a:solidFill>
        <a:ln w="3175" cap="flat">
          <a:solidFill>
            <a:srgbClr val="000000"/>
          </a:solidFill>
        </a:ln>
      </c:spPr>
      <c:txPr>
        <a:bodyPr/>
        <a:lstStyle/>
        <a:p>
          <a:pPr>
            <a:defRPr sz="920" b="1" i="0" baseline="0">
              <a:latin typeface="Calibri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5" r="0.75000000000000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40457442819643E-2"/>
          <c:y val="0.15588269707380892"/>
          <c:w val="0.8948863636363581"/>
          <c:h val="0.647059752785726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'ES_d3mft Board'!$B$23</c:f>
              <c:strCache>
                <c:ptCount val="1"/>
                <c:pt idx="0">
                  <c:v>Decayed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25400"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E255-4717-ADDB-77BD128B0D87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55-4717-ADDB-77BD128B0D8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5"/>
              <c:pt idx="0">
                <c:v>SCOT</c:v>
              </c:pt>
              <c:pt idx="1">
                <c:v>AA</c:v>
              </c:pt>
              <c:pt idx="2">
                <c:v>B</c:v>
              </c:pt>
              <c:pt idx="3">
                <c:v>DG</c:v>
              </c:pt>
              <c:pt idx="4">
                <c:v>F</c:v>
              </c:pt>
              <c:pt idx="5">
                <c:v>FV</c:v>
              </c:pt>
              <c:pt idx="6">
                <c:v>G</c:v>
              </c:pt>
              <c:pt idx="7">
                <c:v>GGC</c:v>
              </c:pt>
              <c:pt idx="8">
                <c:v>H</c:v>
              </c:pt>
              <c:pt idx="9">
                <c:v>La</c:v>
              </c:pt>
              <c:pt idx="10">
                <c:v>Lo</c:v>
              </c:pt>
              <c:pt idx="11">
                <c:v>O</c:v>
              </c:pt>
              <c:pt idx="12">
                <c:v>S</c:v>
              </c:pt>
              <c:pt idx="13">
                <c:v>T</c:v>
              </c:pt>
              <c:pt idx="14">
                <c:v>WI</c:v>
              </c:pt>
            </c:strLit>
          </c:cat>
          <c:val>
            <c:numRef>
              <c:f>'ES_d3mft Board'!$B$24:$B$38</c:f>
              <c:numCache>
                <c:formatCode>General</c:formatCode>
                <c:ptCount val="15"/>
                <c:pt idx="0" formatCode="0.00">
                  <c:v>0.76</c:v>
                </c:pt>
                <c:pt idx="1">
                  <c:v>0.59</c:v>
                </c:pt>
                <c:pt idx="2">
                  <c:v>0.33</c:v>
                </c:pt>
                <c:pt idx="3">
                  <c:v>1.04</c:v>
                </c:pt>
                <c:pt idx="4">
                  <c:v>0.67</c:v>
                </c:pt>
                <c:pt idx="5">
                  <c:v>0.85</c:v>
                </c:pt>
                <c:pt idx="6">
                  <c:v>0.68</c:v>
                </c:pt>
                <c:pt idx="7">
                  <c:v>0.8</c:v>
                </c:pt>
                <c:pt idx="8">
                  <c:v>0.67</c:v>
                </c:pt>
                <c:pt idx="9">
                  <c:v>0.9</c:v>
                </c:pt>
                <c:pt idx="10">
                  <c:v>0.81</c:v>
                </c:pt>
                <c:pt idx="11">
                  <c:v>0.38</c:v>
                </c:pt>
                <c:pt idx="12">
                  <c:v>0.53</c:v>
                </c:pt>
                <c:pt idx="13">
                  <c:v>0.75</c:v>
                </c:pt>
                <c:pt idx="14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55-4717-ADDB-77BD128B0D87}"/>
            </c:ext>
          </c:extLst>
        </c:ser>
        <c:ser>
          <c:idx val="1"/>
          <c:order val="1"/>
          <c:tx>
            <c:strRef>
              <c:f>'ES_d3mft Board'!$C$23</c:f>
              <c:strCache>
                <c:ptCount val="1"/>
                <c:pt idx="0">
                  <c:v>Missing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25400"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  <a:ln w="2540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255-4717-ADDB-77BD128B0D87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E255-4717-ADDB-77BD128B0D8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5"/>
              <c:pt idx="0">
                <c:v>SCOT</c:v>
              </c:pt>
              <c:pt idx="1">
                <c:v>AA</c:v>
              </c:pt>
              <c:pt idx="2">
                <c:v>B</c:v>
              </c:pt>
              <c:pt idx="3">
                <c:v>DG</c:v>
              </c:pt>
              <c:pt idx="4">
                <c:v>F</c:v>
              </c:pt>
              <c:pt idx="5">
                <c:v>FV</c:v>
              </c:pt>
              <c:pt idx="6">
                <c:v>G</c:v>
              </c:pt>
              <c:pt idx="7">
                <c:v>GGC</c:v>
              </c:pt>
              <c:pt idx="8">
                <c:v>H</c:v>
              </c:pt>
              <c:pt idx="9">
                <c:v>La</c:v>
              </c:pt>
              <c:pt idx="10">
                <c:v>Lo</c:v>
              </c:pt>
              <c:pt idx="11">
                <c:v>O</c:v>
              </c:pt>
              <c:pt idx="12">
                <c:v>S</c:v>
              </c:pt>
              <c:pt idx="13">
                <c:v>T</c:v>
              </c:pt>
              <c:pt idx="14">
                <c:v>WI</c:v>
              </c:pt>
            </c:strLit>
          </c:cat>
          <c:val>
            <c:numRef>
              <c:f>'ES_d3mft Board'!$C$24:$C$38</c:f>
              <c:numCache>
                <c:formatCode>General</c:formatCode>
                <c:ptCount val="15"/>
                <c:pt idx="0" formatCode="0.00">
                  <c:v>0.27</c:v>
                </c:pt>
                <c:pt idx="1">
                  <c:v>0.32</c:v>
                </c:pt>
                <c:pt idx="2">
                  <c:v>0.11</c:v>
                </c:pt>
                <c:pt idx="3">
                  <c:v>0.17</c:v>
                </c:pt>
                <c:pt idx="4">
                  <c:v>0.38</c:v>
                </c:pt>
                <c:pt idx="5">
                  <c:v>0.17</c:v>
                </c:pt>
                <c:pt idx="6">
                  <c:v>0.23</c:v>
                </c:pt>
                <c:pt idx="7">
                  <c:v>0.31</c:v>
                </c:pt>
                <c:pt idx="8">
                  <c:v>0.2</c:v>
                </c:pt>
                <c:pt idx="9">
                  <c:v>0.41</c:v>
                </c:pt>
                <c:pt idx="10">
                  <c:v>0.28999999999999998</c:v>
                </c:pt>
                <c:pt idx="11">
                  <c:v>0.14000000000000001</c:v>
                </c:pt>
                <c:pt idx="12">
                  <c:v>0.01</c:v>
                </c:pt>
                <c:pt idx="13">
                  <c:v>0.28000000000000003</c:v>
                </c:pt>
                <c:pt idx="1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55-4717-ADDB-77BD128B0D87}"/>
            </c:ext>
          </c:extLst>
        </c:ser>
        <c:ser>
          <c:idx val="2"/>
          <c:order val="2"/>
          <c:tx>
            <c:strRef>
              <c:f>'ES_d3mft Board'!$D$23</c:f>
              <c:strCache>
                <c:ptCount val="1"/>
                <c:pt idx="0">
                  <c:v>Filled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 w="25400"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00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E255-4717-ADDB-77BD128B0D87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4-E255-4717-ADDB-77BD128B0D8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5"/>
              <c:pt idx="0">
                <c:v>SCOT</c:v>
              </c:pt>
              <c:pt idx="1">
                <c:v>AA</c:v>
              </c:pt>
              <c:pt idx="2">
                <c:v>B</c:v>
              </c:pt>
              <c:pt idx="3">
                <c:v>DG</c:v>
              </c:pt>
              <c:pt idx="4">
                <c:v>F</c:v>
              </c:pt>
              <c:pt idx="5">
                <c:v>FV</c:v>
              </c:pt>
              <c:pt idx="6">
                <c:v>G</c:v>
              </c:pt>
              <c:pt idx="7">
                <c:v>GGC</c:v>
              </c:pt>
              <c:pt idx="8">
                <c:v>H</c:v>
              </c:pt>
              <c:pt idx="9">
                <c:v>La</c:v>
              </c:pt>
              <c:pt idx="10">
                <c:v>Lo</c:v>
              </c:pt>
              <c:pt idx="11">
                <c:v>O</c:v>
              </c:pt>
              <c:pt idx="12">
                <c:v>S</c:v>
              </c:pt>
              <c:pt idx="13">
                <c:v>T</c:v>
              </c:pt>
              <c:pt idx="14">
                <c:v>WI</c:v>
              </c:pt>
            </c:strLit>
          </c:cat>
          <c:val>
            <c:numRef>
              <c:f>'ES_d3mft Board'!$D$24:$D$38</c:f>
              <c:numCache>
                <c:formatCode>General</c:formatCode>
                <c:ptCount val="15"/>
                <c:pt idx="0" formatCode="0.00">
                  <c:v>0.18</c:v>
                </c:pt>
                <c:pt idx="1">
                  <c:v>0.14000000000000001</c:v>
                </c:pt>
                <c:pt idx="2">
                  <c:v>0.22</c:v>
                </c:pt>
                <c:pt idx="3">
                  <c:v>0.11</c:v>
                </c:pt>
                <c:pt idx="4">
                  <c:v>0.21</c:v>
                </c:pt>
                <c:pt idx="5">
                  <c:v>0.18</c:v>
                </c:pt>
                <c:pt idx="6">
                  <c:v>0.19</c:v>
                </c:pt>
                <c:pt idx="7">
                  <c:v>0.18</c:v>
                </c:pt>
                <c:pt idx="8">
                  <c:v>0.16</c:v>
                </c:pt>
                <c:pt idx="9">
                  <c:v>0.11</c:v>
                </c:pt>
                <c:pt idx="10">
                  <c:v>0.18</c:v>
                </c:pt>
                <c:pt idx="11">
                  <c:v>0.25</c:v>
                </c:pt>
                <c:pt idx="12">
                  <c:v>0.16</c:v>
                </c:pt>
                <c:pt idx="13">
                  <c:v>0.15</c:v>
                </c:pt>
                <c:pt idx="14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255-4717-ADDB-77BD128B0D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76948224"/>
        <c:axId val="76950144"/>
      </c:barChart>
      <c:lineChart>
        <c:grouping val="standard"/>
        <c:varyColors val="0"/>
        <c:ser>
          <c:idx val="3"/>
          <c:order val="3"/>
          <c:tx>
            <c:strRef>
              <c:f>'ES_d3mft Board'!$E$23</c:f>
              <c:strCache>
                <c:ptCount val="1"/>
                <c:pt idx="0">
                  <c:v>SUM_DMF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errBars>
            <c:errDir val="y"/>
            <c:errBarType val="both"/>
            <c:errValType val="cust"/>
            <c:noEndCap val="0"/>
            <c:plus>
              <c:numRef>
                <c:f>'ES_d3mft Board'!$G$4:$G$18</c:f>
                <c:numCache>
                  <c:formatCode>General</c:formatCode>
                  <c:ptCount val="15"/>
                  <c:pt idx="0">
                    <c:v>3.0000000000000027E-2</c:v>
                  </c:pt>
                  <c:pt idx="1">
                    <c:v>0.10999999999999988</c:v>
                  </c:pt>
                  <c:pt idx="2">
                    <c:v>0.13</c:v>
                  </c:pt>
                  <c:pt idx="3">
                    <c:v>0.21999999999999997</c:v>
                  </c:pt>
                  <c:pt idx="4">
                    <c:v>0.24</c:v>
                  </c:pt>
                  <c:pt idx="5">
                    <c:v>9.000000000000008E-2</c:v>
                  </c:pt>
                  <c:pt idx="6">
                    <c:v>5.9999999999999831E-2</c:v>
                  </c:pt>
                  <c:pt idx="7">
                    <c:v>7.0000000000000062E-2</c:v>
                  </c:pt>
                  <c:pt idx="8">
                    <c:v>0.15999999999999992</c:v>
                  </c:pt>
                  <c:pt idx="9">
                    <c:v>0.16000000000000014</c:v>
                  </c:pt>
                  <c:pt idx="10">
                    <c:v>9.9999999999999867E-2</c:v>
                  </c:pt>
                  <c:pt idx="11">
                    <c:v>7.999999999999996E-2</c:v>
                  </c:pt>
                  <c:pt idx="12">
                    <c:v>0.12</c:v>
                  </c:pt>
                  <c:pt idx="13">
                    <c:v>0.14000000000000012</c:v>
                  </c:pt>
                  <c:pt idx="14">
                    <c:v>6.9999999999999951E-2</c:v>
                  </c:pt>
                </c:numCache>
              </c:numRef>
            </c:plus>
            <c:minus>
              <c:numRef>
                <c:f>'ES_d3mft Board'!$F$4:$F$18</c:f>
                <c:numCache>
                  <c:formatCode>General</c:formatCode>
                  <c:ptCount val="15"/>
                  <c:pt idx="0">
                    <c:v>4.0000000000000036E-2</c:v>
                  </c:pt>
                  <c:pt idx="1">
                    <c:v>0.1100000000000001</c:v>
                  </c:pt>
                  <c:pt idx="2">
                    <c:v>0.14000000000000001</c:v>
                  </c:pt>
                  <c:pt idx="3">
                    <c:v>0.21999999999999997</c:v>
                  </c:pt>
                  <c:pt idx="4">
                    <c:v>0.24</c:v>
                  </c:pt>
                  <c:pt idx="5">
                    <c:v>7.9999999999999849E-2</c:v>
                  </c:pt>
                  <c:pt idx="6">
                    <c:v>5.0000000000000044E-2</c:v>
                  </c:pt>
                  <c:pt idx="7">
                    <c:v>7.0000000000000062E-2</c:v>
                  </c:pt>
                  <c:pt idx="8">
                    <c:v>0.16000000000000003</c:v>
                  </c:pt>
                  <c:pt idx="9">
                    <c:v>0.14999999999999991</c:v>
                  </c:pt>
                  <c:pt idx="10">
                    <c:v>0.1100000000000001</c:v>
                  </c:pt>
                  <c:pt idx="11">
                    <c:v>7.0000000000000062E-2</c:v>
                  </c:pt>
                  <c:pt idx="12">
                    <c:v>0.10999999999999999</c:v>
                  </c:pt>
                  <c:pt idx="13">
                    <c:v>0.14999999999999991</c:v>
                  </c:pt>
                  <c:pt idx="14">
                    <c:v>7.0000000000000062E-2</c:v>
                  </c:pt>
                </c:numCache>
              </c:numRef>
            </c:minus>
            <c:spPr>
              <a:ln w="3175">
                <a:solidFill>
                  <a:srgbClr val="000000"/>
                </a:solidFill>
                <a:prstDash val="solid"/>
              </a:ln>
            </c:spPr>
          </c:errBars>
          <c:cat>
            <c:strLit>
              <c:ptCount val="15"/>
              <c:pt idx="0">
                <c:v>SCOT</c:v>
              </c:pt>
              <c:pt idx="1">
                <c:v>AA</c:v>
              </c:pt>
              <c:pt idx="2">
                <c:v>B</c:v>
              </c:pt>
              <c:pt idx="3">
                <c:v>DG</c:v>
              </c:pt>
              <c:pt idx="4">
                <c:v>F</c:v>
              </c:pt>
              <c:pt idx="5">
                <c:v>FV</c:v>
              </c:pt>
              <c:pt idx="6">
                <c:v>G</c:v>
              </c:pt>
              <c:pt idx="7">
                <c:v>GGC</c:v>
              </c:pt>
              <c:pt idx="8">
                <c:v>H</c:v>
              </c:pt>
              <c:pt idx="9">
                <c:v>La</c:v>
              </c:pt>
              <c:pt idx="10">
                <c:v>Lo</c:v>
              </c:pt>
              <c:pt idx="11">
                <c:v>O</c:v>
              </c:pt>
              <c:pt idx="12">
                <c:v>S</c:v>
              </c:pt>
              <c:pt idx="13">
                <c:v>T</c:v>
              </c:pt>
              <c:pt idx="14">
                <c:v>WI</c:v>
              </c:pt>
            </c:strLit>
          </c:cat>
          <c:val>
            <c:numRef>
              <c:f>'ES_d3mft Board'!$E$24:$E$38</c:f>
              <c:numCache>
                <c:formatCode>General</c:formatCode>
                <c:ptCount val="15"/>
                <c:pt idx="0">
                  <c:v>1.21</c:v>
                </c:pt>
                <c:pt idx="1">
                  <c:v>1.06</c:v>
                </c:pt>
                <c:pt idx="2">
                  <c:v>0.66</c:v>
                </c:pt>
                <c:pt idx="3">
                  <c:v>1.32</c:v>
                </c:pt>
                <c:pt idx="4">
                  <c:v>1.26</c:v>
                </c:pt>
                <c:pt idx="5">
                  <c:v>1.2</c:v>
                </c:pt>
                <c:pt idx="6">
                  <c:v>1.0900000000000001</c:v>
                </c:pt>
                <c:pt idx="7">
                  <c:v>1.29</c:v>
                </c:pt>
                <c:pt idx="8">
                  <c:v>1.03</c:v>
                </c:pt>
                <c:pt idx="9">
                  <c:v>1.42</c:v>
                </c:pt>
                <c:pt idx="10">
                  <c:v>1.29</c:v>
                </c:pt>
                <c:pt idx="11">
                  <c:v>0.76</c:v>
                </c:pt>
                <c:pt idx="12">
                  <c:v>0.7</c:v>
                </c:pt>
                <c:pt idx="13">
                  <c:v>1.18</c:v>
                </c:pt>
                <c:pt idx="14">
                  <c:v>0.65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255-4717-ADDB-77BD128B0D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964608"/>
        <c:axId val="76966144"/>
      </c:lineChart>
      <c:catAx>
        <c:axId val="769482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/>
                  <a:t>NHS Board</a:t>
                </a:r>
              </a:p>
            </c:rich>
          </c:tx>
          <c:layout>
            <c:manualLayout>
              <c:xMode val="edge"/>
              <c:yMode val="edge"/>
              <c:x val="0.49715909090909088"/>
              <c:y val="0.894118882198548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6950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6950144"/>
        <c:scaling>
          <c:orientation val="minMax"/>
          <c:max val="1.6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Calibri"/>
                  </a:rPr>
                  <a:t>Average number of D</a:t>
                </a:r>
                <a:r>
                  <a:rPr lang="en-GB" sz="1000" b="1" i="0" u="none" strike="noStrike" baseline="-25000">
                    <a:solidFill>
                      <a:srgbClr val="000000"/>
                    </a:solidFill>
                    <a:latin typeface="Calibri"/>
                  </a:rPr>
                  <a:t>3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Calibri"/>
                  </a:rPr>
                  <a:t>MFT </a:t>
                </a:r>
              </a:p>
            </c:rich>
          </c:tx>
          <c:layout>
            <c:manualLayout>
              <c:xMode val="edge"/>
              <c:yMode val="edge"/>
              <c:x val="7.1022122234720734E-3"/>
              <c:y val="0.24116641654920676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6948224"/>
        <c:crosses val="autoZero"/>
        <c:crossBetween val="between"/>
        <c:majorUnit val="0.2"/>
      </c:valAx>
      <c:catAx>
        <c:axId val="769646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76966144"/>
        <c:crosses val="autoZero"/>
        <c:auto val="1"/>
        <c:lblAlgn val="ctr"/>
        <c:lblOffset val="100"/>
        <c:noMultiLvlLbl val="0"/>
      </c:catAx>
      <c:valAx>
        <c:axId val="76966144"/>
        <c:scaling>
          <c:orientation val="minMax"/>
          <c:max val="1"/>
        </c:scaling>
        <c:delete val="1"/>
        <c:axPos val="r"/>
        <c:numFmt formatCode="General" sourceLinked="1"/>
        <c:majorTickMark val="out"/>
        <c:minorTickMark val="none"/>
        <c:tickLblPos val="none"/>
        <c:crossAx val="76964608"/>
        <c:crosses val="max"/>
        <c:crossBetween val="between"/>
        <c:majorUnit val="0.2"/>
      </c:valAx>
      <c:spPr>
        <a:solidFill>
          <a:srgbClr val="F4F7ED"/>
        </a:solidFill>
      </c:spPr>
    </c:plotArea>
    <c:legend>
      <c:legendPos val="t"/>
      <c:legendEntry>
        <c:idx val="3"/>
        <c:delete val="1"/>
      </c:legendEntry>
      <c:overlay val="0"/>
      <c:spPr>
        <a:solidFill>
          <a:srgbClr val="FFFFFF"/>
        </a:solidFill>
        <a:ln w="3175" cap="flat">
          <a:solidFill>
            <a:srgbClr val="000000"/>
          </a:solidFill>
        </a:ln>
      </c:spPr>
      <c:txPr>
        <a:bodyPr/>
        <a:lstStyle/>
        <a:p>
          <a:pPr>
            <a:defRPr sz="920" b="1" i="0" baseline="0">
              <a:latin typeface="Calibri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4F7ED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477" r="0.75000000000000477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w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3</xdr:row>
      <xdr:rowOff>0</xdr:rowOff>
    </xdr:from>
    <xdr:to>
      <xdr:col>11</xdr:col>
      <xdr:colOff>38099</xdr:colOff>
      <xdr:row>23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600075</xdr:colOff>
      <xdr:row>22</xdr:row>
      <xdr:rowOff>66675</xdr:rowOff>
    </xdr:from>
    <xdr:to>
      <xdr:col>10</xdr:col>
      <xdr:colOff>235585</xdr:colOff>
      <xdr:row>27</xdr:row>
      <xdr:rowOff>117838</xdr:rowOff>
    </xdr:to>
    <xdr:pic>
      <xdr:nvPicPr>
        <xdr:cNvPr id="4" name="Picture 3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0075" y="4257675"/>
          <a:ext cx="5731510" cy="10036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22</xdr:row>
      <xdr:rowOff>0</xdr:rowOff>
    </xdr:from>
    <xdr:to>
      <xdr:col>19</xdr:col>
      <xdr:colOff>571500</xdr:colOff>
      <xdr:row>42</xdr:row>
      <xdr:rowOff>51954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workbookViewId="0"/>
  </sheetViews>
  <sheetFormatPr defaultRowHeight="15" x14ac:dyDescent="0.25"/>
  <cols>
    <col min="1" max="16384" width="9.140625" style="1"/>
  </cols>
  <sheetData>
    <row r="1" spans="1:1" ht="15" customHeight="1" x14ac:dyDescent="0.3">
      <c r="A1" s="2" t="s">
        <v>38</v>
      </c>
    </row>
    <row r="2" spans="1:1" ht="15" customHeight="1" x14ac:dyDescent="0.25">
      <c r="A2" s="5" t="s">
        <v>59</v>
      </c>
    </row>
    <row r="29" spans="1:1" s="7" customFormat="1" ht="12.75" customHeight="1" x14ac:dyDescent="0.2">
      <c r="A29" s="7" t="s">
        <v>40</v>
      </c>
    </row>
    <row r="30" spans="1:1" s="7" customFormat="1" ht="12.75" customHeight="1" x14ac:dyDescent="0.2">
      <c r="A30" s="7" t="s">
        <v>58</v>
      </c>
    </row>
    <row r="31" spans="1:1" s="7" customFormat="1" ht="12.75" customHeight="1" x14ac:dyDescent="0.2">
      <c r="A31" s="7" t="s">
        <v>60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tabSelected="1" workbookViewId="0"/>
  </sheetViews>
  <sheetFormatPr defaultRowHeight="15" x14ac:dyDescent="0.25"/>
  <cols>
    <col min="1" max="1" width="23.28515625" bestFit="1" customWidth="1"/>
    <col min="2" max="2" width="14" customWidth="1"/>
    <col min="3" max="6" width="6.7109375" customWidth="1"/>
    <col min="7" max="7" width="13.140625" customWidth="1"/>
    <col min="8" max="8" width="12.7109375" customWidth="1"/>
  </cols>
  <sheetData>
    <row r="1" spans="1:18" s="3" customFormat="1" ht="15.95" customHeight="1" x14ac:dyDescent="0.3">
      <c r="A1" s="4" t="s">
        <v>61</v>
      </c>
      <c r="B1" s="4"/>
    </row>
    <row r="2" spans="1:18" s="3" customFormat="1" ht="15.95" customHeight="1" x14ac:dyDescent="0.25">
      <c r="A2" s="4" t="s">
        <v>43</v>
      </c>
      <c r="B2" s="4"/>
    </row>
    <row r="3" spans="1:18" s="3" customFormat="1" ht="45" customHeight="1" x14ac:dyDescent="0.25">
      <c r="A3" s="43" t="s">
        <v>17</v>
      </c>
      <c r="B3" s="43" t="s">
        <v>21</v>
      </c>
      <c r="C3" s="45" t="s">
        <v>18</v>
      </c>
      <c r="D3" s="45"/>
      <c r="E3" s="45"/>
      <c r="F3" s="45"/>
      <c r="G3" s="43" t="s">
        <v>0</v>
      </c>
      <c r="H3" s="43" t="s">
        <v>1</v>
      </c>
    </row>
    <row r="4" spans="1:18" ht="17.25" thickBot="1" x14ac:dyDescent="0.35">
      <c r="A4" s="44"/>
      <c r="B4" s="44"/>
      <c r="C4" s="9" t="s">
        <v>41</v>
      </c>
      <c r="D4" s="9" t="s">
        <v>19</v>
      </c>
      <c r="E4" s="9" t="s">
        <v>20</v>
      </c>
      <c r="F4" s="10" t="s">
        <v>42</v>
      </c>
      <c r="G4" s="44"/>
      <c r="H4" s="44"/>
      <c r="J4" s="41"/>
      <c r="K4" s="41" t="s">
        <v>51</v>
      </c>
      <c r="L4" s="41" t="s">
        <v>52</v>
      </c>
      <c r="M4" s="41" t="s">
        <v>53</v>
      </c>
      <c r="N4" s="41"/>
      <c r="O4" s="41"/>
      <c r="P4" s="41"/>
      <c r="Q4" s="41"/>
      <c r="R4" s="41"/>
    </row>
    <row r="5" spans="1:18" x14ac:dyDescent="0.25">
      <c r="A5" s="11" t="s">
        <v>2</v>
      </c>
      <c r="B5" s="11" t="s">
        <v>22</v>
      </c>
      <c r="C5" s="12">
        <v>0.57999999999999996</v>
      </c>
      <c r="D5" s="12">
        <v>0.39</v>
      </c>
      <c r="E5" s="12">
        <v>0.11</v>
      </c>
      <c r="F5" s="12">
        <v>1.0900000000000001</v>
      </c>
      <c r="G5" s="13">
        <v>0.98</v>
      </c>
      <c r="H5" s="14">
        <v>1.2</v>
      </c>
      <c r="J5" s="42" t="str">
        <f t="shared" ref="J5:P5" si="0">B19</f>
        <v>SCOT</v>
      </c>
      <c r="K5" s="42">
        <f t="shared" si="0"/>
        <v>0.67</v>
      </c>
      <c r="L5" s="42">
        <f t="shared" si="0"/>
        <v>0.22</v>
      </c>
      <c r="M5" s="42">
        <f t="shared" si="0"/>
        <v>0.16</v>
      </c>
      <c r="N5" s="42">
        <f t="shared" si="0"/>
        <v>1.04</v>
      </c>
      <c r="O5" s="42">
        <f t="shared" si="0"/>
        <v>1.01</v>
      </c>
      <c r="P5" s="42">
        <f t="shared" si="0"/>
        <v>1.08</v>
      </c>
      <c r="Q5" s="42">
        <f>N5-O5</f>
        <v>3.0000000000000027E-2</v>
      </c>
      <c r="R5" s="42">
        <f>P5-N5</f>
        <v>4.0000000000000036E-2</v>
      </c>
    </row>
    <row r="6" spans="1:18" x14ac:dyDescent="0.25">
      <c r="A6" s="11" t="s">
        <v>3</v>
      </c>
      <c r="B6" s="11" t="s">
        <v>23</v>
      </c>
      <c r="C6" s="12">
        <v>0.51</v>
      </c>
      <c r="D6" s="12">
        <v>0.13</v>
      </c>
      <c r="E6" s="12">
        <v>0.15</v>
      </c>
      <c r="F6" s="12">
        <v>0.79</v>
      </c>
      <c r="G6" s="13">
        <v>0.59</v>
      </c>
      <c r="H6" s="14">
        <v>0.99</v>
      </c>
      <c r="J6" s="42" t="str">
        <f t="shared" ref="J6:P6" si="1">B5</f>
        <v>AA</v>
      </c>
      <c r="K6" s="42">
        <f t="shared" si="1"/>
        <v>0.57999999999999996</v>
      </c>
      <c r="L6" s="42">
        <f t="shared" si="1"/>
        <v>0.39</v>
      </c>
      <c r="M6" s="42">
        <f t="shared" si="1"/>
        <v>0.11</v>
      </c>
      <c r="N6" s="42">
        <f t="shared" si="1"/>
        <v>1.0900000000000001</v>
      </c>
      <c r="O6" s="42">
        <f t="shared" si="1"/>
        <v>0.98</v>
      </c>
      <c r="P6" s="42">
        <f t="shared" si="1"/>
        <v>1.2</v>
      </c>
      <c r="Q6" s="42">
        <f t="shared" ref="Q6:Q19" si="2">N6-O6</f>
        <v>0.1100000000000001</v>
      </c>
      <c r="R6" s="42">
        <f t="shared" ref="R6:R19" si="3">P6-N6</f>
        <v>0.10999999999999988</v>
      </c>
    </row>
    <row r="7" spans="1:18" x14ac:dyDescent="0.25">
      <c r="A7" s="11" t="s">
        <v>4</v>
      </c>
      <c r="B7" s="11" t="s">
        <v>24</v>
      </c>
      <c r="C7" s="12">
        <v>0.59</v>
      </c>
      <c r="D7" s="12">
        <v>0</v>
      </c>
      <c r="E7" s="12">
        <v>0.11</v>
      </c>
      <c r="F7" s="12">
        <v>0.7</v>
      </c>
      <c r="G7" s="13">
        <v>0.54</v>
      </c>
      <c r="H7" s="14">
        <v>0.87</v>
      </c>
      <c r="J7" s="42" t="str">
        <f t="shared" ref="J7:J19" si="4">B6</f>
        <v>B</v>
      </c>
      <c r="K7" s="42">
        <f t="shared" ref="K7:K19" si="5">C6</f>
        <v>0.51</v>
      </c>
      <c r="L7" s="42">
        <f t="shared" ref="L7:L19" si="6">D6</f>
        <v>0.13</v>
      </c>
      <c r="M7" s="42">
        <f t="shared" ref="M7:M19" si="7">E6</f>
        <v>0.15</v>
      </c>
      <c r="N7" s="42">
        <f t="shared" ref="N7:N19" si="8">F6</f>
        <v>0.79</v>
      </c>
      <c r="O7" s="42">
        <f t="shared" ref="O7:O19" si="9">G6</f>
        <v>0.59</v>
      </c>
      <c r="P7" s="42">
        <f t="shared" ref="P7:P19" si="10">H6</f>
        <v>0.99</v>
      </c>
      <c r="Q7" s="42">
        <f t="shared" si="2"/>
        <v>0.20000000000000007</v>
      </c>
      <c r="R7" s="42">
        <f t="shared" si="3"/>
        <v>0.19999999999999996</v>
      </c>
    </row>
    <row r="8" spans="1:18" x14ac:dyDescent="0.25">
      <c r="A8" s="11" t="s">
        <v>5</v>
      </c>
      <c r="B8" s="11" t="s">
        <v>25</v>
      </c>
      <c r="C8" s="12">
        <v>0.55000000000000004</v>
      </c>
      <c r="D8" s="12">
        <v>0.28999999999999998</v>
      </c>
      <c r="E8" s="12">
        <v>0.15</v>
      </c>
      <c r="F8" s="12">
        <v>0.99</v>
      </c>
      <c r="G8" s="13">
        <v>0.78</v>
      </c>
      <c r="H8" s="14">
        <v>1.2</v>
      </c>
      <c r="J8" s="42" t="str">
        <f t="shared" si="4"/>
        <v>DG</v>
      </c>
      <c r="K8" s="42">
        <f t="shared" si="5"/>
        <v>0.59</v>
      </c>
      <c r="L8" s="42">
        <f t="shared" si="6"/>
        <v>0</v>
      </c>
      <c r="M8" s="42">
        <f t="shared" si="7"/>
        <v>0.11</v>
      </c>
      <c r="N8" s="42">
        <f t="shared" si="8"/>
        <v>0.7</v>
      </c>
      <c r="O8" s="42">
        <f t="shared" si="9"/>
        <v>0.54</v>
      </c>
      <c r="P8" s="42">
        <f t="shared" si="10"/>
        <v>0.87</v>
      </c>
      <c r="Q8" s="42">
        <f t="shared" si="2"/>
        <v>0.15999999999999992</v>
      </c>
      <c r="R8" s="42">
        <f t="shared" si="3"/>
        <v>0.17000000000000004</v>
      </c>
    </row>
    <row r="9" spans="1:18" x14ac:dyDescent="0.25">
      <c r="A9" s="15" t="s">
        <v>6</v>
      </c>
      <c r="B9" s="15" t="s">
        <v>26</v>
      </c>
      <c r="C9" s="12">
        <v>0.72</v>
      </c>
      <c r="D9" s="12">
        <v>0.25</v>
      </c>
      <c r="E9" s="12">
        <v>0.1</v>
      </c>
      <c r="F9" s="12">
        <v>1.07</v>
      </c>
      <c r="G9" s="13">
        <v>0.93</v>
      </c>
      <c r="H9" s="14">
        <v>1.21</v>
      </c>
      <c r="J9" s="42" t="str">
        <f t="shared" si="4"/>
        <v>F</v>
      </c>
      <c r="K9" s="42">
        <f t="shared" si="5"/>
        <v>0.55000000000000004</v>
      </c>
      <c r="L9" s="42">
        <f t="shared" si="6"/>
        <v>0.28999999999999998</v>
      </c>
      <c r="M9" s="42">
        <f t="shared" si="7"/>
        <v>0.15</v>
      </c>
      <c r="N9" s="42">
        <f t="shared" si="8"/>
        <v>0.99</v>
      </c>
      <c r="O9" s="42">
        <f t="shared" si="9"/>
        <v>0.78</v>
      </c>
      <c r="P9" s="42">
        <f t="shared" si="10"/>
        <v>1.2</v>
      </c>
      <c r="Q9" s="42">
        <f t="shared" si="2"/>
        <v>0.20999999999999996</v>
      </c>
      <c r="R9" s="42">
        <f t="shared" si="3"/>
        <v>0.20999999999999996</v>
      </c>
    </row>
    <row r="10" spans="1:18" x14ac:dyDescent="0.25">
      <c r="A10" s="15" t="s">
        <v>7</v>
      </c>
      <c r="B10" s="15" t="s">
        <v>27</v>
      </c>
      <c r="C10" s="12">
        <v>0.64</v>
      </c>
      <c r="D10" s="12">
        <v>0.18</v>
      </c>
      <c r="E10" s="12">
        <v>0.16</v>
      </c>
      <c r="F10" s="12">
        <v>0.98</v>
      </c>
      <c r="G10" s="13">
        <v>0.88</v>
      </c>
      <c r="H10" s="14">
        <v>1.07</v>
      </c>
      <c r="J10" s="42" t="str">
        <f t="shared" si="4"/>
        <v>FV</v>
      </c>
      <c r="K10" s="42">
        <f t="shared" si="5"/>
        <v>0.72</v>
      </c>
      <c r="L10" s="42">
        <f t="shared" si="6"/>
        <v>0.25</v>
      </c>
      <c r="M10" s="42">
        <f t="shared" si="7"/>
        <v>0.1</v>
      </c>
      <c r="N10" s="42">
        <f t="shared" si="8"/>
        <v>1.07</v>
      </c>
      <c r="O10" s="42">
        <f t="shared" si="9"/>
        <v>0.93</v>
      </c>
      <c r="P10" s="42">
        <f t="shared" si="10"/>
        <v>1.21</v>
      </c>
      <c r="Q10" s="42">
        <f t="shared" si="2"/>
        <v>0.14000000000000001</v>
      </c>
      <c r="R10" s="42">
        <f t="shared" si="3"/>
        <v>0.1399999999999999</v>
      </c>
    </row>
    <row r="11" spans="1:18" x14ac:dyDescent="0.25">
      <c r="A11" s="11" t="s">
        <v>8</v>
      </c>
      <c r="B11" s="11" t="s">
        <v>28</v>
      </c>
      <c r="C11" s="12">
        <v>0.84</v>
      </c>
      <c r="D11" s="12">
        <v>0.23</v>
      </c>
      <c r="E11" s="12">
        <v>0.21</v>
      </c>
      <c r="F11" s="12">
        <v>1.28</v>
      </c>
      <c r="G11" s="13">
        <v>1.21</v>
      </c>
      <c r="H11" s="14">
        <v>1.35</v>
      </c>
      <c r="J11" s="42" t="str">
        <f t="shared" si="4"/>
        <v>G</v>
      </c>
      <c r="K11" s="42">
        <f t="shared" si="5"/>
        <v>0.64</v>
      </c>
      <c r="L11" s="42">
        <f t="shared" si="6"/>
        <v>0.18</v>
      </c>
      <c r="M11" s="42">
        <f t="shared" si="7"/>
        <v>0.16</v>
      </c>
      <c r="N11" s="42">
        <f t="shared" si="8"/>
        <v>0.98</v>
      </c>
      <c r="O11" s="42">
        <f t="shared" si="9"/>
        <v>0.88</v>
      </c>
      <c r="P11" s="42">
        <f t="shared" si="10"/>
        <v>1.07</v>
      </c>
      <c r="Q11" s="42">
        <f t="shared" si="2"/>
        <v>9.9999999999999978E-2</v>
      </c>
      <c r="R11" s="42">
        <f t="shared" si="3"/>
        <v>9.000000000000008E-2</v>
      </c>
    </row>
    <row r="12" spans="1:18" x14ac:dyDescent="0.25">
      <c r="A12" s="11" t="s">
        <v>9</v>
      </c>
      <c r="B12" s="11" t="s">
        <v>29</v>
      </c>
      <c r="C12" s="12">
        <v>0.49</v>
      </c>
      <c r="D12" s="12">
        <v>0.13</v>
      </c>
      <c r="E12" s="12">
        <v>0.13</v>
      </c>
      <c r="F12" s="12">
        <v>0.74</v>
      </c>
      <c r="G12" s="13">
        <v>0.6</v>
      </c>
      <c r="H12" s="14">
        <v>0.89</v>
      </c>
      <c r="J12" s="42" t="str">
        <f t="shared" si="4"/>
        <v>GGC</v>
      </c>
      <c r="K12" s="42">
        <f t="shared" si="5"/>
        <v>0.84</v>
      </c>
      <c r="L12" s="42">
        <f t="shared" si="6"/>
        <v>0.23</v>
      </c>
      <c r="M12" s="42">
        <f t="shared" si="7"/>
        <v>0.21</v>
      </c>
      <c r="N12" s="42">
        <f t="shared" si="8"/>
        <v>1.28</v>
      </c>
      <c r="O12" s="42">
        <f t="shared" si="9"/>
        <v>1.21</v>
      </c>
      <c r="P12" s="42">
        <f t="shared" si="10"/>
        <v>1.35</v>
      </c>
      <c r="Q12" s="42">
        <f t="shared" si="2"/>
        <v>7.0000000000000062E-2</v>
      </c>
      <c r="R12" s="42">
        <f t="shared" si="3"/>
        <v>7.0000000000000062E-2</v>
      </c>
    </row>
    <row r="13" spans="1:18" x14ac:dyDescent="0.25">
      <c r="A13" s="11" t="s">
        <v>10</v>
      </c>
      <c r="B13" s="11" t="s">
        <v>30</v>
      </c>
      <c r="C13" s="12">
        <v>0.71</v>
      </c>
      <c r="D13" s="12">
        <v>0.28999999999999998</v>
      </c>
      <c r="E13" s="12">
        <v>0.13</v>
      </c>
      <c r="F13" s="12">
        <v>1.1399999999999999</v>
      </c>
      <c r="G13" s="13">
        <v>0.99</v>
      </c>
      <c r="H13" s="14">
        <v>1.28</v>
      </c>
      <c r="J13" s="42" t="str">
        <f t="shared" si="4"/>
        <v>H</v>
      </c>
      <c r="K13" s="42">
        <f t="shared" si="5"/>
        <v>0.49</v>
      </c>
      <c r="L13" s="42">
        <f t="shared" si="6"/>
        <v>0.13</v>
      </c>
      <c r="M13" s="42">
        <f t="shared" si="7"/>
        <v>0.13</v>
      </c>
      <c r="N13" s="42">
        <f t="shared" si="8"/>
        <v>0.74</v>
      </c>
      <c r="O13" s="42">
        <f t="shared" si="9"/>
        <v>0.6</v>
      </c>
      <c r="P13" s="42">
        <f t="shared" si="10"/>
        <v>0.89</v>
      </c>
      <c r="Q13" s="42">
        <f t="shared" si="2"/>
        <v>0.14000000000000001</v>
      </c>
      <c r="R13" s="42">
        <f t="shared" si="3"/>
        <v>0.15000000000000002</v>
      </c>
    </row>
    <row r="14" spans="1:18" x14ac:dyDescent="0.25">
      <c r="A14" s="11" t="s">
        <v>11</v>
      </c>
      <c r="B14" s="11" t="s">
        <v>31</v>
      </c>
      <c r="C14" s="12">
        <v>0.65</v>
      </c>
      <c r="D14" s="12">
        <v>0.17</v>
      </c>
      <c r="E14" s="12">
        <v>0.12</v>
      </c>
      <c r="F14" s="12">
        <v>0.95</v>
      </c>
      <c r="G14" s="13">
        <v>0.85</v>
      </c>
      <c r="H14" s="14">
        <v>1.05</v>
      </c>
      <c r="J14" s="42" t="str">
        <f t="shared" si="4"/>
        <v>La</v>
      </c>
      <c r="K14" s="42">
        <f t="shared" si="5"/>
        <v>0.71</v>
      </c>
      <c r="L14" s="42">
        <f t="shared" si="6"/>
        <v>0.28999999999999998</v>
      </c>
      <c r="M14" s="42">
        <f t="shared" si="7"/>
        <v>0.13</v>
      </c>
      <c r="N14" s="42">
        <f t="shared" si="8"/>
        <v>1.1399999999999999</v>
      </c>
      <c r="O14" s="42">
        <f t="shared" si="9"/>
        <v>0.99</v>
      </c>
      <c r="P14" s="42">
        <f t="shared" si="10"/>
        <v>1.28</v>
      </c>
      <c r="Q14" s="42">
        <f t="shared" si="2"/>
        <v>0.14999999999999991</v>
      </c>
      <c r="R14" s="42">
        <f t="shared" si="3"/>
        <v>0.14000000000000012</v>
      </c>
    </row>
    <row r="15" spans="1:18" x14ac:dyDescent="0.25">
      <c r="A15" s="15" t="s">
        <v>12</v>
      </c>
      <c r="B15" s="15" t="s">
        <v>32</v>
      </c>
      <c r="C15" s="12">
        <v>0.34</v>
      </c>
      <c r="D15" s="12">
        <v>0.05</v>
      </c>
      <c r="E15" s="12">
        <v>0.11</v>
      </c>
      <c r="F15" s="12">
        <v>0.5</v>
      </c>
      <c r="G15" s="13">
        <v>0.43</v>
      </c>
      <c r="H15" s="14">
        <v>0.56999999999999995</v>
      </c>
      <c r="J15" s="42" t="str">
        <f t="shared" si="4"/>
        <v>Lo</v>
      </c>
      <c r="K15" s="42">
        <f t="shared" si="5"/>
        <v>0.65</v>
      </c>
      <c r="L15" s="42">
        <f t="shared" si="6"/>
        <v>0.17</v>
      </c>
      <c r="M15" s="42">
        <f t="shared" si="7"/>
        <v>0.12</v>
      </c>
      <c r="N15" s="42">
        <f t="shared" si="8"/>
        <v>0.95</v>
      </c>
      <c r="O15" s="42">
        <f t="shared" si="9"/>
        <v>0.85</v>
      </c>
      <c r="P15" s="42">
        <f t="shared" si="10"/>
        <v>1.05</v>
      </c>
      <c r="Q15" s="42">
        <f t="shared" si="2"/>
        <v>9.9999999999999978E-2</v>
      </c>
      <c r="R15" s="42">
        <f t="shared" si="3"/>
        <v>0.10000000000000009</v>
      </c>
    </row>
    <row r="16" spans="1:18" x14ac:dyDescent="0.25">
      <c r="A16" s="11" t="s">
        <v>13</v>
      </c>
      <c r="B16" s="11" t="s">
        <v>33</v>
      </c>
      <c r="C16" s="12">
        <v>0.32</v>
      </c>
      <c r="D16" s="12">
        <v>0.02</v>
      </c>
      <c r="E16" s="12">
        <v>0.12</v>
      </c>
      <c r="F16" s="12">
        <v>0.46</v>
      </c>
      <c r="G16" s="13">
        <v>0.38</v>
      </c>
      <c r="H16" s="14">
        <v>0.54</v>
      </c>
      <c r="J16" s="42" t="str">
        <f t="shared" si="4"/>
        <v>O</v>
      </c>
      <c r="K16" s="42">
        <f t="shared" si="5"/>
        <v>0.34</v>
      </c>
      <c r="L16" s="42">
        <f t="shared" si="6"/>
        <v>0.05</v>
      </c>
      <c r="M16" s="42">
        <f t="shared" si="7"/>
        <v>0.11</v>
      </c>
      <c r="N16" s="42">
        <f t="shared" si="8"/>
        <v>0.5</v>
      </c>
      <c r="O16" s="42">
        <f t="shared" si="9"/>
        <v>0.43</v>
      </c>
      <c r="P16" s="42">
        <f t="shared" si="10"/>
        <v>0.56999999999999995</v>
      </c>
      <c r="Q16" s="42">
        <f t="shared" si="2"/>
        <v>7.0000000000000007E-2</v>
      </c>
      <c r="R16" s="42">
        <f t="shared" si="3"/>
        <v>6.9999999999999951E-2</v>
      </c>
    </row>
    <row r="17" spans="1:18" x14ac:dyDescent="0.25">
      <c r="A17" s="11" t="s">
        <v>14</v>
      </c>
      <c r="B17" s="11" t="s">
        <v>34</v>
      </c>
      <c r="C17" s="12">
        <v>0.63</v>
      </c>
      <c r="D17" s="12">
        <v>0.27</v>
      </c>
      <c r="E17" s="12">
        <v>0.15</v>
      </c>
      <c r="F17" s="12">
        <v>1.05</v>
      </c>
      <c r="G17" s="13">
        <v>0.92</v>
      </c>
      <c r="H17" s="14">
        <v>1.18</v>
      </c>
      <c r="J17" s="42" t="str">
        <f t="shared" si="4"/>
        <v>S</v>
      </c>
      <c r="K17" s="42">
        <f t="shared" si="5"/>
        <v>0.32</v>
      </c>
      <c r="L17" s="42">
        <f t="shared" si="6"/>
        <v>0.02</v>
      </c>
      <c r="M17" s="42">
        <f t="shared" si="7"/>
        <v>0.12</v>
      </c>
      <c r="N17" s="42">
        <f t="shared" si="8"/>
        <v>0.46</v>
      </c>
      <c r="O17" s="42">
        <f t="shared" si="9"/>
        <v>0.38</v>
      </c>
      <c r="P17" s="42">
        <f t="shared" si="10"/>
        <v>0.54</v>
      </c>
      <c r="Q17" s="42">
        <f t="shared" si="2"/>
        <v>8.0000000000000016E-2</v>
      </c>
      <c r="R17" s="42">
        <f t="shared" si="3"/>
        <v>8.0000000000000016E-2</v>
      </c>
    </row>
    <row r="18" spans="1:18" ht="15.75" thickBot="1" x14ac:dyDescent="0.3">
      <c r="A18" s="16" t="s">
        <v>15</v>
      </c>
      <c r="B18" s="16" t="s">
        <v>35</v>
      </c>
      <c r="C18" s="17">
        <v>0.66</v>
      </c>
      <c r="D18" s="17">
        <v>0.02</v>
      </c>
      <c r="E18" s="17">
        <v>0.27</v>
      </c>
      <c r="F18" s="17">
        <v>0.96</v>
      </c>
      <c r="G18" s="18">
        <v>0.87</v>
      </c>
      <c r="H18" s="18">
        <v>1.04</v>
      </c>
      <c r="J18" s="42" t="str">
        <f t="shared" si="4"/>
        <v>T</v>
      </c>
      <c r="K18" s="42">
        <f t="shared" si="5"/>
        <v>0.63</v>
      </c>
      <c r="L18" s="42">
        <f t="shared" si="6"/>
        <v>0.27</v>
      </c>
      <c r="M18" s="42">
        <f t="shared" si="7"/>
        <v>0.15</v>
      </c>
      <c r="N18" s="42">
        <f t="shared" si="8"/>
        <v>1.05</v>
      </c>
      <c r="O18" s="42">
        <f t="shared" si="9"/>
        <v>0.92</v>
      </c>
      <c r="P18" s="42">
        <f t="shared" si="10"/>
        <v>1.18</v>
      </c>
      <c r="Q18" s="42">
        <f t="shared" si="2"/>
        <v>0.13</v>
      </c>
      <c r="R18" s="42">
        <f t="shared" si="3"/>
        <v>0.12999999999999989</v>
      </c>
    </row>
    <row r="19" spans="1:18" x14ac:dyDescent="0.25">
      <c r="A19" s="19" t="s">
        <v>16</v>
      </c>
      <c r="B19" s="19" t="s">
        <v>36</v>
      </c>
      <c r="C19" s="20">
        <v>0.67</v>
      </c>
      <c r="D19" s="20">
        <v>0.22</v>
      </c>
      <c r="E19" s="20">
        <v>0.16</v>
      </c>
      <c r="F19" s="21">
        <v>1.04</v>
      </c>
      <c r="G19" s="22">
        <v>1.01</v>
      </c>
      <c r="H19" s="22">
        <v>1.08</v>
      </c>
      <c r="J19" s="42" t="str">
        <f t="shared" si="4"/>
        <v>WI</v>
      </c>
      <c r="K19" s="42">
        <f t="shared" si="5"/>
        <v>0.66</v>
      </c>
      <c r="L19" s="42">
        <f t="shared" si="6"/>
        <v>0.02</v>
      </c>
      <c r="M19" s="42">
        <f t="shared" si="7"/>
        <v>0.27</v>
      </c>
      <c r="N19" s="42">
        <f t="shared" si="8"/>
        <v>0.96</v>
      </c>
      <c r="O19" s="42">
        <f t="shared" si="9"/>
        <v>0.87</v>
      </c>
      <c r="P19" s="42">
        <f t="shared" si="10"/>
        <v>1.04</v>
      </c>
      <c r="Q19" s="42">
        <f t="shared" si="2"/>
        <v>8.9999999999999969E-2</v>
      </c>
      <c r="R19" s="42">
        <f t="shared" si="3"/>
        <v>8.0000000000000071E-2</v>
      </c>
    </row>
    <row r="20" spans="1:18" x14ac:dyDescent="0.25">
      <c r="A20" s="3"/>
      <c r="B20" s="3"/>
      <c r="C20" s="3"/>
      <c r="D20" s="3"/>
      <c r="E20" s="3"/>
      <c r="F20" s="3"/>
      <c r="G20" s="3"/>
      <c r="H20" s="3"/>
    </row>
    <row r="21" spans="1:18" s="8" customFormat="1" ht="12.75" customHeight="1" x14ac:dyDescent="0.2">
      <c r="A21" s="8" t="s">
        <v>40</v>
      </c>
    </row>
    <row r="22" spans="1:18" s="8" customFormat="1" ht="12.75" customHeight="1" x14ac:dyDescent="0.2">
      <c r="A22" s="8" t="s">
        <v>39</v>
      </c>
    </row>
    <row r="23" spans="1:18" s="8" customFormat="1" ht="12.75" customHeight="1" x14ac:dyDescent="0.2">
      <c r="A23" s="8" t="s">
        <v>37</v>
      </c>
    </row>
    <row r="24" spans="1:18" s="8" customFormat="1" ht="12.75" customHeight="1" x14ac:dyDescent="0.2">
      <c r="A24" s="8" t="s">
        <v>60</v>
      </c>
    </row>
    <row r="25" spans="1:18" s="6" customFormat="1" x14ac:dyDescent="0.25"/>
  </sheetData>
  <mergeCells count="5">
    <mergeCell ref="A3:A4"/>
    <mergeCell ref="G3:G4"/>
    <mergeCell ref="H3:H4"/>
    <mergeCell ref="C3:F3"/>
    <mergeCell ref="B3:B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Q38"/>
  <sheetViews>
    <sheetView topLeftCell="A13" zoomScaleNormal="100" workbookViewId="0">
      <pane xSplit="1" topLeftCell="B1" activePane="topRight" state="frozen"/>
      <selection pane="topRight" activeCell="V20" sqref="V20"/>
    </sheetView>
  </sheetViews>
  <sheetFormatPr defaultRowHeight="12.75" x14ac:dyDescent="0.2"/>
  <cols>
    <col min="1" max="4" width="9.140625" style="24"/>
    <col min="5" max="5" width="11.28515625" style="24" customWidth="1"/>
    <col min="6" max="16384" width="9.140625" style="24"/>
  </cols>
  <sheetData>
    <row r="1" spans="1:17" ht="15.75" x14ac:dyDescent="0.3">
      <c r="A1" s="23" t="s">
        <v>55</v>
      </c>
    </row>
    <row r="3" spans="1:17" ht="13.5" thickBot="1" x14ac:dyDescent="0.25">
      <c r="B3" s="25" t="s">
        <v>44</v>
      </c>
      <c r="C3" s="25" t="s">
        <v>45</v>
      </c>
      <c r="D3" s="25" t="s">
        <v>46</v>
      </c>
      <c r="E3" s="25" t="s">
        <v>47</v>
      </c>
      <c r="F3" s="26" t="s">
        <v>48</v>
      </c>
      <c r="G3" s="27"/>
      <c r="H3" s="25" t="s">
        <v>49</v>
      </c>
      <c r="I3" s="25" t="s">
        <v>50</v>
      </c>
      <c r="M3" s="24" t="s">
        <v>21</v>
      </c>
      <c r="N3" s="24" t="s">
        <v>18</v>
      </c>
    </row>
    <row r="4" spans="1:17" ht="15.75" thickTop="1" x14ac:dyDescent="0.25">
      <c r="A4" s="28" t="s">
        <v>36</v>
      </c>
      <c r="B4" s="20">
        <v>0.76</v>
      </c>
      <c r="C4" s="20">
        <v>0.27</v>
      </c>
      <c r="D4" s="20">
        <v>0.18</v>
      </c>
      <c r="E4" s="24">
        <v>1.21</v>
      </c>
      <c r="F4" s="30">
        <f t="shared" ref="F4:F18" si="0">E4-H4</f>
        <v>4.0000000000000036E-2</v>
      </c>
      <c r="G4" s="31">
        <f t="shared" ref="G4:G18" si="1">I4-E4</f>
        <v>3.0000000000000027E-2</v>
      </c>
      <c r="H4" s="22">
        <v>1.17</v>
      </c>
      <c r="I4" s="22">
        <v>1.24</v>
      </c>
      <c r="J4" s="24">
        <f t="shared" ref="J4:J18" si="2">VLOOKUP(A4,$A$24:$F$38,6,FALSE)</f>
        <v>1</v>
      </c>
      <c r="N4" s="24" t="s">
        <v>56</v>
      </c>
      <c r="O4" s="24" t="s">
        <v>19</v>
      </c>
      <c r="P4" s="24" t="s">
        <v>20</v>
      </c>
      <c r="Q4" s="24" t="s">
        <v>57</v>
      </c>
    </row>
    <row r="5" spans="1:17" ht="14.25" x14ac:dyDescent="0.2">
      <c r="A5" s="28" t="s">
        <v>22</v>
      </c>
      <c r="B5" s="24">
        <v>0.59</v>
      </c>
      <c r="C5" s="24">
        <v>0.32</v>
      </c>
      <c r="D5" s="24">
        <v>0.14000000000000001</v>
      </c>
      <c r="E5" s="24">
        <v>1.06</v>
      </c>
      <c r="F5" s="32">
        <f t="shared" si="0"/>
        <v>0.1100000000000001</v>
      </c>
      <c r="G5" s="33">
        <f t="shared" si="1"/>
        <v>0.10999999999999988</v>
      </c>
      <c r="H5" s="13">
        <v>0.95</v>
      </c>
      <c r="I5" s="14">
        <v>1.17</v>
      </c>
      <c r="J5" s="34">
        <f t="shared" si="2"/>
        <v>2</v>
      </c>
      <c r="M5" s="24" t="s">
        <v>22</v>
      </c>
      <c r="N5" s="24">
        <v>0.59</v>
      </c>
      <c r="O5" s="24">
        <v>0.32</v>
      </c>
      <c r="P5" s="24">
        <v>0.14000000000000001</v>
      </c>
      <c r="Q5" s="24">
        <v>1.06</v>
      </c>
    </row>
    <row r="6" spans="1:17" ht="14.25" x14ac:dyDescent="0.2">
      <c r="A6" s="28" t="s">
        <v>23</v>
      </c>
      <c r="B6" s="24">
        <v>0.33</v>
      </c>
      <c r="C6" s="24">
        <v>0.11</v>
      </c>
      <c r="D6" s="24">
        <v>0.22</v>
      </c>
      <c r="E6" s="24">
        <v>0.66</v>
      </c>
      <c r="F6" s="32">
        <f t="shared" si="0"/>
        <v>0.14000000000000001</v>
      </c>
      <c r="G6" s="33">
        <f t="shared" si="1"/>
        <v>0.13</v>
      </c>
      <c r="H6" s="13">
        <v>0.52</v>
      </c>
      <c r="I6" s="14">
        <v>0.79</v>
      </c>
      <c r="J6" s="34">
        <f t="shared" si="2"/>
        <v>3</v>
      </c>
      <c r="M6" s="24" t="s">
        <v>23</v>
      </c>
      <c r="N6" s="24">
        <v>0.33</v>
      </c>
      <c r="O6" s="24">
        <v>0.11</v>
      </c>
      <c r="P6" s="24">
        <v>0.22</v>
      </c>
      <c r="Q6" s="24">
        <v>0.66</v>
      </c>
    </row>
    <row r="7" spans="1:17" ht="14.25" x14ac:dyDescent="0.2">
      <c r="A7" s="28" t="s">
        <v>24</v>
      </c>
      <c r="B7" s="24">
        <v>1.04</v>
      </c>
      <c r="C7" s="24">
        <v>0.17</v>
      </c>
      <c r="D7" s="24">
        <v>0.11</v>
      </c>
      <c r="E7" s="24">
        <v>1.32</v>
      </c>
      <c r="F7" s="32">
        <f t="shared" si="0"/>
        <v>0.21999999999999997</v>
      </c>
      <c r="G7" s="33">
        <f t="shared" si="1"/>
        <v>0.21999999999999997</v>
      </c>
      <c r="H7" s="13">
        <v>1.1000000000000001</v>
      </c>
      <c r="I7" s="14">
        <v>1.54</v>
      </c>
      <c r="J7" s="34">
        <f t="shared" si="2"/>
        <v>4</v>
      </c>
      <c r="M7" s="24" t="s">
        <v>24</v>
      </c>
      <c r="N7" s="24">
        <v>1.04</v>
      </c>
      <c r="O7" s="24">
        <v>0.17</v>
      </c>
      <c r="P7" s="24">
        <v>0.11</v>
      </c>
      <c r="Q7" s="24">
        <v>1.32</v>
      </c>
    </row>
    <row r="8" spans="1:17" ht="14.25" x14ac:dyDescent="0.2">
      <c r="A8" s="28" t="s">
        <v>25</v>
      </c>
      <c r="B8" s="24">
        <v>0.67</v>
      </c>
      <c r="C8" s="24">
        <v>0.38</v>
      </c>
      <c r="D8" s="24">
        <v>0.21</v>
      </c>
      <c r="E8" s="24">
        <v>1.26</v>
      </c>
      <c r="F8" s="32">
        <f t="shared" si="0"/>
        <v>0.24</v>
      </c>
      <c r="G8" s="33">
        <f t="shared" si="1"/>
        <v>0.24</v>
      </c>
      <c r="H8" s="13">
        <v>1.02</v>
      </c>
      <c r="I8" s="14">
        <v>1.5</v>
      </c>
      <c r="J8" s="34">
        <f t="shared" si="2"/>
        <v>5</v>
      </c>
      <c r="M8" s="24" t="s">
        <v>25</v>
      </c>
      <c r="N8" s="24">
        <v>0.67</v>
      </c>
      <c r="O8" s="24">
        <v>0.38</v>
      </c>
      <c r="P8" s="24">
        <v>0.21</v>
      </c>
      <c r="Q8" s="24">
        <v>1.26</v>
      </c>
    </row>
    <row r="9" spans="1:17" ht="14.25" x14ac:dyDescent="0.2">
      <c r="A9" s="28" t="s">
        <v>26</v>
      </c>
      <c r="B9" s="24">
        <v>0.85</v>
      </c>
      <c r="C9" s="24">
        <v>0.17</v>
      </c>
      <c r="D9" s="24">
        <v>0.18</v>
      </c>
      <c r="E9" s="24">
        <v>1.2</v>
      </c>
      <c r="F9" s="32">
        <f t="shared" si="0"/>
        <v>7.9999999999999849E-2</v>
      </c>
      <c r="G9" s="33">
        <f t="shared" si="1"/>
        <v>9.000000000000008E-2</v>
      </c>
      <c r="H9" s="13">
        <v>1.1200000000000001</v>
      </c>
      <c r="I9" s="14">
        <v>1.29</v>
      </c>
      <c r="J9" s="34">
        <f t="shared" si="2"/>
        <v>6</v>
      </c>
      <c r="M9" s="24" t="s">
        <v>26</v>
      </c>
      <c r="N9" s="24">
        <v>0.85</v>
      </c>
      <c r="O9" s="24">
        <v>0.17</v>
      </c>
      <c r="P9" s="24">
        <v>0.18</v>
      </c>
      <c r="Q9" s="24">
        <v>1.2</v>
      </c>
    </row>
    <row r="10" spans="1:17" ht="14.25" x14ac:dyDescent="0.2">
      <c r="A10" s="28" t="s">
        <v>27</v>
      </c>
      <c r="B10" s="24">
        <v>0.68</v>
      </c>
      <c r="C10" s="24">
        <v>0.23</v>
      </c>
      <c r="D10" s="24">
        <v>0.19</v>
      </c>
      <c r="E10" s="24">
        <v>1.0900000000000001</v>
      </c>
      <c r="F10" s="32">
        <f t="shared" si="0"/>
        <v>5.0000000000000044E-2</v>
      </c>
      <c r="G10" s="33">
        <f t="shared" si="1"/>
        <v>5.9999999999999831E-2</v>
      </c>
      <c r="H10" s="13">
        <v>1.04</v>
      </c>
      <c r="I10" s="14">
        <v>1.1499999999999999</v>
      </c>
      <c r="J10" s="34">
        <f t="shared" si="2"/>
        <v>7</v>
      </c>
      <c r="M10" s="24" t="s">
        <v>27</v>
      </c>
      <c r="N10" s="24">
        <v>0.68</v>
      </c>
      <c r="O10" s="24">
        <v>0.23</v>
      </c>
      <c r="P10" s="24">
        <v>0.19</v>
      </c>
      <c r="Q10" s="24">
        <v>1.0900000000000001</v>
      </c>
    </row>
    <row r="11" spans="1:17" ht="14.25" x14ac:dyDescent="0.2">
      <c r="A11" s="28" t="s">
        <v>28</v>
      </c>
      <c r="B11" s="24">
        <v>0.8</v>
      </c>
      <c r="C11" s="24">
        <v>0.31</v>
      </c>
      <c r="D11" s="24">
        <v>0.18</v>
      </c>
      <c r="E11" s="24">
        <v>1.29</v>
      </c>
      <c r="F11" s="32">
        <f t="shared" si="0"/>
        <v>7.0000000000000062E-2</v>
      </c>
      <c r="G11" s="33">
        <f t="shared" si="1"/>
        <v>7.0000000000000062E-2</v>
      </c>
      <c r="H11" s="13">
        <v>1.22</v>
      </c>
      <c r="I11" s="14">
        <v>1.36</v>
      </c>
      <c r="J11" s="34">
        <f t="shared" si="2"/>
        <v>8</v>
      </c>
      <c r="M11" s="24" t="s">
        <v>28</v>
      </c>
      <c r="N11" s="24">
        <v>0.8</v>
      </c>
      <c r="O11" s="24">
        <v>0.31</v>
      </c>
      <c r="P11" s="24">
        <v>0.18</v>
      </c>
      <c r="Q11" s="24">
        <v>1.29</v>
      </c>
    </row>
    <row r="12" spans="1:17" ht="14.25" x14ac:dyDescent="0.2">
      <c r="A12" s="28" t="s">
        <v>29</v>
      </c>
      <c r="B12" s="24">
        <v>0.67</v>
      </c>
      <c r="C12" s="24">
        <v>0.2</v>
      </c>
      <c r="D12" s="24">
        <v>0.16</v>
      </c>
      <c r="E12" s="24">
        <v>1.03</v>
      </c>
      <c r="F12" s="32">
        <f t="shared" si="0"/>
        <v>0.16000000000000003</v>
      </c>
      <c r="G12" s="33">
        <f t="shared" si="1"/>
        <v>0.15999999999999992</v>
      </c>
      <c r="H12" s="13">
        <v>0.87</v>
      </c>
      <c r="I12" s="14">
        <v>1.19</v>
      </c>
      <c r="J12" s="34">
        <f t="shared" si="2"/>
        <v>9</v>
      </c>
      <c r="M12" s="24" t="s">
        <v>29</v>
      </c>
      <c r="N12" s="24">
        <v>0.67</v>
      </c>
      <c r="O12" s="24">
        <v>0.2</v>
      </c>
      <c r="P12" s="24">
        <v>0.16</v>
      </c>
      <c r="Q12" s="24">
        <v>1.03</v>
      </c>
    </row>
    <row r="13" spans="1:17" ht="14.25" x14ac:dyDescent="0.2">
      <c r="A13" s="28" t="s">
        <v>30</v>
      </c>
      <c r="B13" s="24">
        <v>0.9</v>
      </c>
      <c r="C13" s="24">
        <v>0.41</v>
      </c>
      <c r="D13" s="24">
        <v>0.11</v>
      </c>
      <c r="E13" s="24">
        <v>1.42</v>
      </c>
      <c r="F13" s="32">
        <f t="shared" si="0"/>
        <v>0.14999999999999991</v>
      </c>
      <c r="G13" s="33">
        <f t="shared" si="1"/>
        <v>0.16000000000000014</v>
      </c>
      <c r="H13" s="13">
        <v>1.27</v>
      </c>
      <c r="I13" s="14">
        <v>1.58</v>
      </c>
      <c r="J13" s="34">
        <f t="shared" si="2"/>
        <v>10</v>
      </c>
      <c r="M13" s="24" t="s">
        <v>30</v>
      </c>
      <c r="N13" s="24">
        <v>0.9</v>
      </c>
      <c r="O13" s="24">
        <v>0.41</v>
      </c>
      <c r="P13" s="24">
        <v>0.11</v>
      </c>
      <c r="Q13" s="24">
        <v>1.42</v>
      </c>
    </row>
    <row r="14" spans="1:17" ht="14.25" x14ac:dyDescent="0.2">
      <c r="A14" s="28" t="s">
        <v>31</v>
      </c>
      <c r="B14" s="24">
        <v>0.81</v>
      </c>
      <c r="C14" s="24">
        <v>0.28999999999999998</v>
      </c>
      <c r="D14" s="24">
        <v>0.18</v>
      </c>
      <c r="E14" s="24">
        <v>1.29</v>
      </c>
      <c r="F14" s="32">
        <f t="shared" si="0"/>
        <v>0.1100000000000001</v>
      </c>
      <c r="G14" s="33">
        <f t="shared" si="1"/>
        <v>9.9999999999999867E-2</v>
      </c>
      <c r="H14" s="13">
        <v>1.18</v>
      </c>
      <c r="I14" s="14">
        <v>1.39</v>
      </c>
      <c r="J14" s="34">
        <f t="shared" si="2"/>
        <v>11</v>
      </c>
      <c r="M14" s="24" t="s">
        <v>31</v>
      </c>
      <c r="N14" s="24">
        <v>0.81</v>
      </c>
      <c r="O14" s="24">
        <v>0.28999999999999998</v>
      </c>
      <c r="P14" s="24">
        <v>0.18</v>
      </c>
      <c r="Q14" s="24">
        <v>1.29</v>
      </c>
    </row>
    <row r="15" spans="1:17" ht="14.25" x14ac:dyDescent="0.2">
      <c r="A15" s="28" t="s">
        <v>32</v>
      </c>
      <c r="B15" s="24">
        <v>0.38</v>
      </c>
      <c r="C15" s="24">
        <v>0.14000000000000001</v>
      </c>
      <c r="D15" s="24">
        <v>0.25</v>
      </c>
      <c r="E15" s="24">
        <v>0.76</v>
      </c>
      <c r="F15" s="32">
        <f t="shared" si="0"/>
        <v>7.0000000000000062E-2</v>
      </c>
      <c r="G15" s="33">
        <f t="shared" si="1"/>
        <v>7.999999999999996E-2</v>
      </c>
      <c r="H15" s="13">
        <v>0.69</v>
      </c>
      <c r="I15" s="14">
        <v>0.84</v>
      </c>
      <c r="J15" s="24">
        <f t="shared" si="2"/>
        <v>12</v>
      </c>
      <c r="M15" s="24" t="s">
        <v>32</v>
      </c>
      <c r="N15" s="24">
        <v>0.38</v>
      </c>
      <c r="O15" s="24">
        <v>0.14000000000000001</v>
      </c>
      <c r="P15" s="24">
        <v>0.25</v>
      </c>
      <c r="Q15" s="24">
        <v>0.76</v>
      </c>
    </row>
    <row r="16" spans="1:17" ht="14.25" x14ac:dyDescent="0.2">
      <c r="A16" s="28" t="s">
        <v>33</v>
      </c>
      <c r="B16" s="24">
        <v>0.53</v>
      </c>
      <c r="C16" s="24">
        <v>0.01</v>
      </c>
      <c r="D16" s="24">
        <v>0.16</v>
      </c>
      <c r="E16" s="24">
        <v>0.7</v>
      </c>
      <c r="F16" s="32">
        <f t="shared" si="0"/>
        <v>0.10999999999999999</v>
      </c>
      <c r="G16" s="33">
        <f t="shared" si="1"/>
        <v>0.12</v>
      </c>
      <c r="H16" s="13">
        <v>0.59</v>
      </c>
      <c r="I16" s="14">
        <v>0.82</v>
      </c>
      <c r="J16" s="24">
        <f t="shared" si="2"/>
        <v>13</v>
      </c>
      <c r="M16" s="24" t="s">
        <v>33</v>
      </c>
      <c r="N16" s="24">
        <v>0.53</v>
      </c>
      <c r="O16" s="24">
        <v>0.01</v>
      </c>
      <c r="P16" s="24">
        <v>0.16</v>
      </c>
      <c r="Q16" s="24">
        <v>0.7</v>
      </c>
    </row>
    <row r="17" spans="1:17" ht="14.25" x14ac:dyDescent="0.2">
      <c r="A17" s="28" t="s">
        <v>34</v>
      </c>
      <c r="B17" s="24">
        <v>0.75</v>
      </c>
      <c r="C17" s="24">
        <v>0.28000000000000003</v>
      </c>
      <c r="D17" s="24">
        <v>0.15</v>
      </c>
      <c r="E17" s="24">
        <v>1.18</v>
      </c>
      <c r="F17" s="32">
        <f t="shared" si="0"/>
        <v>0.14999999999999991</v>
      </c>
      <c r="G17" s="33">
        <f t="shared" si="1"/>
        <v>0.14000000000000012</v>
      </c>
      <c r="H17" s="13">
        <v>1.03</v>
      </c>
      <c r="I17" s="14">
        <v>1.32</v>
      </c>
      <c r="J17" s="24">
        <f t="shared" si="2"/>
        <v>14</v>
      </c>
      <c r="M17" s="24" t="s">
        <v>34</v>
      </c>
      <c r="N17" s="24">
        <v>0.75</v>
      </c>
      <c r="O17" s="24">
        <v>0.28000000000000003</v>
      </c>
      <c r="P17" s="24">
        <v>0.15</v>
      </c>
      <c r="Q17" s="24">
        <v>1.18</v>
      </c>
    </row>
    <row r="18" spans="1:17" ht="15" thickBot="1" x14ac:dyDescent="0.25">
      <c r="A18" s="35" t="s">
        <v>35</v>
      </c>
      <c r="B18" s="24">
        <v>0.4</v>
      </c>
      <c r="C18" s="24">
        <v>0</v>
      </c>
      <c r="D18" s="24">
        <v>0.25</v>
      </c>
      <c r="E18" s="24">
        <v>0.65</v>
      </c>
      <c r="F18" s="36">
        <f t="shared" si="0"/>
        <v>7.0000000000000062E-2</v>
      </c>
      <c r="G18" s="37">
        <f t="shared" si="1"/>
        <v>6.9999999999999951E-2</v>
      </c>
      <c r="H18" s="18">
        <v>0.57999999999999996</v>
      </c>
      <c r="I18" s="18">
        <v>0.72</v>
      </c>
      <c r="J18" s="24">
        <f t="shared" si="2"/>
        <v>15</v>
      </c>
      <c r="M18" s="24" t="s">
        <v>35</v>
      </c>
      <c r="N18" s="24">
        <v>0.4</v>
      </c>
      <c r="O18" s="24">
        <v>0</v>
      </c>
      <c r="P18" s="24">
        <v>0.25</v>
      </c>
      <c r="Q18" s="24">
        <v>0.65</v>
      </c>
    </row>
    <row r="19" spans="1:17" ht="13.5" thickTop="1" x14ac:dyDescent="0.2">
      <c r="A19" s="38"/>
      <c r="B19" s="25" t="s">
        <v>51</v>
      </c>
      <c r="C19" s="25" t="s">
        <v>52</v>
      </c>
      <c r="D19" s="25" t="s">
        <v>53</v>
      </c>
      <c r="E19" s="39" t="s">
        <v>54</v>
      </c>
      <c r="M19" s="24" t="s">
        <v>36</v>
      </c>
      <c r="N19" s="24">
        <v>0.76</v>
      </c>
      <c r="O19" s="24">
        <v>0.27</v>
      </c>
      <c r="P19" s="24">
        <v>0.18</v>
      </c>
      <c r="Q19" s="24">
        <v>1.21</v>
      </c>
    </row>
    <row r="23" spans="1:17" x14ac:dyDescent="0.2">
      <c r="B23" s="25" t="s">
        <v>51</v>
      </c>
      <c r="C23" s="25" t="s">
        <v>52</v>
      </c>
      <c r="D23" s="25" t="s">
        <v>53</v>
      </c>
      <c r="E23" s="39" t="s">
        <v>54</v>
      </c>
    </row>
    <row r="24" spans="1:17" ht="15" x14ac:dyDescent="0.25">
      <c r="A24" s="28" t="s">
        <v>36</v>
      </c>
      <c r="B24" s="20">
        <v>0.76</v>
      </c>
      <c r="C24" s="20">
        <v>0.27</v>
      </c>
      <c r="D24" s="20">
        <v>0.18</v>
      </c>
      <c r="E24" s="24">
        <v>1.21</v>
      </c>
      <c r="F24" s="29">
        <v>1</v>
      </c>
    </row>
    <row r="25" spans="1:17" x14ac:dyDescent="0.2">
      <c r="A25" s="28" t="s">
        <v>22</v>
      </c>
      <c r="B25" s="24">
        <v>0.59</v>
      </c>
      <c r="C25" s="24">
        <v>0.32</v>
      </c>
      <c r="D25" s="24">
        <v>0.14000000000000001</v>
      </c>
      <c r="E25" s="24">
        <v>1.06</v>
      </c>
      <c r="F25" s="29">
        <v>2</v>
      </c>
    </row>
    <row r="26" spans="1:17" x14ac:dyDescent="0.2">
      <c r="A26" s="28" t="s">
        <v>23</v>
      </c>
      <c r="B26" s="24">
        <v>0.33</v>
      </c>
      <c r="C26" s="24">
        <v>0.11</v>
      </c>
      <c r="D26" s="24">
        <v>0.22</v>
      </c>
      <c r="E26" s="24">
        <v>0.66</v>
      </c>
      <c r="F26" s="29">
        <v>3</v>
      </c>
    </row>
    <row r="27" spans="1:17" x14ac:dyDescent="0.2">
      <c r="A27" s="28" t="s">
        <v>24</v>
      </c>
      <c r="B27" s="24">
        <v>1.04</v>
      </c>
      <c r="C27" s="24">
        <v>0.17</v>
      </c>
      <c r="D27" s="24">
        <v>0.11</v>
      </c>
      <c r="E27" s="24">
        <v>1.32</v>
      </c>
      <c r="F27" s="29">
        <v>4</v>
      </c>
    </row>
    <row r="28" spans="1:17" x14ac:dyDescent="0.2">
      <c r="A28" s="28" t="s">
        <v>25</v>
      </c>
      <c r="B28" s="24">
        <v>0.67</v>
      </c>
      <c r="C28" s="24">
        <v>0.38</v>
      </c>
      <c r="D28" s="24">
        <v>0.21</v>
      </c>
      <c r="E28" s="24">
        <v>1.26</v>
      </c>
      <c r="F28" s="40">
        <v>5</v>
      </c>
    </row>
    <row r="29" spans="1:17" x14ac:dyDescent="0.2">
      <c r="A29" s="28" t="s">
        <v>26</v>
      </c>
      <c r="B29" s="24">
        <v>0.85</v>
      </c>
      <c r="C29" s="24">
        <v>0.17</v>
      </c>
      <c r="D29" s="24">
        <v>0.18</v>
      </c>
      <c r="E29" s="24">
        <v>1.2</v>
      </c>
      <c r="F29" s="29">
        <v>6</v>
      </c>
    </row>
    <row r="30" spans="1:17" x14ac:dyDescent="0.2">
      <c r="A30" s="28" t="s">
        <v>27</v>
      </c>
      <c r="B30" s="24">
        <v>0.68</v>
      </c>
      <c r="C30" s="24">
        <v>0.23</v>
      </c>
      <c r="D30" s="24">
        <v>0.19</v>
      </c>
      <c r="E30" s="24">
        <v>1.0900000000000001</v>
      </c>
      <c r="F30" s="29">
        <v>7</v>
      </c>
    </row>
    <row r="31" spans="1:17" x14ac:dyDescent="0.2">
      <c r="A31" s="28" t="s">
        <v>28</v>
      </c>
      <c r="B31" s="24">
        <v>0.8</v>
      </c>
      <c r="C31" s="24">
        <v>0.31</v>
      </c>
      <c r="D31" s="24">
        <v>0.18</v>
      </c>
      <c r="E31" s="24">
        <v>1.29</v>
      </c>
      <c r="F31" s="29">
        <v>8</v>
      </c>
    </row>
    <row r="32" spans="1:17" x14ac:dyDescent="0.2">
      <c r="A32" s="28" t="s">
        <v>29</v>
      </c>
      <c r="B32" s="24">
        <v>0.67</v>
      </c>
      <c r="C32" s="24">
        <v>0.2</v>
      </c>
      <c r="D32" s="24">
        <v>0.16</v>
      </c>
      <c r="E32" s="24">
        <v>1.03</v>
      </c>
      <c r="F32" s="29">
        <v>9</v>
      </c>
    </row>
    <row r="33" spans="1:6" x14ac:dyDescent="0.2">
      <c r="A33" s="28" t="s">
        <v>30</v>
      </c>
      <c r="B33" s="24">
        <v>0.9</v>
      </c>
      <c r="C33" s="24">
        <v>0.41</v>
      </c>
      <c r="D33" s="24">
        <v>0.11</v>
      </c>
      <c r="E33" s="24">
        <v>1.42</v>
      </c>
      <c r="F33" s="29">
        <v>10</v>
      </c>
    </row>
    <row r="34" spans="1:6" x14ac:dyDescent="0.2">
      <c r="A34" s="28" t="s">
        <v>31</v>
      </c>
      <c r="B34" s="24">
        <v>0.81</v>
      </c>
      <c r="C34" s="24">
        <v>0.28999999999999998</v>
      </c>
      <c r="D34" s="24">
        <v>0.18</v>
      </c>
      <c r="E34" s="24">
        <v>1.29</v>
      </c>
      <c r="F34" s="29">
        <v>11</v>
      </c>
    </row>
    <row r="35" spans="1:6" x14ac:dyDescent="0.2">
      <c r="A35" s="28" t="s">
        <v>32</v>
      </c>
      <c r="B35" s="24">
        <v>0.38</v>
      </c>
      <c r="C35" s="24">
        <v>0.14000000000000001</v>
      </c>
      <c r="D35" s="24">
        <v>0.25</v>
      </c>
      <c r="E35" s="24">
        <v>0.76</v>
      </c>
      <c r="F35" s="29">
        <v>12</v>
      </c>
    </row>
    <row r="36" spans="1:6" x14ac:dyDescent="0.2">
      <c r="A36" s="28" t="s">
        <v>33</v>
      </c>
      <c r="B36" s="24">
        <v>0.53</v>
      </c>
      <c r="C36" s="24">
        <v>0.01</v>
      </c>
      <c r="D36" s="24">
        <v>0.16</v>
      </c>
      <c r="E36" s="24">
        <v>0.7</v>
      </c>
      <c r="F36" s="29">
        <v>13</v>
      </c>
    </row>
    <row r="37" spans="1:6" x14ac:dyDescent="0.2">
      <c r="A37" s="28" t="s">
        <v>34</v>
      </c>
      <c r="B37" s="24">
        <v>0.75</v>
      </c>
      <c r="C37" s="24">
        <v>0.28000000000000003</v>
      </c>
      <c r="D37" s="24">
        <v>0.15</v>
      </c>
      <c r="E37" s="24">
        <v>1.18</v>
      </c>
      <c r="F37" s="29">
        <v>14</v>
      </c>
    </row>
    <row r="38" spans="1:6" x14ac:dyDescent="0.2">
      <c r="A38" s="35" t="s">
        <v>35</v>
      </c>
      <c r="B38" s="24">
        <v>0.4</v>
      </c>
      <c r="C38" s="24">
        <v>0</v>
      </c>
      <c r="D38" s="24">
        <v>0.25</v>
      </c>
      <c r="E38" s="24">
        <v>0.65</v>
      </c>
      <c r="F38" s="29">
        <v>15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Figure 2</vt:lpstr>
      <vt:lpstr>Data</vt:lpstr>
      <vt:lpstr>ES_d3mft Board</vt:lpstr>
      <vt:lpstr>'Figure 2'!OLE_LINK2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stevec07</dc:creator>
  <cp:lastModifiedBy>chrisw01</cp:lastModifiedBy>
  <cp:lastPrinted>2014-10-23T07:24:49Z</cp:lastPrinted>
  <dcterms:created xsi:type="dcterms:W3CDTF">2014-09-25T10:29:12Z</dcterms:created>
  <dcterms:modified xsi:type="dcterms:W3CDTF">2020-07-09T13:33:53Z</dcterms:modified>
</cp:coreProperties>
</file>