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hidePivotFieldList="1" defaultThemeVersion="124226"/>
  <mc:AlternateContent xmlns:mc="http://schemas.openxmlformats.org/markup-compatibility/2006">
    <mc:Choice Requires="x15">
      <x15ac:absPath xmlns:x15ac="http://schemas.microsoft.com/office/spreadsheetml/2010/11/ac" url="U:\Ophthalmic\National Stats\2020\Report\"/>
    </mc:Choice>
  </mc:AlternateContent>
  <bookViews>
    <workbookView xWindow="60" yWindow="60" windowWidth="19440" windowHeight="10065"/>
  </bookViews>
  <sheets>
    <sheet name="Definitions" sheetId="3" r:id="rId1"/>
    <sheet name="Table 5b.1" sheetId="2" r:id="rId2"/>
    <sheet name="1420data" sheetId="5" state="hidden" r:id="rId3"/>
  </sheets>
  <definedNames>
    <definedName name="_xlnm.Print_Area" localSheetId="1">'Table 5b.1'!$A$1:$I$67</definedName>
    <definedName name="SPSS" localSheetId="2">'1420data'!$A$1:$R$91</definedName>
    <definedName name="SPSS">#REF!</definedName>
  </definedNames>
  <calcPr calcId="162913"/>
  <pivotCaches>
    <pivotCache cacheId="0" r:id="rId4"/>
  </pivotCaches>
</workbook>
</file>

<file path=xl/calcChain.xml><?xml version="1.0" encoding="utf-8"?>
<calcChain xmlns="http://schemas.openxmlformats.org/spreadsheetml/2006/main">
  <c r="B30" i="2" l="1"/>
  <c r="C30" i="2"/>
  <c r="D30" i="2"/>
  <c r="E30" i="2"/>
  <c r="F30" i="2"/>
  <c r="G30" i="2"/>
  <c r="H30" i="2"/>
  <c r="I30" i="2"/>
  <c r="B31" i="2"/>
  <c r="C31" i="2"/>
  <c r="D31" i="2"/>
  <c r="E31" i="2"/>
  <c r="F31" i="2"/>
  <c r="G31" i="2"/>
  <c r="H31" i="2"/>
  <c r="I31" i="2"/>
  <c r="B32" i="2"/>
  <c r="C32" i="2"/>
  <c r="D32" i="2"/>
  <c r="E32" i="2"/>
  <c r="F32" i="2"/>
  <c r="G32" i="2"/>
  <c r="H32" i="2"/>
  <c r="I32" i="2"/>
  <c r="B33" i="2"/>
  <c r="C33" i="2"/>
  <c r="D33" i="2"/>
  <c r="E33" i="2"/>
  <c r="F33" i="2"/>
  <c r="G33" i="2"/>
  <c r="H33" i="2"/>
  <c r="I33" i="2"/>
  <c r="B34" i="2"/>
  <c r="C34" i="2"/>
  <c r="D34" i="2"/>
  <c r="E34" i="2"/>
  <c r="F34" i="2"/>
  <c r="G34" i="2"/>
  <c r="H34" i="2"/>
  <c r="I34" i="2"/>
  <c r="B35" i="2"/>
  <c r="C35" i="2"/>
  <c r="D35" i="2"/>
  <c r="E35" i="2"/>
  <c r="F35" i="2"/>
  <c r="G35" i="2"/>
  <c r="H35" i="2"/>
  <c r="I35" i="2"/>
  <c r="B36" i="2"/>
  <c r="C36" i="2"/>
  <c r="D36" i="2"/>
  <c r="E36" i="2"/>
  <c r="F36" i="2"/>
  <c r="G36" i="2"/>
  <c r="H36" i="2"/>
  <c r="I36" i="2"/>
  <c r="B37" i="2"/>
  <c r="C37" i="2"/>
  <c r="D37" i="2"/>
  <c r="E37" i="2"/>
  <c r="F37" i="2"/>
  <c r="G37" i="2"/>
  <c r="H37" i="2"/>
  <c r="I37" i="2"/>
  <c r="B38" i="2"/>
  <c r="C38" i="2"/>
  <c r="D38" i="2"/>
  <c r="E38" i="2"/>
  <c r="F38" i="2"/>
  <c r="G38" i="2"/>
  <c r="H38" i="2"/>
  <c r="I38" i="2"/>
  <c r="B39" i="2"/>
  <c r="C39" i="2"/>
  <c r="D39" i="2"/>
  <c r="E39" i="2"/>
  <c r="F39" i="2"/>
  <c r="G39" i="2"/>
  <c r="H39" i="2"/>
  <c r="I39" i="2"/>
  <c r="B40" i="2"/>
  <c r="C40" i="2"/>
  <c r="D40" i="2"/>
  <c r="E40" i="2"/>
  <c r="F40" i="2"/>
  <c r="G40" i="2"/>
  <c r="H40" i="2"/>
  <c r="I40" i="2"/>
  <c r="B41" i="2"/>
  <c r="C41" i="2"/>
  <c r="D41" i="2"/>
  <c r="E41" i="2"/>
  <c r="F41" i="2"/>
  <c r="G41" i="2"/>
  <c r="H41" i="2"/>
  <c r="I41" i="2"/>
  <c r="B42" i="2"/>
  <c r="C42" i="2"/>
  <c r="D42" i="2"/>
  <c r="E42" i="2"/>
  <c r="F42" i="2"/>
  <c r="G42" i="2"/>
  <c r="H42" i="2"/>
  <c r="I42" i="2"/>
  <c r="B43" i="2"/>
  <c r="C43" i="2"/>
  <c r="D43" i="2"/>
  <c r="E43" i="2"/>
  <c r="F43" i="2"/>
  <c r="G43" i="2"/>
  <c r="H43" i="2"/>
  <c r="I43" i="2"/>
  <c r="B44" i="2"/>
  <c r="C44" i="2"/>
  <c r="D44" i="2"/>
  <c r="E44" i="2"/>
  <c r="F44" i="2"/>
  <c r="G44" i="2"/>
  <c r="H44" i="2"/>
  <c r="I44" i="2"/>
  <c r="I64" i="2"/>
  <c r="H64" i="2"/>
  <c r="G64" i="2"/>
  <c r="F64" i="2"/>
  <c r="E64" i="2"/>
  <c r="D64" i="2"/>
  <c r="C64" i="2"/>
  <c r="I63" i="2"/>
  <c r="H63" i="2"/>
  <c r="G63" i="2"/>
  <c r="F63" i="2"/>
  <c r="E63" i="2"/>
  <c r="D63" i="2"/>
  <c r="C63" i="2"/>
  <c r="I62" i="2"/>
  <c r="H62" i="2"/>
  <c r="G62" i="2"/>
  <c r="F62" i="2"/>
  <c r="E62" i="2"/>
  <c r="D62" i="2"/>
  <c r="C62" i="2"/>
  <c r="I61" i="2"/>
  <c r="H61" i="2"/>
  <c r="G61" i="2"/>
  <c r="F61" i="2"/>
  <c r="E61" i="2"/>
  <c r="D61" i="2"/>
  <c r="C61" i="2"/>
  <c r="I60" i="2"/>
  <c r="H60" i="2"/>
  <c r="G60" i="2"/>
  <c r="F60" i="2"/>
  <c r="E60" i="2"/>
  <c r="D60" i="2"/>
  <c r="C60" i="2"/>
  <c r="I59" i="2"/>
  <c r="H59" i="2"/>
  <c r="G59" i="2"/>
  <c r="F59" i="2"/>
  <c r="E59" i="2"/>
  <c r="D59" i="2"/>
  <c r="C59" i="2"/>
  <c r="I58" i="2"/>
  <c r="H58" i="2"/>
  <c r="G58" i="2"/>
  <c r="F58" i="2"/>
  <c r="E58" i="2"/>
  <c r="D58" i="2"/>
  <c r="C58" i="2"/>
  <c r="I57" i="2"/>
  <c r="H57" i="2"/>
  <c r="G57" i="2"/>
  <c r="F57" i="2"/>
  <c r="E57" i="2"/>
  <c r="D57" i="2"/>
  <c r="C57" i="2"/>
  <c r="I56" i="2"/>
  <c r="H56" i="2"/>
  <c r="G56" i="2"/>
  <c r="F56" i="2"/>
  <c r="E56" i="2"/>
  <c r="D56" i="2"/>
  <c r="C56" i="2"/>
  <c r="I55" i="2"/>
  <c r="H55" i="2"/>
  <c r="G55" i="2"/>
  <c r="F55" i="2"/>
  <c r="E55" i="2"/>
  <c r="D55" i="2"/>
  <c r="C55" i="2"/>
  <c r="I54" i="2"/>
  <c r="H54" i="2"/>
  <c r="G54" i="2"/>
  <c r="F54" i="2"/>
  <c r="E54" i="2"/>
  <c r="D54" i="2"/>
  <c r="C54" i="2"/>
  <c r="I53" i="2"/>
  <c r="H53" i="2"/>
  <c r="G53" i="2"/>
  <c r="F53" i="2"/>
  <c r="E53" i="2"/>
  <c r="D53" i="2"/>
  <c r="C53" i="2"/>
  <c r="I52" i="2"/>
  <c r="H52" i="2"/>
  <c r="G52" i="2"/>
  <c r="F52" i="2"/>
  <c r="E52" i="2"/>
  <c r="D52" i="2"/>
  <c r="C52" i="2"/>
  <c r="I51" i="2"/>
  <c r="H51" i="2"/>
  <c r="G51" i="2"/>
  <c r="F51" i="2"/>
  <c r="E51" i="2"/>
  <c r="D51" i="2"/>
  <c r="C51" i="2"/>
  <c r="I50" i="2"/>
  <c r="H50" i="2"/>
  <c r="G50" i="2"/>
  <c r="F50" i="2"/>
  <c r="E50" i="2"/>
  <c r="D50" i="2"/>
  <c r="C50" i="2"/>
</calcChain>
</file>

<file path=xl/sharedStrings.xml><?xml version="1.0" encoding="utf-8"?>
<sst xmlns="http://schemas.openxmlformats.org/spreadsheetml/2006/main" count="499" uniqueCount="102">
  <si>
    <t>year</t>
  </si>
  <si>
    <t>FtFtType</t>
  </si>
  <si>
    <t>Bifocal</t>
  </si>
  <si>
    <t>Complex_lenses</t>
  </si>
  <si>
    <t>Repairs</t>
  </si>
  <si>
    <t>Single_vision</t>
  </si>
  <si>
    <t>Small_glasses_supplement</t>
  </si>
  <si>
    <t>Tinted_lenses_fitted</t>
  </si>
  <si>
    <t>Worked_Prism_lenses</t>
  </si>
  <si>
    <t>total</t>
  </si>
  <si>
    <t>PBifocal</t>
  </si>
  <si>
    <t>PComplex_lenses</t>
  </si>
  <si>
    <t>PRepairs</t>
  </si>
  <si>
    <t>PSingle_vision</t>
  </si>
  <si>
    <t>PSmall_glasses_supplement</t>
  </si>
  <si>
    <t>PTinted_lenses_fitted</t>
  </si>
  <si>
    <t>PWorked_Prism_lenses</t>
  </si>
  <si>
    <t>2014/15</t>
  </si>
  <si>
    <t>Borders</t>
  </si>
  <si>
    <t>Dumfries &amp; Galloway</t>
  </si>
  <si>
    <t>Fife</t>
  </si>
  <si>
    <t>Forth Valley</t>
  </si>
  <si>
    <t>Grampian</t>
  </si>
  <si>
    <t>Highland</t>
  </si>
  <si>
    <t>Lanarkshire</t>
  </si>
  <si>
    <t>Lothian</t>
  </si>
  <si>
    <t>Orkney</t>
  </si>
  <si>
    <t>Scotland</t>
  </si>
  <si>
    <t>Shetland</t>
  </si>
  <si>
    <t>Tayside</t>
  </si>
  <si>
    <t>Western Isles</t>
  </si>
  <si>
    <t>Sum of total</t>
  </si>
  <si>
    <t>Sum of Single_vision</t>
  </si>
  <si>
    <t>Sum of Bifocal</t>
  </si>
  <si>
    <t>Sum of Complex_lenses</t>
  </si>
  <si>
    <t>Sum of Worked_Prism_lenses</t>
  </si>
  <si>
    <t>Sum of Tinted_lenses_fitted</t>
  </si>
  <si>
    <t>Sum of Small_glasses_supplement</t>
  </si>
  <si>
    <t>Sum of Repairs</t>
  </si>
  <si>
    <t>NHS Board</t>
  </si>
  <si>
    <t>Single vision</t>
  </si>
  <si>
    <t>Complex lenses (supplement only)</t>
  </si>
  <si>
    <t xml:space="preserve">Worked prism lenses </t>
  </si>
  <si>
    <t>Tinted lenses fitted</t>
  </si>
  <si>
    <t>Small glass supplement</t>
  </si>
  <si>
    <t>Ayrshire &amp; Arran</t>
  </si>
  <si>
    <t>Greater Glasgow &amp; Clyde</t>
  </si>
  <si>
    <t>Extraction of data</t>
  </si>
  <si>
    <t>GOS(S)3</t>
  </si>
  <si>
    <t>GOS(S)4</t>
  </si>
  <si>
    <t>Items included:</t>
  </si>
  <si>
    <t>Single vision -</t>
  </si>
  <si>
    <t>A, B(1), B(2), C, D(1), D(2), I, J.</t>
  </si>
  <si>
    <t xml:space="preserve">Bifocal - </t>
  </si>
  <si>
    <t>E,F(1), F(2), G, H(1), H(2), H(3)</t>
  </si>
  <si>
    <t xml:space="preserve">Complex lenses - </t>
  </si>
  <si>
    <t>Complex Supplement Single, Complex Supplement Bifocal</t>
  </si>
  <si>
    <t xml:space="preserve">Worked Prism lenses - </t>
  </si>
  <si>
    <t>Prism Supplement Single, Prism Supplement Bifocal</t>
  </si>
  <si>
    <t xml:space="preserve">Tinted lenses fitted - </t>
  </si>
  <si>
    <t>Tint Supplement Single, Tint Supplement Bifocal</t>
  </si>
  <si>
    <t xml:space="preserve">Small glass supplement - </t>
  </si>
  <si>
    <t>Small Glasses Supplement</t>
  </si>
  <si>
    <t xml:space="preserve">Repairs - </t>
  </si>
  <si>
    <t>Frame Repair Front, Frame Repair Side, Frame Repair Whole, Prism Repair Bifocal, Prism Repair Single,</t>
  </si>
  <si>
    <t xml:space="preserve">Repair lens A, B(1), B(2), C, D(1), D(2), E, F(1), F(2), G, H(2), H(3), </t>
  </si>
  <si>
    <t>Exclusions</t>
  </si>
  <si>
    <t>Further information including policy impacts on eye examinations can be found in the Ophthalmic report.</t>
  </si>
  <si>
    <t>NHS General Ophthalmic Services</t>
  </si>
  <si>
    <t>Replacements</t>
  </si>
  <si>
    <t>Sum of PBifocal</t>
  </si>
  <si>
    <t>Sum of PComplex_lenses</t>
  </si>
  <si>
    <t>Sum of PRepairs</t>
  </si>
  <si>
    <t>Sum of PSingle_vision</t>
  </si>
  <si>
    <t>Sum of PSmall_glasses_supplement</t>
  </si>
  <si>
    <t>Sum of PTinted_lenses_fitted</t>
  </si>
  <si>
    <t>Sum of PWorked_Prism_lenses</t>
  </si>
  <si>
    <t>Total</t>
  </si>
  <si>
    <t>Values</t>
  </si>
  <si>
    <t>Row Labels</t>
  </si>
  <si>
    <t>2017/18</t>
  </si>
  <si>
    <t>Number of spectacles/lenses/supplements by claim category</t>
  </si>
  <si>
    <t>Percentage of spectacles/lenses/supplements by claim category</t>
  </si>
  <si>
    <t>Healthboard</t>
  </si>
  <si>
    <t>2015/16</t>
  </si>
  <si>
    <t>2016/17</t>
  </si>
  <si>
    <t>2018/19</t>
  </si>
  <si>
    <t>Financial Year</t>
  </si>
  <si>
    <t>GOS Form</t>
  </si>
  <si>
    <t>Data Sources</t>
  </si>
  <si>
    <t>NHS Boards of practice</t>
  </si>
  <si>
    <t>General Ophthalmic Service GOS(S)3 forms are referred to as ‘vouchers’ and are used to provide a contribution to the cost of purchasing spectacles or contact lenses.</t>
  </si>
  <si>
    <t>General Ophthalmic Service GOS(S)4 forms are referred to as ‘vouchers’ and are used to provide a contribution to the cost of repairing or replacing spectacles or contact lenses.</t>
  </si>
  <si>
    <t>Data for vouchers where NHS Board could not be established are excluded from the NHS Board breakdowns in Table 5b.1 but included in the Scotland total. As a result, the sum of NHS Boards' values may be less than the Scotland total.</t>
  </si>
  <si>
    <t>If you have any problems accessing these tables, please email phs.isd-dental-info@nhs.net.</t>
  </si>
  <si>
    <t>Ophthalmic payment system: 2014/15 to 2016/17 (OPTIX), 2017/18 to 2019/20 Ophthalmic Data Warehouse.</t>
  </si>
  <si>
    <t>Data up to 2016/2017 was extracted in September 2017; 2017/2018 data was extracted in August 2018; 2018/19 data was extracted in August 2019;</t>
  </si>
  <si>
    <t>2019/20 data was extracted in July 2020.</t>
  </si>
  <si>
    <t>Table 5b.1: Number and percentage of spectacles/lenses and supplements (excluding replacements), by claim categories and NHS Board; 2014/15 - 2019/20.</t>
  </si>
  <si>
    <t>2019/20</t>
  </si>
  <si>
    <t>Source: Ophthalmic payment system: 2014/15 to 2016/17 (OPTIX), 2017/18 to 2019/20 Ophthalmic Data Warehouse.</t>
  </si>
  <si>
    <t>NHS Board is based on 2019 boundaries.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</si>
</sst>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#,##0;\ #,##0;\-;@"/>
    <numFmt numFmtId="165" formatCode="#,##0.0"/>
    <numFmt numFmtId="166" formatCode="0.0"/>
  </numFmts>
  <fonts count="18" x14ac:knownFonts="1">
    <font>
      <sz val="8"/>
      <name val="Courie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name val="Courier"/>
      <family val="3"/>
    </font>
    <font>
      <b/>
      <sz val="14"/>
      <color indexed="5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1"/>
      <name val="Arial"/>
      <family val="2"/>
    </font>
    <font>
      <sz val="10"/>
      <color theme="1"/>
      <name val="Arial"/>
      <family val="2"/>
    </font>
    <font>
      <sz val="10"/>
      <color indexed="10"/>
      <name val="Arial"/>
      <family val="2"/>
    </font>
    <font>
      <b/>
      <sz val="10"/>
      <color theme="1"/>
      <name val="Arial"/>
      <family val="2"/>
    </font>
    <font>
      <u/>
      <sz val="11"/>
      <color theme="10"/>
      <name val="Calibri"/>
      <family val="2"/>
    </font>
    <font>
      <sz val="10"/>
      <color theme="1"/>
      <name val="Calibri"/>
      <family val="2"/>
      <scheme val="minor"/>
    </font>
    <font>
      <sz val="10"/>
      <color rgb="FFFF0000"/>
      <name val="Arial"/>
      <family val="2"/>
    </font>
    <font>
      <sz val="10"/>
      <name val="Arial"/>
    </font>
    <font>
      <b/>
      <sz val="10"/>
      <name val="Arial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0">
    <xf numFmtId="0" fontId="0" fillId="0" borderId="0"/>
    <xf numFmtId="0" fontId="4" fillId="0" borderId="0"/>
    <xf numFmtId="0" fontId="7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3" fillId="0" borderId="0"/>
    <xf numFmtId="0" fontId="2" fillId="0" borderId="0"/>
    <xf numFmtId="0" fontId="1" fillId="0" borderId="0"/>
    <xf numFmtId="0" fontId="4" fillId="0" borderId="0"/>
    <xf numFmtId="0" fontId="7" fillId="0" borderId="0"/>
    <xf numFmtId="43" fontId="4" fillId="0" borderId="0" applyFont="0" applyFill="0" applyBorder="0" applyAlignment="0" applyProtection="0"/>
  </cellStyleXfs>
  <cellXfs count="111">
    <xf numFmtId="0" fontId="0" fillId="0" borderId="0" xfId="0"/>
    <xf numFmtId="0" fontId="0" fillId="0" borderId="0" xfId="0" applyNumberFormat="1" applyAlignment="1" applyProtection="1">
      <alignment horizontal="left"/>
      <protection locked="0"/>
    </xf>
    <xf numFmtId="0" fontId="0" fillId="0" borderId="0" xfId="0" applyNumberFormat="1" applyAlignment="1" applyProtection="1">
      <alignment horizontal="right"/>
      <protection locked="0"/>
    </xf>
    <xf numFmtId="1" fontId="0" fillId="0" borderId="0" xfId="0" applyNumberFormat="1" applyAlignment="1" applyProtection="1">
      <alignment horizontal="right"/>
      <protection locked="0"/>
    </xf>
    <xf numFmtId="0" fontId="0" fillId="2" borderId="0" xfId="0" applyFill="1"/>
    <xf numFmtId="0" fontId="6" fillId="2" borderId="0" xfId="0" applyFont="1" applyFill="1"/>
    <xf numFmtId="0" fontId="7" fillId="0" borderId="0" xfId="0" applyFont="1"/>
    <xf numFmtId="0" fontId="7" fillId="2" borderId="0" xfId="0" applyFont="1" applyFill="1"/>
    <xf numFmtId="0" fontId="8" fillId="2" borderId="0" xfId="0" applyFont="1" applyFill="1"/>
    <xf numFmtId="164" fontId="7" fillId="2" borderId="2" xfId="0" applyNumberFormat="1" applyFont="1" applyFill="1" applyBorder="1" applyAlignment="1">
      <alignment horizontal="right"/>
    </xf>
    <xf numFmtId="164" fontId="7" fillId="2" borderId="3" xfId="0" applyNumberFormat="1" applyFont="1" applyFill="1" applyBorder="1" applyAlignment="1">
      <alignment horizontal="right"/>
    </xf>
    <xf numFmtId="164" fontId="7" fillId="2" borderId="4" xfId="0" applyNumberFormat="1" applyFont="1" applyFill="1" applyBorder="1" applyAlignment="1">
      <alignment horizontal="right"/>
    </xf>
    <xf numFmtId="164" fontId="7" fillId="2" borderId="5" xfId="0" applyNumberFormat="1" applyFont="1" applyFill="1" applyBorder="1" applyAlignment="1">
      <alignment horizontal="right"/>
    </xf>
    <xf numFmtId="0" fontId="8" fillId="2" borderId="6" xfId="0" applyFont="1" applyFill="1" applyBorder="1"/>
    <xf numFmtId="164" fontId="8" fillId="2" borderId="6" xfId="0" applyNumberFormat="1" applyFont="1" applyFill="1" applyBorder="1" applyAlignment="1">
      <alignment horizontal="right"/>
    </xf>
    <xf numFmtId="164" fontId="8" fillId="2" borderId="7" xfId="0" applyNumberFormat="1" applyFont="1" applyFill="1" applyBorder="1" applyAlignment="1">
      <alignment horizontal="right"/>
    </xf>
    <xf numFmtId="0" fontId="0" fillId="2" borderId="0" xfId="0" applyFill="1" applyAlignment="1">
      <alignment horizontal="right"/>
    </xf>
    <xf numFmtId="165" fontId="7" fillId="2" borderId="2" xfId="0" applyNumberFormat="1" applyFont="1" applyFill="1" applyBorder="1" applyAlignment="1">
      <alignment horizontal="right"/>
    </xf>
    <xf numFmtId="165" fontId="7" fillId="2" borderId="3" xfId="0" applyNumberFormat="1" applyFont="1" applyFill="1" applyBorder="1" applyAlignment="1">
      <alignment horizontal="right"/>
    </xf>
    <xf numFmtId="165" fontId="7" fillId="2" borderId="4" xfId="0" applyNumberFormat="1" applyFont="1" applyFill="1" applyBorder="1" applyAlignment="1">
      <alignment horizontal="right"/>
    </xf>
    <xf numFmtId="165" fontId="7" fillId="2" borderId="5" xfId="0" applyNumberFormat="1" applyFont="1" applyFill="1" applyBorder="1" applyAlignment="1">
      <alignment horizontal="right"/>
    </xf>
    <xf numFmtId="0" fontId="0" fillId="2" borderId="3" xfId="0" applyFill="1" applyBorder="1"/>
    <xf numFmtId="0" fontId="0" fillId="2" borderId="9" xfId="0" applyFill="1" applyBorder="1"/>
    <xf numFmtId="0" fontId="0" fillId="2" borderId="10" xfId="0" applyFill="1" applyBorder="1"/>
    <xf numFmtId="0" fontId="0" fillId="2" borderId="2" xfId="0" applyFill="1" applyBorder="1"/>
    <xf numFmtId="0" fontId="0" fillId="2" borderId="11" xfId="0" applyFill="1" applyBorder="1"/>
    <xf numFmtId="0" fontId="0" fillId="2" borderId="0" xfId="0" applyFill="1" applyBorder="1"/>
    <xf numFmtId="0" fontId="9" fillId="2" borderId="2" xfId="0" applyFont="1" applyFill="1" applyBorder="1"/>
    <xf numFmtId="0" fontId="9" fillId="2" borderId="0" xfId="0" applyFont="1" applyFill="1" applyBorder="1"/>
    <xf numFmtId="0" fontId="9" fillId="2" borderId="11" xfId="0" applyFont="1" applyFill="1" applyBorder="1"/>
    <xf numFmtId="0" fontId="9" fillId="2" borderId="0" xfId="0" applyFont="1" applyFill="1"/>
    <xf numFmtId="0" fontId="10" fillId="2" borderId="2" xfId="0" applyFont="1" applyFill="1" applyBorder="1"/>
    <xf numFmtId="0" fontId="10" fillId="2" borderId="11" xfId="0" applyFont="1" applyFill="1" applyBorder="1"/>
    <xf numFmtId="0" fontId="10" fillId="2" borderId="0" xfId="0" applyFont="1" applyFill="1"/>
    <xf numFmtId="0" fontId="11" fillId="2" borderId="2" xfId="0" applyFont="1" applyFill="1" applyBorder="1"/>
    <xf numFmtId="0" fontId="11" fillId="2" borderId="11" xfId="0" applyFont="1" applyFill="1" applyBorder="1"/>
    <xf numFmtId="0" fontId="11" fillId="2" borderId="0" xfId="0" applyFont="1" applyFill="1"/>
    <xf numFmtId="0" fontId="7" fillId="2" borderId="0" xfId="2" applyFont="1" applyFill="1" applyBorder="1" applyAlignment="1"/>
    <xf numFmtId="0" fontId="7" fillId="2" borderId="2" xfId="1" applyFont="1" applyFill="1" applyBorder="1"/>
    <xf numFmtId="0" fontId="8" fillId="2" borderId="0" xfId="1" applyFont="1" applyFill="1" applyBorder="1"/>
    <xf numFmtId="0" fontId="7" fillId="2" borderId="0" xfId="1" applyFont="1" applyFill="1"/>
    <xf numFmtId="0" fontId="7" fillId="2" borderId="0" xfId="1" applyFont="1" applyFill="1" applyBorder="1" applyAlignment="1">
      <alignment horizontal="left" vertical="top" wrapText="1"/>
    </xf>
    <xf numFmtId="0" fontId="7" fillId="2" borderId="11" xfId="1" applyFont="1" applyFill="1" applyBorder="1" applyAlignment="1">
      <alignment horizontal="left" vertical="top" wrapText="1"/>
    </xf>
    <xf numFmtId="0" fontId="7" fillId="2" borderId="0" xfId="3" applyFont="1" applyFill="1" applyAlignment="1" applyProtection="1"/>
    <xf numFmtId="0" fontId="10" fillId="2" borderId="2" xfId="0" applyFont="1" applyFill="1" applyBorder="1" applyAlignment="1">
      <alignment vertical="top"/>
    </xf>
    <xf numFmtId="0" fontId="10" fillId="2" borderId="0" xfId="0" applyFont="1" applyFill="1" applyAlignment="1">
      <alignment vertical="top"/>
    </xf>
    <xf numFmtId="0" fontId="7" fillId="2" borderId="0" xfId="2" applyFill="1" applyBorder="1" applyAlignment="1">
      <alignment vertical="top" wrapText="1"/>
    </xf>
    <xf numFmtId="0" fontId="10" fillId="2" borderId="11" xfId="0" applyFont="1" applyFill="1" applyBorder="1" applyAlignment="1">
      <alignment vertical="top"/>
    </xf>
    <xf numFmtId="0" fontId="8" fillId="2" borderId="0" xfId="3" applyFont="1" applyFill="1" applyAlignment="1" applyProtection="1">
      <alignment wrapText="1"/>
    </xf>
    <xf numFmtId="0" fontId="7" fillId="2" borderId="0" xfId="0" applyFont="1" applyFill="1" applyAlignment="1">
      <alignment wrapText="1"/>
    </xf>
    <xf numFmtId="0" fontId="7" fillId="2" borderId="11" xfId="0" applyFont="1" applyFill="1" applyBorder="1" applyAlignment="1">
      <alignment wrapText="1"/>
    </xf>
    <xf numFmtId="0" fontId="7" fillId="2" borderId="0" xfId="3" applyFont="1" applyFill="1" applyAlignment="1" applyProtection="1">
      <alignment wrapText="1"/>
    </xf>
    <xf numFmtId="0" fontId="8" fillId="2" borderId="0" xfId="1" applyFont="1" applyFill="1"/>
    <xf numFmtId="0" fontId="7" fillId="2" borderId="0" xfId="2" applyFill="1" applyBorder="1" applyAlignment="1">
      <alignment vertical="top"/>
    </xf>
    <xf numFmtId="0" fontId="7" fillId="2" borderId="0" xfId="2" applyFill="1" applyBorder="1" applyAlignment="1">
      <alignment horizontal="center" vertical="top"/>
    </xf>
    <xf numFmtId="0" fontId="10" fillId="2" borderId="0" xfId="0" applyFont="1" applyFill="1" applyBorder="1" applyAlignment="1">
      <alignment vertical="top" wrapText="1"/>
    </xf>
    <xf numFmtId="0" fontId="14" fillId="2" borderId="0" xfId="0" applyFont="1" applyFill="1" applyBorder="1"/>
    <xf numFmtId="0" fontId="7" fillId="2" borderId="0" xfId="0" applyFont="1" applyFill="1" applyAlignment="1">
      <alignment vertical="top"/>
    </xf>
    <xf numFmtId="0" fontId="10" fillId="2" borderId="6" xfId="0" applyFont="1" applyFill="1" applyBorder="1"/>
    <xf numFmtId="0" fontId="10" fillId="2" borderId="12" xfId="0" applyFont="1" applyFill="1" applyBorder="1"/>
    <xf numFmtId="0" fontId="10" fillId="2" borderId="13" xfId="0" applyFont="1" applyFill="1" applyBorder="1"/>
    <xf numFmtId="164" fontId="8" fillId="2" borderId="2" xfId="0" applyNumberFormat="1" applyFont="1" applyFill="1" applyBorder="1" applyAlignment="1">
      <alignment horizontal="right"/>
    </xf>
    <xf numFmtId="165" fontId="8" fillId="2" borderId="2" xfId="0" applyNumberFormat="1" applyFont="1" applyFill="1" applyBorder="1" applyAlignment="1">
      <alignment horizontal="right"/>
    </xf>
    <xf numFmtId="165" fontId="8" fillId="2" borderId="6" xfId="0" applyNumberFormat="1" applyFont="1" applyFill="1" applyBorder="1" applyAlignment="1">
      <alignment horizontal="right"/>
    </xf>
    <xf numFmtId="165" fontId="8" fillId="2" borderId="7" xfId="0" applyNumberFormat="1" applyFont="1" applyFill="1" applyBorder="1" applyAlignment="1">
      <alignment horizontal="right"/>
    </xf>
    <xf numFmtId="0" fontId="7" fillId="2" borderId="0" xfId="1" applyFont="1" applyFill="1" applyBorder="1" applyAlignment="1">
      <alignment horizontal="left" vertical="top"/>
    </xf>
    <xf numFmtId="0" fontId="8" fillId="2" borderId="1" xfId="0" applyFont="1" applyFill="1" applyBorder="1" applyAlignment="1">
      <alignment horizontal="right" wrapText="1"/>
    </xf>
    <xf numFmtId="0" fontId="8" fillId="2" borderId="8" xfId="0" applyFont="1" applyFill="1" applyBorder="1" applyAlignment="1">
      <alignment horizontal="right" wrapText="1"/>
    </xf>
    <xf numFmtId="0" fontId="5" fillId="2" borderId="0" xfId="0" applyFont="1" applyFill="1" applyBorder="1" applyAlignment="1"/>
    <xf numFmtId="0" fontId="8" fillId="2" borderId="1" xfId="0" applyFont="1" applyFill="1" applyBorder="1" applyAlignment="1">
      <alignment horizontal="left"/>
    </xf>
    <xf numFmtId="0" fontId="7" fillId="2" borderId="5" xfId="0" applyFont="1" applyFill="1" applyBorder="1"/>
    <xf numFmtId="0" fontId="8" fillId="2" borderId="7" xfId="0" applyFont="1" applyFill="1" applyBorder="1"/>
    <xf numFmtId="0" fontId="8" fillId="2" borderId="1" xfId="0" applyFont="1" applyFill="1" applyBorder="1"/>
    <xf numFmtId="0" fontId="15" fillId="2" borderId="0" xfId="0" applyFont="1" applyFill="1"/>
    <xf numFmtId="0" fontId="7" fillId="2" borderId="0" xfId="0" applyFont="1" applyFill="1" applyBorder="1" applyAlignment="1"/>
    <xf numFmtId="0" fontId="8" fillId="2" borderId="0" xfId="0" applyFont="1" applyFill="1" applyBorder="1" applyAlignment="1"/>
    <xf numFmtId="0" fontId="10" fillId="2" borderId="0" xfId="0" applyFont="1" applyFill="1" applyBorder="1" applyAlignment="1"/>
    <xf numFmtId="166" fontId="0" fillId="0" borderId="0" xfId="0" applyNumberFormat="1" applyAlignment="1" applyProtection="1">
      <alignment horizontal="right"/>
      <protection locked="0"/>
    </xf>
    <xf numFmtId="0" fontId="4" fillId="0" borderId="0" xfId="0" applyNumberFormat="1" applyFont="1" applyAlignment="1" applyProtection="1">
      <alignment horizontal="left"/>
      <protection locked="0"/>
    </xf>
    <xf numFmtId="1" fontId="0" fillId="0" borderId="0" xfId="0" applyNumberFormat="1"/>
    <xf numFmtId="166" fontId="0" fillId="0" borderId="0" xfId="0" applyNumberFormat="1"/>
    <xf numFmtId="166" fontId="4" fillId="0" borderId="0" xfId="0" applyNumberFormat="1" applyFont="1"/>
    <xf numFmtId="0" fontId="10" fillId="2" borderId="0" xfId="0" applyFont="1" applyFill="1" applyAlignment="1"/>
    <xf numFmtId="0" fontId="12" fillId="2" borderId="0" xfId="1" applyFont="1" applyFill="1"/>
    <xf numFmtId="0" fontId="7" fillId="2" borderId="0" xfId="2" applyFill="1" applyBorder="1" applyAlignment="1"/>
    <xf numFmtId="0" fontId="7" fillId="2" borderId="0" xfId="1" applyFont="1" applyFill="1" applyBorder="1" applyAlignment="1">
      <alignment horizontal="left" vertical="top" wrapText="1"/>
    </xf>
    <xf numFmtId="0" fontId="7" fillId="2" borderId="0" xfId="1" applyFont="1" applyFill="1" applyBorder="1" applyAlignment="1"/>
    <xf numFmtId="0" fontId="7" fillId="2" borderId="0" xfId="1" applyFont="1" applyFill="1" applyBorder="1" applyAlignment="1">
      <alignment horizontal="left" vertical="top"/>
    </xf>
    <xf numFmtId="0" fontId="8" fillId="2" borderId="0" xfId="1" applyFont="1" applyFill="1" applyBorder="1" applyAlignment="1"/>
    <xf numFmtId="0" fontId="10" fillId="2" borderId="0" xfId="5" applyFont="1" applyFill="1" applyBorder="1" applyAlignment="1"/>
    <xf numFmtId="0" fontId="7" fillId="2" borderId="11" xfId="1" applyFont="1" applyFill="1" applyBorder="1" applyAlignment="1">
      <alignment horizontal="left" vertical="top"/>
    </xf>
    <xf numFmtId="0" fontId="7" fillId="2" borderId="0" xfId="0" applyFont="1" applyFill="1" applyBorder="1" applyAlignment="1"/>
    <xf numFmtId="0" fontId="7" fillId="2" borderId="11" xfId="0" applyFont="1" applyFill="1" applyBorder="1" applyAlignment="1">
      <alignment wrapText="1"/>
    </xf>
    <xf numFmtId="2" fontId="0" fillId="0" borderId="0" xfId="0" applyNumberFormat="1"/>
    <xf numFmtId="0" fontId="16" fillId="0" borderId="0" xfId="0" pivotButton="1" applyFont="1"/>
    <xf numFmtId="0" fontId="16" fillId="0" borderId="0" xfId="0" applyFont="1"/>
    <xf numFmtId="0" fontId="16" fillId="0" borderId="0" xfId="0" applyFont="1" applyAlignment="1">
      <alignment horizontal="left"/>
    </xf>
    <xf numFmtId="0" fontId="16" fillId="0" borderId="0" xfId="0" applyNumberFormat="1" applyFont="1"/>
    <xf numFmtId="0" fontId="17" fillId="2" borderId="1" xfId="0" applyFont="1" applyFill="1" applyBorder="1"/>
    <xf numFmtId="0" fontId="17" fillId="2" borderId="0" xfId="0" applyFont="1" applyFill="1"/>
    <xf numFmtId="0" fontId="17" fillId="2" borderId="0" xfId="0" applyNumberFormat="1" applyFont="1" applyFill="1" applyAlignment="1">
      <alignment horizontal="left"/>
    </xf>
    <xf numFmtId="0" fontId="5" fillId="2" borderId="0" xfId="0" applyFont="1" applyFill="1" applyBorder="1" applyAlignment="1"/>
    <xf numFmtId="0" fontId="7" fillId="2" borderId="0" xfId="0" applyFont="1" applyFill="1" applyBorder="1" applyAlignment="1"/>
    <xf numFmtId="0" fontId="0" fillId="2" borderId="0" xfId="0" applyFill="1" applyAlignment="1"/>
    <xf numFmtId="0" fontId="7" fillId="2" borderId="0" xfId="0" applyFont="1" applyFill="1" applyAlignment="1">
      <alignment wrapText="1"/>
    </xf>
    <xf numFmtId="0" fontId="0" fillId="2" borderId="0" xfId="0" applyFill="1" applyAlignment="1">
      <alignment wrapText="1"/>
    </xf>
    <xf numFmtId="0" fontId="0" fillId="2" borderId="11" xfId="0" applyFill="1" applyBorder="1" applyAlignment="1">
      <alignment wrapText="1"/>
    </xf>
    <xf numFmtId="0" fontId="7" fillId="2" borderId="11" xfId="0" applyFont="1" applyFill="1" applyBorder="1" applyAlignment="1">
      <alignment wrapText="1"/>
    </xf>
    <xf numFmtId="0" fontId="7" fillId="2" borderId="0" xfId="0" applyFont="1" applyFill="1" applyAlignment="1">
      <alignment horizontal="left" wrapText="1"/>
    </xf>
    <xf numFmtId="0" fontId="7" fillId="0" borderId="0" xfId="0" applyFont="1" applyAlignment="1">
      <alignment horizontal="left" vertical="top" wrapText="1"/>
    </xf>
    <xf numFmtId="0" fontId="7" fillId="0" borderId="11" xfId="0" applyFont="1" applyBorder="1" applyAlignment="1">
      <alignment horizontal="left" vertical="top" wrapText="1"/>
    </xf>
  </cellXfs>
  <cellStyles count="10">
    <cellStyle name="Comma 2" xfId="9"/>
    <cellStyle name="Hyperlink" xfId="3" builtinId="8"/>
    <cellStyle name="Normal" xfId="0" builtinId="0"/>
    <cellStyle name="Normal 2" xfId="1"/>
    <cellStyle name="Normal 2 2" xfId="7"/>
    <cellStyle name="Normal 2 3" xfId="2"/>
    <cellStyle name="Normal 3" xfId="4"/>
    <cellStyle name="Normal 3 2" xfId="8"/>
    <cellStyle name="Normal 4" xfId="5"/>
    <cellStyle name="Normal 5" xfId="6"/>
  </cellStyles>
  <dxfs count="59">
    <dxf>
      <alignment horizontal="left" readingOrder="0"/>
    </dxf>
    <dxf>
      <alignment horizontal="general" vertical="bottom" textRotation="0" wrapText="0" indent="0" justifyLastLine="0" shrinkToFit="0" readingOrder="0"/>
    </dxf>
    <dxf>
      <alignment horizontal="left" readingOrder="0"/>
    </dxf>
    <dxf>
      <font>
        <b/>
      </font>
      <numFmt numFmtId="0" formatCode="General"/>
      <fill>
        <patternFill patternType="solid">
          <fgColor indexed="64"/>
          <bgColor theme="0"/>
        </patternFill>
      </fill>
      <alignment horizontal="general" vertical="bottom" textRotation="0" wrapText="0" indent="0" justifyLastLine="0" shrinkToFit="0" readingOrder="0"/>
    </dxf>
    <dxf>
      <font>
        <b/>
      </font>
      <fill>
        <patternFill patternType="solid">
          <fgColor indexed="64"/>
          <bgColor theme="0"/>
        </patternFill>
      </fill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ont>
        <b/>
      </font>
    </dxf>
    <dxf>
      <font>
        <b/>
      </font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ont>
        <sz val="10"/>
      </font>
    </dxf>
    <dxf>
      <font>
        <sz val="10"/>
      </font>
    </dxf>
    <dxf>
      <font>
        <name val="Arial"/>
        <scheme val="none"/>
      </font>
    </dxf>
    <dxf>
      <font>
        <name val="Arial"/>
        <scheme val="none"/>
      </font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fill>
        <patternFill patternType="solid">
          <bgColor theme="0"/>
        </patternFill>
      </fill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sz val="10"/>
      </font>
    </dxf>
    <dxf>
      <font>
        <name val="Arial"/>
        <scheme val="none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pivotCacheDefinition" Target="pivotCache/pivotCacheDefinition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Caroline Buchanan" refreshedDate="44062.538624305555" createdVersion="6" refreshedVersion="6" minRefreshableVersion="3" recordCount="180">
  <cacheSource type="worksheet">
    <worksheetSource ref="A1:R181" sheet="1420data"/>
  </cacheSource>
  <cacheFields count="18">
    <cacheField name="year" numFmtId="0">
      <sharedItems count="6">
        <s v="2014/15"/>
        <s v="2015/16"/>
        <s v="2016/17"/>
        <s v="2017/18"/>
        <s v="2018/19"/>
        <s v="2019/20"/>
      </sharedItems>
    </cacheField>
    <cacheField name="Healthboard" numFmtId="0">
      <sharedItems count="15">
        <s v="Ayrshire &amp; Arran"/>
        <s v="Borders"/>
        <s v="Dumfries &amp; Galloway"/>
        <s v="Fife"/>
        <s v="Forth Valley"/>
        <s v="Grampian"/>
        <s v="Greater Glasgow &amp; Clyde"/>
        <s v="Highland"/>
        <s v="Lanarkshire"/>
        <s v="Lothian"/>
        <s v="Orkney"/>
        <s v="Scotland"/>
        <s v="Shetland"/>
        <s v="Tayside"/>
        <s v="Western Isles"/>
      </sharedItems>
    </cacheField>
    <cacheField name="FtFtType" numFmtId="1">
      <sharedItems containsSemiMixedTypes="0" containsString="0" containsNumber="1" containsInteger="1" minValue="3" maxValue="4" count="2">
        <n v="3"/>
        <n v="4"/>
      </sharedItems>
    </cacheField>
    <cacheField name="Bifocal" numFmtId="1">
      <sharedItems containsSemiMixedTypes="0" containsString="0" containsNumber="1" containsInteger="1" minValue="0" maxValue="69678"/>
    </cacheField>
    <cacheField name="Complex_lenses" numFmtId="1">
      <sharedItems containsSemiMixedTypes="0" containsString="0" containsNumber="1" containsInteger="1" minValue="0" maxValue="2844"/>
    </cacheField>
    <cacheField name="Repairs" numFmtId="1">
      <sharedItems containsSemiMixedTypes="0" containsString="0" containsNumber="1" containsInteger="1" minValue="0" maxValue="66583"/>
    </cacheField>
    <cacheField name="Single_vision" numFmtId="1">
      <sharedItems containsSemiMixedTypes="0" containsString="0" containsNumber="1" containsInteger="1" minValue="0" maxValue="379033"/>
    </cacheField>
    <cacheField name="Small_glasses_supplement" numFmtId="1">
      <sharedItems containsSemiMixedTypes="0" containsString="0" containsNumber="1" containsInteger="1" minValue="0" maxValue="148"/>
    </cacheField>
    <cacheField name="Tinted_lenses_fitted" numFmtId="1">
      <sharedItems containsSemiMixedTypes="0" containsString="0" containsNumber="1" containsInteger="1" minValue="0" maxValue="6942"/>
    </cacheField>
    <cacheField name="Worked_Prism_lenses" numFmtId="1">
      <sharedItems containsSemiMixedTypes="0" containsString="0" containsNumber="1" containsInteger="1" minValue="0" maxValue="5520"/>
    </cacheField>
    <cacheField name="total" numFmtId="1">
      <sharedItems containsSemiMixedTypes="0" containsString="0" containsNumber="1" containsInteger="1" minValue="0" maxValue="463033"/>
    </cacheField>
    <cacheField name="PBifocal" numFmtId="0">
      <sharedItems containsSemiMixedTypes="0" containsString="0" containsNumber="1" minValue="0" maxValue="17.953769372209088"/>
    </cacheField>
    <cacheField name="PComplex_lenses" numFmtId="0">
      <sharedItems containsSemiMixedTypes="0" containsString="0" containsNumber="1" minValue="0" maxValue="7.1840923669018606"/>
    </cacheField>
    <cacheField name="PRepairs" numFmtId="0">
      <sharedItems containsSemiMixedTypes="0" containsString="0" containsNumber="1" minValue="0" maxValue="100"/>
    </cacheField>
    <cacheField name="PSingle_vision" numFmtId="0">
      <sharedItems containsSemiMixedTypes="0" containsString="0" containsNumber="1" minValue="0" maxValue="90.75555555555556"/>
    </cacheField>
    <cacheField name="PSmall_glasses_supplement" numFmtId="0">
      <sharedItems containsSemiMixedTypes="0" containsString="0" containsNumber="1" minValue="0" maxValue="0.19147084421235858"/>
    </cacheField>
    <cacheField name="PTinted_lenses_fitted" numFmtId="0">
      <sharedItems containsSemiMixedTypes="0" containsString="0" containsNumber="1" minValue="0" maxValue="3.1319372007809787"/>
    </cacheField>
    <cacheField name="PWorked_Prism_lenses" numFmtId="0">
      <sharedItems containsSemiMixedTypes="0" containsString="0" containsNumber="1" minValue="0" maxValue="2.2946922321567009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80">
  <r>
    <x v="0"/>
    <x v="0"/>
    <x v="0"/>
    <n v="6168"/>
    <n v="99"/>
    <n v="0"/>
    <n v="29594"/>
    <n v="4"/>
    <n v="1171"/>
    <n v="353"/>
    <n v="37389"/>
    <n v="16.496830618631147"/>
    <n v="0.26478375992939102"/>
    <n v="0"/>
    <n v="79.151622134852488"/>
    <n v="1.0698333734520848E-2"/>
    <n v="3.1319372007809787"/>
    <n v="0.94412795207146494"/>
  </r>
  <r>
    <x v="0"/>
    <x v="0"/>
    <x v="1"/>
    <n v="0"/>
    <n v="0"/>
    <n v="4768"/>
    <n v="0"/>
    <n v="0"/>
    <n v="0"/>
    <n v="0"/>
    <n v="4768"/>
    <n v="0"/>
    <n v="0"/>
    <n v="100"/>
    <n v="0"/>
    <n v="0"/>
    <n v="0"/>
    <n v="0"/>
  </r>
  <r>
    <x v="0"/>
    <x v="1"/>
    <x v="0"/>
    <n v="962"/>
    <n v="45"/>
    <n v="0"/>
    <n v="4670"/>
    <n v="10"/>
    <n v="117"/>
    <n v="102"/>
    <n v="5906"/>
    <n v="16.288520149001016"/>
    <n v="0.76193701320690821"/>
    <n v="0"/>
    <n v="79.072130037250261"/>
    <n v="0.16931933626820184"/>
    <n v="1.9810362343379615"/>
    <n v="1.7270572299356586"/>
  </r>
  <r>
    <x v="0"/>
    <x v="1"/>
    <x v="1"/>
    <n v="0"/>
    <n v="0"/>
    <n v="630"/>
    <n v="0"/>
    <n v="0"/>
    <n v="0"/>
    <n v="0"/>
    <n v="630"/>
    <n v="0"/>
    <n v="0"/>
    <n v="100"/>
    <n v="0"/>
    <n v="0"/>
    <n v="0"/>
    <n v="0"/>
  </r>
  <r>
    <x v="0"/>
    <x v="2"/>
    <x v="0"/>
    <n v="1919"/>
    <n v="46"/>
    <n v="0"/>
    <n v="8671"/>
    <n v="1"/>
    <n v="196"/>
    <n v="172"/>
    <n v="11005"/>
    <n v="17.437528396183552"/>
    <n v="0.41799182189913681"/>
    <n v="0"/>
    <n v="78.79145842798728"/>
    <n v="9.0867787369377558E-3"/>
    <n v="1.7810086324398"/>
    <n v="1.562925942753294"/>
  </r>
  <r>
    <x v="0"/>
    <x v="2"/>
    <x v="1"/>
    <n v="0"/>
    <n v="0"/>
    <n v="1338"/>
    <n v="0"/>
    <n v="0"/>
    <n v="0"/>
    <n v="0"/>
    <n v="1338"/>
    <n v="0"/>
    <n v="0"/>
    <n v="100"/>
    <n v="0"/>
    <n v="0"/>
    <n v="0"/>
    <n v="0"/>
  </r>
  <r>
    <x v="0"/>
    <x v="3"/>
    <x v="0"/>
    <n v="4480"/>
    <n v="161"/>
    <n v="0"/>
    <n v="25885"/>
    <n v="24"/>
    <n v="452"/>
    <n v="325"/>
    <n v="31327"/>
    <n v="14.300762920164715"/>
    <n v="0.5139336674434194"/>
    <n v="0"/>
    <n v="82.628403613496346"/>
    <n v="7.6611229929453822E-2"/>
    <n v="1.442844830338047"/>
    <n v="1.0374437386280206"/>
  </r>
  <r>
    <x v="0"/>
    <x v="3"/>
    <x v="1"/>
    <n v="0"/>
    <n v="0"/>
    <n v="4006"/>
    <n v="0"/>
    <n v="0"/>
    <n v="0"/>
    <n v="0"/>
    <n v="4006"/>
    <n v="0"/>
    <n v="0"/>
    <n v="100"/>
    <n v="0"/>
    <n v="0"/>
    <n v="0"/>
    <n v="0"/>
  </r>
  <r>
    <x v="0"/>
    <x v="4"/>
    <x v="0"/>
    <n v="3918"/>
    <n v="91"/>
    <n v="0"/>
    <n v="20765"/>
    <n v="2"/>
    <n v="281"/>
    <n v="308"/>
    <n v="25365"/>
    <n v="15.446481371969249"/>
    <n v="0.35876207372363494"/>
    <n v="0"/>
    <n v="81.864774295288782"/>
    <n v="7.8848807411787906E-3"/>
    <n v="1.1078257441356198"/>
    <n v="1.2142716341415336"/>
  </r>
  <r>
    <x v="0"/>
    <x v="4"/>
    <x v="1"/>
    <n v="0"/>
    <n v="0"/>
    <n v="3242"/>
    <n v="0"/>
    <n v="0"/>
    <n v="0"/>
    <n v="0"/>
    <n v="3242"/>
    <n v="0"/>
    <n v="0"/>
    <n v="100"/>
    <n v="0"/>
    <n v="0"/>
    <n v="0"/>
    <n v="0"/>
  </r>
  <r>
    <x v="0"/>
    <x v="5"/>
    <x v="0"/>
    <n v="4453"/>
    <n v="165"/>
    <n v="0"/>
    <n v="24984"/>
    <n v="9"/>
    <n v="382"/>
    <n v="292"/>
    <n v="30285"/>
    <n v="14.703648670959222"/>
    <n v="0.54482417038137687"/>
    <n v="0"/>
    <n v="82.496285289747391"/>
    <n v="2.9717682020802376E-2"/>
    <n v="1.261350503549612"/>
    <n v="0.96417368334158826"/>
  </r>
  <r>
    <x v="0"/>
    <x v="5"/>
    <x v="1"/>
    <n v="0"/>
    <n v="0"/>
    <n v="4844"/>
    <n v="0"/>
    <n v="0"/>
    <n v="0"/>
    <n v="0"/>
    <n v="4844"/>
    <n v="0"/>
    <n v="0"/>
    <n v="100"/>
    <n v="0"/>
    <n v="0"/>
    <n v="0"/>
    <n v="0"/>
  </r>
  <r>
    <x v="0"/>
    <x v="6"/>
    <x v="0"/>
    <n v="18740"/>
    <n v="340"/>
    <n v="0"/>
    <n v="111523"/>
    <n v="21"/>
    <n v="1874"/>
    <n v="1634"/>
    <n v="134132"/>
    <n v="13.971311842066026"/>
    <n v="0.25348164494676884"/>
    <n v="0"/>
    <n v="83.144216145289718"/>
    <n v="1.5656219246712195E-2"/>
    <n v="1.3971311842066025"/>
    <n v="1.2182029642441774"/>
  </r>
  <r>
    <x v="0"/>
    <x v="6"/>
    <x v="1"/>
    <n v="0"/>
    <n v="0"/>
    <n v="18264"/>
    <n v="0"/>
    <n v="0"/>
    <n v="0"/>
    <n v="0"/>
    <n v="18264"/>
    <n v="0"/>
    <n v="0"/>
    <n v="100"/>
    <n v="0"/>
    <n v="0"/>
    <n v="0"/>
    <n v="0"/>
  </r>
  <r>
    <x v="0"/>
    <x v="7"/>
    <x v="0"/>
    <n v="2865"/>
    <n v="66"/>
    <n v="0"/>
    <n v="15644"/>
    <n v="8"/>
    <n v="322"/>
    <n v="444"/>
    <n v="19349"/>
    <n v="14.806966768308442"/>
    <n v="0.34110289937464466"/>
    <n v="0"/>
    <n v="80.851723603286999"/>
    <n v="4.1345805984805417E-2"/>
    <n v="1.6641686908884179"/>
    <n v="2.2946922321567009"/>
  </r>
  <r>
    <x v="0"/>
    <x v="7"/>
    <x v="1"/>
    <n v="0"/>
    <n v="0"/>
    <n v="3007"/>
    <n v="0"/>
    <n v="0"/>
    <n v="0"/>
    <n v="0"/>
    <n v="3007"/>
    <n v="0"/>
    <n v="0"/>
    <n v="100"/>
    <n v="0"/>
    <n v="0"/>
    <n v="0"/>
    <n v="0"/>
  </r>
  <r>
    <x v="0"/>
    <x v="8"/>
    <x v="0"/>
    <n v="11909"/>
    <n v="211"/>
    <n v="0"/>
    <n v="59291"/>
    <n v="21"/>
    <n v="1015"/>
    <n v="871"/>
    <n v="73318"/>
    <n v="16.242941705993072"/>
    <n v="0.28778744646607929"/>
    <n v="0"/>
    <n v="80.86827245696827"/>
    <n v="2.8642352491884668E-2"/>
    <n v="1.3843803704410922"/>
    <n v="1.1879756676395974"/>
  </r>
  <r>
    <x v="0"/>
    <x v="8"/>
    <x v="1"/>
    <n v="0"/>
    <n v="1"/>
    <n v="10287"/>
    <n v="1"/>
    <n v="0"/>
    <n v="0"/>
    <n v="0"/>
    <n v="10289"/>
    <n v="0"/>
    <n v="9.7191175041306255E-3"/>
    <n v="99.980561764991734"/>
    <n v="9.7191175041306255E-3"/>
    <n v="0"/>
    <n v="0"/>
    <n v="0"/>
  </r>
  <r>
    <x v="0"/>
    <x v="9"/>
    <x v="0"/>
    <n v="8237"/>
    <n v="301"/>
    <n v="1"/>
    <n v="50704"/>
    <n v="47"/>
    <n v="730"/>
    <n v="572"/>
    <n v="60592"/>
    <n v="13.594203855294429"/>
    <n v="0.49676524953789281"/>
    <n v="1.6503828888302086E-3"/>
    <n v="83.6810139952469"/>
    <n v="7.7567995775019813E-2"/>
    <n v="1.2047795088460524"/>
    <n v="0.94401901241087938"/>
  </r>
  <r>
    <x v="0"/>
    <x v="9"/>
    <x v="1"/>
    <n v="0"/>
    <n v="0"/>
    <n v="7640"/>
    <n v="0"/>
    <n v="0"/>
    <n v="0"/>
    <n v="0"/>
    <n v="7640"/>
    <n v="0"/>
    <n v="0"/>
    <n v="100"/>
    <n v="0"/>
    <n v="0"/>
    <n v="0"/>
    <n v="0"/>
  </r>
  <r>
    <x v="0"/>
    <x v="10"/>
    <x v="0"/>
    <n v="85"/>
    <n v="2"/>
    <n v="0"/>
    <n v="654"/>
    <n v="0"/>
    <n v="2"/>
    <n v="4"/>
    <n v="747"/>
    <n v="11.378848728246318"/>
    <n v="0.2677376171352075"/>
    <n v="0"/>
    <n v="87.550200803212846"/>
    <n v="0"/>
    <n v="0.2677376171352075"/>
    <n v="0.53547523427041499"/>
  </r>
  <r>
    <x v="0"/>
    <x v="10"/>
    <x v="1"/>
    <n v="0"/>
    <n v="0"/>
    <n v="207"/>
    <n v="0"/>
    <n v="0"/>
    <n v="0"/>
    <n v="0"/>
    <n v="207"/>
    <n v="0"/>
    <n v="0"/>
    <n v="100"/>
    <n v="0"/>
    <n v="0"/>
    <n v="0"/>
    <n v="0"/>
  </r>
  <r>
    <x v="0"/>
    <x v="11"/>
    <x v="0"/>
    <n v="69678"/>
    <n v="1711"/>
    <n v="1"/>
    <n v="379033"/>
    <n v="148"/>
    <n v="6942"/>
    <n v="5520"/>
    <n v="463033"/>
    <n v="15.048171512613573"/>
    <n v="0.3695200989994234"/>
    <n v="2.159673284625502E-4"/>
    <n v="81.858744409145785"/>
    <n v="3.1963164612457427E-2"/>
    <n v="1.4992451941870233"/>
    <n v="1.1921396531132771"/>
  </r>
  <r>
    <x v="0"/>
    <x v="11"/>
    <x v="1"/>
    <n v="0"/>
    <n v="1"/>
    <n v="63216"/>
    <n v="1"/>
    <n v="0"/>
    <n v="0"/>
    <n v="0"/>
    <n v="63218"/>
    <n v="0"/>
    <n v="1.581827960391028E-3"/>
    <n v="99.996836344079227"/>
    <n v="1.581827960391028E-3"/>
    <n v="0"/>
    <n v="0"/>
    <n v="0"/>
  </r>
  <r>
    <x v="0"/>
    <x v="12"/>
    <x v="0"/>
    <n v="144"/>
    <n v="10"/>
    <n v="0"/>
    <n v="1085"/>
    <n v="0"/>
    <n v="9"/>
    <n v="18"/>
    <n v="1266"/>
    <n v="11.374407582938389"/>
    <n v="0.78988941548183245"/>
    <n v="0"/>
    <n v="85.703001579778828"/>
    <n v="0"/>
    <n v="0.7109004739336493"/>
    <n v="1.4218009478672986"/>
  </r>
  <r>
    <x v="0"/>
    <x v="12"/>
    <x v="1"/>
    <n v="0"/>
    <n v="0"/>
    <n v="188"/>
    <n v="0"/>
    <n v="0"/>
    <n v="0"/>
    <n v="0"/>
    <n v="188"/>
    <n v="0"/>
    <n v="0"/>
    <n v="100"/>
    <n v="0"/>
    <n v="0"/>
    <n v="0"/>
    <n v="0"/>
  </r>
  <r>
    <x v="0"/>
    <x v="13"/>
    <x v="0"/>
    <n v="5468"/>
    <n v="170"/>
    <n v="0"/>
    <n v="24038"/>
    <n v="1"/>
    <n v="370"/>
    <n v="409"/>
    <n v="30456"/>
    <n v="17.953769372209088"/>
    <n v="0.55818229577094824"/>
    <n v="0"/>
    <n v="78.926976622012077"/>
    <n v="3.2834252692408722E-3"/>
    <n v="1.2148673496191227"/>
    <n v="1.3429209351195166"/>
  </r>
  <r>
    <x v="0"/>
    <x v="13"/>
    <x v="1"/>
    <n v="0"/>
    <n v="0"/>
    <n v="4519"/>
    <n v="0"/>
    <n v="0"/>
    <n v="0"/>
    <n v="0"/>
    <n v="4519"/>
    <n v="0"/>
    <n v="0"/>
    <n v="100"/>
    <n v="0"/>
    <n v="0"/>
    <n v="0"/>
    <n v="0"/>
  </r>
  <r>
    <x v="0"/>
    <x v="14"/>
    <x v="0"/>
    <n v="330"/>
    <n v="4"/>
    <n v="0"/>
    <n v="1525"/>
    <n v="0"/>
    <n v="21"/>
    <n v="16"/>
    <n v="1896"/>
    <n v="17.405063291139243"/>
    <n v="0.21097046413502107"/>
    <n v="0"/>
    <n v="80.432489451476798"/>
    <n v="0"/>
    <n v="1.1075949367088607"/>
    <n v="0.8438818565400843"/>
  </r>
  <r>
    <x v="0"/>
    <x v="14"/>
    <x v="1"/>
    <n v="0"/>
    <n v="0"/>
    <n v="276"/>
    <n v="0"/>
    <n v="0"/>
    <n v="0"/>
    <n v="0"/>
    <n v="276"/>
    <n v="0"/>
    <n v="0"/>
    <n v="100"/>
    <n v="0"/>
    <n v="0"/>
    <n v="0"/>
    <n v="0"/>
  </r>
  <r>
    <x v="1"/>
    <x v="0"/>
    <x v="0"/>
    <n v="6090"/>
    <n v="88"/>
    <n v="0"/>
    <n v="29423"/>
    <n v="4"/>
    <n v="1020"/>
    <n v="327"/>
    <n v="36952"/>
    <n v="16.480840008659882"/>
    <n v="0.23814678501840225"/>
    <n v="0"/>
    <n v="79.624918813596011"/>
    <n v="1.0824853864472829E-2"/>
    <n v="2.7603377354405714"/>
    <n v="0.88493180342065392"/>
  </r>
  <r>
    <x v="1"/>
    <x v="0"/>
    <x v="1"/>
    <n v="0"/>
    <n v="0"/>
    <n v="4581"/>
    <n v="0"/>
    <n v="0"/>
    <n v="0"/>
    <n v="0"/>
    <n v="4581"/>
    <n v="0"/>
    <n v="0"/>
    <n v="100"/>
    <n v="0"/>
    <n v="0"/>
    <n v="0"/>
    <n v="0"/>
  </r>
  <r>
    <x v="1"/>
    <x v="1"/>
    <x v="0"/>
    <n v="896"/>
    <n v="44"/>
    <n v="0"/>
    <n v="4605"/>
    <n v="11"/>
    <n v="81"/>
    <n v="108"/>
    <n v="5745"/>
    <n v="15.596170583115754"/>
    <n v="0.76588337684943431"/>
    <n v="0"/>
    <n v="80.156657963446477"/>
    <n v="0.19147084421235858"/>
    <n v="1.4099216710182767"/>
    <n v="1.8798955613577024"/>
  </r>
  <r>
    <x v="1"/>
    <x v="1"/>
    <x v="1"/>
    <n v="0"/>
    <n v="0"/>
    <n v="702"/>
    <n v="0"/>
    <n v="0"/>
    <n v="0"/>
    <n v="0"/>
    <n v="702"/>
    <n v="0"/>
    <n v="0"/>
    <n v="100"/>
    <n v="0"/>
    <n v="0"/>
    <n v="0"/>
    <n v="0"/>
  </r>
  <r>
    <x v="1"/>
    <x v="2"/>
    <x v="0"/>
    <n v="1635"/>
    <n v="42"/>
    <n v="0"/>
    <n v="8116"/>
    <n v="0"/>
    <n v="140"/>
    <n v="138"/>
    <n v="10071"/>
    <n v="16.234733392910336"/>
    <n v="0.41703902293714623"/>
    <n v="0"/>
    <n v="80.587826432330459"/>
    <n v="0"/>
    <n v="1.3901300764571543"/>
    <n v="1.370271075364909"/>
  </r>
  <r>
    <x v="1"/>
    <x v="2"/>
    <x v="1"/>
    <n v="0"/>
    <n v="0"/>
    <n v="1246"/>
    <n v="0"/>
    <n v="0"/>
    <n v="0"/>
    <n v="0"/>
    <n v="1246"/>
    <n v="0"/>
    <n v="0"/>
    <n v="100"/>
    <n v="0"/>
    <n v="0"/>
    <n v="0"/>
    <n v="0"/>
  </r>
  <r>
    <x v="1"/>
    <x v="3"/>
    <x v="0"/>
    <n v="4323"/>
    <n v="177"/>
    <n v="0"/>
    <n v="24328"/>
    <n v="16"/>
    <n v="324"/>
    <n v="274"/>
    <n v="29442"/>
    <n v="14.683105767271245"/>
    <n v="0.6011819849195027"/>
    <n v="0"/>
    <n v="82.630256096732552"/>
    <n v="5.4344134230011554E-2"/>
    <n v="1.1004687181577339"/>
    <n v="0.9306432986889478"/>
  </r>
  <r>
    <x v="1"/>
    <x v="3"/>
    <x v="1"/>
    <n v="0"/>
    <n v="0"/>
    <n v="3887"/>
    <n v="0"/>
    <n v="0"/>
    <n v="0"/>
    <n v="0"/>
    <n v="3887"/>
    <n v="0"/>
    <n v="0"/>
    <n v="100"/>
    <n v="0"/>
    <n v="0"/>
    <n v="0"/>
    <n v="0"/>
  </r>
  <r>
    <x v="1"/>
    <x v="4"/>
    <x v="0"/>
    <n v="3816"/>
    <n v="94"/>
    <n v="0"/>
    <n v="21493"/>
    <n v="0"/>
    <n v="219"/>
    <n v="393"/>
    <n v="26015"/>
    <n v="14.668460503555641"/>
    <n v="0.36133000192196807"/>
    <n v="0"/>
    <n v="82.617720545838935"/>
    <n v="0"/>
    <n v="0.84182202575437248"/>
    <n v="1.5106669229290794"/>
  </r>
  <r>
    <x v="1"/>
    <x v="4"/>
    <x v="1"/>
    <n v="0"/>
    <n v="0"/>
    <n v="3401"/>
    <n v="0"/>
    <n v="0"/>
    <n v="0"/>
    <n v="0"/>
    <n v="3401"/>
    <n v="0"/>
    <n v="0"/>
    <n v="100"/>
    <n v="0"/>
    <n v="0"/>
    <n v="0"/>
    <n v="0"/>
  </r>
  <r>
    <x v="1"/>
    <x v="5"/>
    <x v="0"/>
    <n v="4149"/>
    <n v="222"/>
    <n v="0"/>
    <n v="24787"/>
    <n v="14"/>
    <n v="257"/>
    <n v="287"/>
    <n v="29716"/>
    <n v="13.962175259119666"/>
    <n v="0.74707228429129091"/>
    <n v="0"/>
    <n v="83.412976174451472"/>
    <n v="4.7112666576928253E-2"/>
    <n v="0.8648539507336116"/>
    <n v="0.96580966482702912"/>
  </r>
  <r>
    <x v="1"/>
    <x v="5"/>
    <x v="1"/>
    <n v="0"/>
    <n v="0"/>
    <n v="5209"/>
    <n v="0"/>
    <n v="0"/>
    <n v="0"/>
    <n v="0"/>
    <n v="5209"/>
    <n v="0"/>
    <n v="0"/>
    <n v="100"/>
    <n v="0"/>
    <n v="0"/>
    <n v="0"/>
    <n v="0"/>
  </r>
  <r>
    <x v="1"/>
    <x v="6"/>
    <x v="0"/>
    <n v="18157"/>
    <n v="366"/>
    <n v="0"/>
    <n v="110902"/>
    <n v="26"/>
    <n v="1534"/>
    <n v="1532"/>
    <n v="132517"/>
    <n v="13.701638280371576"/>
    <n v="0.27619097927058411"/>
    <n v="0"/>
    <n v="83.688885199634768"/>
    <n v="1.9620124210478658E-2"/>
    <n v="1.1575873284182407"/>
    <n v="1.1560780880943577"/>
  </r>
  <r>
    <x v="1"/>
    <x v="6"/>
    <x v="1"/>
    <n v="0"/>
    <n v="0"/>
    <n v="17938"/>
    <n v="1"/>
    <n v="0"/>
    <n v="0"/>
    <n v="0"/>
    <n v="17939"/>
    <n v="0"/>
    <n v="0"/>
    <n v="99.994425553263838"/>
    <n v="5.5744467361614359E-3"/>
    <n v="0"/>
    <n v="0"/>
    <n v="0"/>
  </r>
  <r>
    <x v="1"/>
    <x v="7"/>
    <x v="0"/>
    <n v="2648"/>
    <n v="70"/>
    <n v="0"/>
    <n v="15459"/>
    <n v="8"/>
    <n v="227"/>
    <n v="408"/>
    <n v="18820"/>
    <n v="14.070138150903293"/>
    <n v="0.37194473963868224"/>
    <n v="0"/>
    <n v="82.14133900106269"/>
    <n v="4.250797024442083E-2"/>
    <n v="1.2061636556854411"/>
    <n v="2.1679064824654626"/>
  </r>
  <r>
    <x v="1"/>
    <x v="7"/>
    <x v="1"/>
    <n v="0"/>
    <n v="0"/>
    <n v="3061"/>
    <n v="0"/>
    <n v="0"/>
    <n v="0"/>
    <n v="0"/>
    <n v="3061"/>
    <n v="0"/>
    <n v="0"/>
    <n v="100"/>
    <n v="0"/>
    <n v="0"/>
    <n v="0"/>
    <n v="0"/>
  </r>
  <r>
    <x v="1"/>
    <x v="8"/>
    <x v="0"/>
    <n v="11296"/>
    <n v="193"/>
    <n v="0"/>
    <n v="57303"/>
    <n v="18"/>
    <n v="890"/>
    <n v="819"/>
    <n v="70519"/>
    <n v="16.018378025780287"/>
    <n v="0.27368510614160724"/>
    <n v="0"/>
    <n v="81.258951488251398"/>
    <n v="2.5525035805953004E-2"/>
    <n v="1.2620712148498987"/>
    <n v="1.1613891291708618"/>
  </r>
  <r>
    <x v="1"/>
    <x v="8"/>
    <x v="1"/>
    <n v="0"/>
    <n v="0"/>
    <n v="10170"/>
    <n v="0"/>
    <n v="0"/>
    <n v="0"/>
    <n v="0"/>
    <n v="10170"/>
    <n v="0"/>
    <n v="0"/>
    <n v="100"/>
    <n v="0"/>
    <n v="0"/>
    <n v="0"/>
    <n v="0"/>
  </r>
  <r>
    <x v="1"/>
    <x v="9"/>
    <x v="0"/>
    <n v="7936"/>
    <n v="284"/>
    <n v="0"/>
    <n v="49093"/>
    <n v="27"/>
    <n v="591"/>
    <n v="526"/>
    <n v="58457"/>
    <n v="13.575790752176815"/>
    <n v="0.48582718921600487"/>
    <n v="0"/>
    <n v="83.981388028807501"/>
    <n v="4.6187796157859624E-2"/>
    <n v="1.0109995381220382"/>
    <n v="0.89980669551978387"/>
  </r>
  <r>
    <x v="1"/>
    <x v="9"/>
    <x v="1"/>
    <n v="0"/>
    <n v="0"/>
    <n v="7828"/>
    <n v="0"/>
    <n v="0"/>
    <n v="0"/>
    <n v="0"/>
    <n v="7828"/>
    <n v="0"/>
    <n v="0"/>
    <n v="100"/>
    <n v="0"/>
    <n v="0"/>
    <n v="0"/>
    <n v="0"/>
  </r>
  <r>
    <x v="1"/>
    <x v="10"/>
    <x v="0"/>
    <n v="106"/>
    <n v="2"/>
    <n v="0"/>
    <n v="671"/>
    <n v="0"/>
    <n v="1"/>
    <n v="7"/>
    <n v="787"/>
    <n v="13.468869123252858"/>
    <n v="0.25412960609911056"/>
    <n v="0"/>
    <n v="85.260482846251591"/>
    <n v="0"/>
    <n v="0.12706480304955528"/>
    <n v="0.88945362134688688"/>
  </r>
  <r>
    <x v="1"/>
    <x v="10"/>
    <x v="1"/>
    <n v="0"/>
    <n v="0"/>
    <n v="207"/>
    <n v="0"/>
    <n v="0"/>
    <n v="0"/>
    <n v="0"/>
    <n v="207"/>
    <n v="0"/>
    <n v="0"/>
    <n v="100"/>
    <n v="0"/>
    <n v="0"/>
    <n v="0"/>
    <n v="0"/>
  </r>
  <r>
    <x v="1"/>
    <x v="11"/>
    <x v="0"/>
    <n v="66707"/>
    <n v="1811"/>
    <n v="0"/>
    <n v="372943"/>
    <n v="125"/>
    <n v="5525"/>
    <n v="5290"/>
    <n v="452401"/>
    <n v="14.745104453792102"/>
    <n v="0.40030857579890405"/>
    <n v="0"/>
    <n v="82.436378345759621"/>
    <n v="2.7630354486395916E-2"/>
    <n v="1.2212616682986996"/>
    <n v="1.1693166018642753"/>
  </r>
  <r>
    <x v="1"/>
    <x v="11"/>
    <x v="1"/>
    <n v="0"/>
    <n v="0"/>
    <n v="63122"/>
    <n v="1"/>
    <n v="0"/>
    <n v="0"/>
    <n v="0"/>
    <n v="63123"/>
    <n v="0"/>
    <n v="0"/>
    <n v="99.998415791391409"/>
    <n v="1.5842086085895793E-3"/>
    <n v="0"/>
    <n v="0"/>
    <n v="0"/>
  </r>
  <r>
    <x v="1"/>
    <x v="12"/>
    <x v="0"/>
    <n v="118"/>
    <n v="10"/>
    <n v="0"/>
    <n v="1053"/>
    <n v="0"/>
    <n v="3"/>
    <n v="11"/>
    <n v="1195"/>
    <n v="9.8744769874476983"/>
    <n v="0.83682008368200833"/>
    <n v="0"/>
    <n v="88.11715481171548"/>
    <n v="0"/>
    <n v="0.2510460251046025"/>
    <n v="0.92050209205020928"/>
  </r>
  <r>
    <x v="1"/>
    <x v="12"/>
    <x v="1"/>
    <n v="0"/>
    <n v="0"/>
    <n v="198"/>
    <n v="0"/>
    <n v="0"/>
    <n v="0"/>
    <n v="0"/>
    <n v="198"/>
    <n v="0"/>
    <n v="0"/>
    <n v="100"/>
    <n v="0"/>
    <n v="0"/>
    <n v="0"/>
    <n v="0"/>
  </r>
  <r>
    <x v="1"/>
    <x v="13"/>
    <x v="0"/>
    <n v="5249"/>
    <n v="206"/>
    <n v="0"/>
    <n v="24217"/>
    <n v="1"/>
    <n v="222"/>
    <n v="436"/>
    <n v="30331"/>
    <n v="17.305726814150539"/>
    <n v="0.67917312320727963"/>
    <n v="0"/>
    <n v="79.842405459760641"/>
    <n v="3.2969569087732027E-3"/>
    <n v="0.73192443374765093"/>
    <n v="1.4374732122251161"/>
  </r>
  <r>
    <x v="1"/>
    <x v="13"/>
    <x v="1"/>
    <n v="0"/>
    <n v="0"/>
    <n v="4417"/>
    <n v="0"/>
    <n v="0"/>
    <n v="0"/>
    <n v="0"/>
    <n v="4417"/>
    <n v="0"/>
    <n v="0"/>
    <n v="100"/>
    <n v="0"/>
    <n v="0"/>
    <n v="0"/>
    <n v="0"/>
  </r>
  <r>
    <x v="1"/>
    <x v="14"/>
    <x v="0"/>
    <n v="288"/>
    <n v="13"/>
    <n v="0"/>
    <n v="1493"/>
    <n v="0"/>
    <n v="16"/>
    <n v="24"/>
    <n v="1834"/>
    <n v="15.703380588876772"/>
    <n v="0.70883315158124316"/>
    <n v="0"/>
    <n v="81.406761177753538"/>
    <n v="0"/>
    <n v="0.87241003271537632"/>
    <n v="1.3086150490730644"/>
  </r>
  <r>
    <x v="1"/>
    <x v="14"/>
    <x v="1"/>
    <n v="0"/>
    <n v="0"/>
    <n v="277"/>
    <n v="0"/>
    <n v="0"/>
    <n v="0"/>
    <n v="0"/>
    <n v="277"/>
    <n v="0"/>
    <n v="0"/>
    <n v="100"/>
    <n v="0"/>
    <n v="0"/>
    <n v="0"/>
    <n v="0"/>
  </r>
  <r>
    <x v="2"/>
    <x v="0"/>
    <x v="0"/>
    <n v="5693"/>
    <n v="86"/>
    <n v="0"/>
    <n v="28764"/>
    <n v="3"/>
    <n v="678"/>
    <n v="311"/>
    <n v="35535"/>
    <n v="16.020824539186719"/>
    <n v="0.24201491487266077"/>
    <n v="0"/>
    <n v="80.945546644153652"/>
    <n v="8.4423807513718876E-3"/>
    <n v="1.9079780498100465"/>
    <n v="0.87519347122555236"/>
  </r>
  <r>
    <x v="2"/>
    <x v="0"/>
    <x v="1"/>
    <n v="0"/>
    <n v="0"/>
    <n v="5041"/>
    <n v="0"/>
    <n v="0"/>
    <n v="0"/>
    <n v="0"/>
    <n v="5041"/>
    <n v="0"/>
    <n v="0"/>
    <n v="100"/>
    <n v="0"/>
    <n v="0"/>
    <n v="0"/>
    <n v="0"/>
  </r>
  <r>
    <x v="2"/>
    <x v="1"/>
    <x v="0"/>
    <n v="885"/>
    <n v="42"/>
    <n v="0"/>
    <n v="4621"/>
    <n v="6"/>
    <n v="94"/>
    <n v="113"/>
    <n v="5761"/>
    <n v="15.361916333969797"/>
    <n v="0.72904009720534624"/>
    <n v="0"/>
    <n v="80.21176879014061"/>
    <n v="0.10414858531504947"/>
    <n v="1.631661169935775"/>
    <n v="1.9614650234334317"/>
  </r>
  <r>
    <x v="2"/>
    <x v="1"/>
    <x v="1"/>
    <n v="0"/>
    <n v="0"/>
    <n v="722"/>
    <n v="0"/>
    <n v="0"/>
    <n v="0"/>
    <n v="0"/>
    <n v="722"/>
    <n v="0"/>
    <n v="0"/>
    <n v="100"/>
    <n v="0"/>
    <n v="0"/>
    <n v="0"/>
    <n v="0"/>
  </r>
  <r>
    <x v="2"/>
    <x v="2"/>
    <x v="0"/>
    <n v="1730"/>
    <n v="61"/>
    <n v="0"/>
    <n v="8837"/>
    <n v="1"/>
    <n v="108"/>
    <n v="132"/>
    <n v="10869"/>
    <n v="15.916827675039102"/>
    <n v="0.56122918391756371"/>
    <n v="0"/>
    <n v="81.304627840647711"/>
    <n v="9.2004784248780943E-3"/>
    <n v="0.99365166988683407"/>
    <n v="1.2144631520839084"/>
  </r>
  <r>
    <x v="2"/>
    <x v="2"/>
    <x v="1"/>
    <n v="0"/>
    <n v="0"/>
    <n v="1427"/>
    <n v="0"/>
    <n v="0"/>
    <n v="0"/>
    <n v="0"/>
    <n v="1427"/>
    <n v="0"/>
    <n v="0"/>
    <n v="100"/>
    <n v="0"/>
    <n v="0"/>
    <n v="0"/>
    <n v="0"/>
  </r>
  <r>
    <x v="2"/>
    <x v="3"/>
    <x v="0"/>
    <n v="4248"/>
    <n v="178"/>
    <n v="0"/>
    <n v="24439"/>
    <n v="8"/>
    <n v="312"/>
    <n v="264"/>
    <n v="29449"/>
    <n v="14.424938028455975"/>
    <n v="0.60443478556147923"/>
    <n v="0"/>
    <n v="82.987537777174097"/>
    <n v="2.7165608339841763E-2"/>
    <n v="1.0594587252538286"/>
    <n v="0.89646507521477814"/>
  </r>
  <r>
    <x v="2"/>
    <x v="3"/>
    <x v="1"/>
    <n v="0"/>
    <n v="0"/>
    <n v="4053"/>
    <n v="0"/>
    <n v="0"/>
    <n v="0"/>
    <n v="0"/>
    <n v="4053"/>
    <n v="0"/>
    <n v="0"/>
    <n v="100"/>
    <n v="0"/>
    <n v="0"/>
    <n v="0"/>
    <n v="0"/>
  </r>
  <r>
    <x v="2"/>
    <x v="4"/>
    <x v="0"/>
    <n v="3684"/>
    <n v="82"/>
    <n v="0"/>
    <n v="20968"/>
    <n v="0"/>
    <n v="176"/>
    <n v="391"/>
    <n v="25301"/>
    <n v="14.560689300818149"/>
    <n v="0.32409786174459509"/>
    <n v="0"/>
    <n v="82.874194695861831"/>
    <n v="0"/>
    <n v="0.69562467886644797"/>
    <n v="1.5453934627089838"/>
  </r>
  <r>
    <x v="2"/>
    <x v="4"/>
    <x v="1"/>
    <n v="0"/>
    <n v="0"/>
    <n v="3455"/>
    <n v="0"/>
    <n v="0"/>
    <n v="0"/>
    <n v="0"/>
    <n v="3455"/>
    <n v="0"/>
    <n v="0"/>
    <n v="100"/>
    <n v="0"/>
    <n v="0"/>
    <n v="0"/>
    <n v="0"/>
  </r>
  <r>
    <x v="2"/>
    <x v="5"/>
    <x v="0"/>
    <n v="3967"/>
    <n v="173"/>
    <n v="0"/>
    <n v="25027"/>
    <n v="9"/>
    <n v="192"/>
    <n v="245"/>
    <n v="29613"/>
    <n v="13.396143585587412"/>
    <n v="0.58420288386857122"/>
    <n v="0"/>
    <n v="84.513558234559156"/>
    <n v="3.0392057542295615E-2"/>
    <n v="0.64836389423563978"/>
    <n v="0.82733934420693611"/>
  </r>
  <r>
    <x v="2"/>
    <x v="5"/>
    <x v="1"/>
    <n v="0"/>
    <n v="0"/>
    <n v="5399"/>
    <n v="0"/>
    <n v="0"/>
    <n v="0"/>
    <n v="0"/>
    <n v="5399"/>
    <n v="0"/>
    <n v="0"/>
    <n v="100"/>
    <n v="0"/>
    <n v="0"/>
    <n v="0"/>
    <n v="0"/>
  </r>
  <r>
    <x v="2"/>
    <x v="6"/>
    <x v="0"/>
    <n v="17780"/>
    <n v="348"/>
    <n v="0"/>
    <n v="110655"/>
    <n v="33"/>
    <n v="1285"/>
    <n v="1448"/>
    <n v="131549"/>
    <n v="13.515876213426175"/>
    <n v="0.26454020935164846"/>
    <n v="0"/>
    <n v="84.11694501668579"/>
    <n v="2.50857095074839E-2"/>
    <n v="0.97682232476111563"/>
    <n v="1.1007305262677787"/>
  </r>
  <r>
    <x v="2"/>
    <x v="6"/>
    <x v="1"/>
    <n v="0"/>
    <n v="0"/>
    <n v="18435"/>
    <n v="0"/>
    <n v="0"/>
    <n v="0"/>
    <n v="0"/>
    <n v="18435"/>
    <n v="0"/>
    <n v="0"/>
    <n v="100"/>
    <n v="0"/>
    <n v="0"/>
    <n v="0"/>
    <n v="0"/>
  </r>
  <r>
    <x v="2"/>
    <x v="7"/>
    <x v="0"/>
    <n v="2503"/>
    <n v="86"/>
    <n v="0"/>
    <n v="15493"/>
    <n v="10"/>
    <n v="189"/>
    <n v="424"/>
    <n v="18705"/>
    <n v="13.381448810478483"/>
    <n v="0.45977011494252873"/>
    <n v="0"/>
    <n v="82.828120823309277"/>
    <n v="5.3461641272387062E-2"/>
    <n v="1.0104250200481155"/>
    <n v="2.2667735899492114"/>
  </r>
  <r>
    <x v="2"/>
    <x v="7"/>
    <x v="1"/>
    <n v="0"/>
    <n v="0"/>
    <n v="3265"/>
    <n v="0"/>
    <n v="0"/>
    <n v="0"/>
    <n v="0"/>
    <n v="3265"/>
    <n v="0"/>
    <n v="0"/>
    <n v="100"/>
    <n v="0"/>
    <n v="0"/>
    <n v="0"/>
    <n v="0"/>
  </r>
  <r>
    <x v="2"/>
    <x v="8"/>
    <x v="0"/>
    <n v="10574"/>
    <n v="200"/>
    <n v="0"/>
    <n v="57420"/>
    <n v="7"/>
    <n v="794"/>
    <n v="790"/>
    <n v="69785"/>
    <n v="15.152253349573691"/>
    <n v="0.28659454037400589"/>
    <n v="0"/>
    <n v="82.281292541377084"/>
    <n v="1.0030808913090206E-2"/>
    <n v="1.1377803252848033"/>
    <n v="1.1320484344773232"/>
  </r>
  <r>
    <x v="2"/>
    <x v="8"/>
    <x v="1"/>
    <n v="0"/>
    <n v="0"/>
    <n v="10274"/>
    <n v="0"/>
    <n v="0"/>
    <n v="0"/>
    <n v="0"/>
    <n v="10274"/>
    <n v="0"/>
    <n v="0"/>
    <n v="100"/>
    <n v="0"/>
    <n v="0"/>
    <n v="0"/>
    <n v="0"/>
  </r>
  <r>
    <x v="2"/>
    <x v="9"/>
    <x v="0"/>
    <n v="7724"/>
    <n v="327"/>
    <n v="0"/>
    <n v="49307"/>
    <n v="21"/>
    <n v="520"/>
    <n v="504"/>
    <n v="58403"/>
    <n v="13.22534801294454"/>
    <n v="0.55990274472201773"/>
    <n v="0"/>
    <n v="84.425457596356352"/>
    <n v="3.5957057000496548E-2"/>
    <n v="0.89036522096467652"/>
    <n v="0.86296936801191715"/>
  </r>
  <r>
    <x v="2"/>
    <x v="9"/>
    <x v="1"/>
    <n v="0"/>
    <n v="0"/>
    <n v="8065"/>
    <n v="0"/>
    <n v="0"/>
    <n v="0"/>
    <n v="0"/>
    <n v="8065"/>
    <n v="0"/>
    <n v="0"/>
    <n v="100"/>
    <n v="0"/>
    <n v="0"/>
    <n v="0"/>
    <n v="0"/>
  </r>
  <r>
    <x v="2"/>
    <x v="10"/>
    <x v="0"/>
    <n v="120"/>
    <n v="4"/>
    <n v="0"/>
    <n v="773"/>
    <n v="0"/>
    <n v="1"/>
    <n v="9"/>
    <n v="907"/>
    <n v="13.230429988974644"/>
    <n v="0.44101433296582138"/>
    <n v="0"/>
    <n v="85.226019845644984"/>
    <n v="0"/>
    <n v="0.11025358324145534"/>
    <n v="0.99228224917309815"/>
  </r>
  <r>
    <x v="2"/>
    <x v="10"/>
    <x v="1"/>
    <n v="0"/>
    <n v="0"/>
    <n v="195"/>
    <n v="0"/>
    <n v="0"/>
    <n v="0"/>
    <n v="0"/>
    <n v="195"/>
    <n v="0"/>
    <n v="0"/>
    <n v="100"/>
    <n v="0"/>
    <n v="0"/>
    <n v="0"/>
    <n v="0"/>
  </r>
  <r>
    <x v="2"/>
    <x v="11"/>
    <x v="0"/>
    <n v="64269"/>
    <n v="1821"/>
    <n v="0"/>
    <n v="372597"/>
    <n v="101"/>
    <n v="4578"/>
    <n v="5012"/>
    <n v="448378"/>
    <n v="14.333664898813057"/>
    <n v="0.40613054164120449"/>
    <n v="0"/>
    <n v="83.09885855238214"/>
    <n v="2.2525636851049784E-2"/>
    <n v="1.0210135198426329"/>
    <n v="1.1178068504699161"/>
  </r>
  <r>
    <x v="2"/>
    <x v="11"/>
    <x v="1"/>
    <n v="0"/>
    <n v="0"/>
    <n v="65442"/>
    <n v="0"/>
    <n v="0"/>
    <n v="0"/>
    <n v="0"/>
    <n v="65442"/>
    <n v="0"/>
    <n v="0"/>
    <n v="100"/>
    <n v="0"/>
    <n v="0"/>
    <n v="0"/>
    <n v="0"/>
  </r>
  <r>
    <x v="2"/>
    <x v="12"/>
    <x v="0"/>
    <n v="130"/>
    <n v="8"/>
    <n v="0"/>
    <n v="1055"/>
    <n v="0"/>
    <n v="11"/>
    <n v="19"/>
    <n v="1223"/>
    <n v="10.629599345870808"/>
    <n v="0.65412919051512675"/>
    <n v="0"/>
    <n v="86.263286999182341"/>
    <n v="0"/>
    <n v="0.8994276369582993"/>
    <n v="1.5535568274734259"/>
  </r>
  <r>
    <x v="2"/>
    <x v="12"/>
    <x v="1"/>
    <n v="0"/>
    <n v="0"/>
    <n v="189"/>
    <n v="0"/>
    <n v="0"/>
    <n v="0"/>
    <n v="0"/>
    <n v="189"/>
    <n v="0"/>
    <n v="0"/>
    <n v="100"/>
    <n v="0"/>
    <n v="0"/>
    <n v="0"/>
    <n v="0"/>
  </r>
  <r>
    <x v="2"/>
    <x v="13"/>
    <x v="0"/>
    <n v="5005"/>
    <n v="212"/>
    <n v="0"/>
    <n v="23778"/>
    <n v="2"/>
    <n v="200"/>
    <n v="333"/>
    <n v="29530"/>
    <n v="16.948865560447"/>
    <n v="0.71791398577717569"/>
    <n v="0"/>
    <n v="80.521503555706062"/>
    <n v="6.7727734507280731E-3"/>
    <n v="0.67727734507280735"/>
    <n v="1.1276667795462241"/>
  </r>
  <r>
    <x v="2"/>
    <x v="13"/>
    <x v="1"/>
    <n v="0"/>
    <n v="0"/>
    <n v="4666"/>
    <n v="0"/>
    <n v="0"/>
    <n v="0"/>
    <n v="0"/>
    <n v="4666"/>
    <n v="0"/>
    <n v="0"/>
    <n v="100"/>
    <n v="0"/>
    <n v="0"/>
    <n v="0"/>
    <n v="0"/>
  </r>
  <r>
    <x v="2"/>
    <x v="14"/>
    <x v="0"/>
    <n v="226"/>
    <n v="14"/>
    <n v="0"/>
    <n v="1460"/>
    <n v="1"/>
    <n v="18"/>
    <n v="29"/>
    <n v="1748"/>
    <n v="12.929061784897025"/>
    <n v="0.8009153318077803"/>
    <n v="0"/>
    <n v="83.524027459954226"/>
    <n v="5.7208237986270026E-2"/>
    <n v="1.0297482837528604"/>
    <n v="1.6590389016018305"/>
  </r>
  <r>
    <x v="2"/>
    <x v="14"/>
    <x v="1"/>
    <n v="0"/>
    <n v="0"/>
    <n v="256"/>
    <n v="0"/>
    <n v="0"/>
    <n v="0"/>
    <n v="0"/>
    <n v="256"/>
    <n v="0"/>
    <n v="0"/>
    <n v="100"/>
    <n v="0"/>
    <n v="0"/>
    <n v="0"/>
    <n v="0"/>
  </r>
  <r>
    <x v="3"/>
    <x v="0"/>
    <x v="0"/>
    <n v="5587"/>
    <n v="89"/>
    <n v="0"/>
    <n v="28141"/>
    <n v="1"/>
    <n v="572"/>
    <n v="325"/>
    <n v="34715"/>
    <n v="16.190000000000001"/>
    <n v="0.26"/>
    <n v="0"/>
    <n v="81.06"/>
    <n v="0"/>
    <n v="1.65"/>
    <n v="0.94"/>
  </r>
  <r>
    <x v="3"/>
    <x v="0"/>
    <x v="1"/>
    <n v="0"/>
    <n v="0"/>
    <n v="4977"/>
    <n v="0"/>
    <n v="0"/>
    <n v="0"/>
    <n v="0"/>
    <n v="4977"/>
    <n v="0"/>
    <n v="0"/>
    <n v="100"/>
    <n v="0"/>
    <n v="0"/>
    <n v="0"/>
    <n v="0"/>
  </r>
  <r>
    <x v="3"/>
    <x v="1"/>
    <x v="0"/>
    <n v="721"/>
    <n v="51"/>
    <n v="0"/>
    <n v="4356"/>
    <n v="2"/>
    <n v="82"/>
    <n v="89"/>
    <n v="5301"/>
    <n v="13.6"/>
    <n v="0.96"/>
    <n v="0"/>
    <n v="82.17"/>
    <n v="0.04"/>
    <n v="1.55"/>
    <n v="1.68"/>
  </r>
  <r>
    <x v="3"/>
    <x v="1"/>
    <x v="1"/>
    <n v="0"/>
    <n v="0"/>
    <n v="733"/>
    <n v="0"/>
    <n v="0"/>
    <n v="0"/>
    <n v="0"/>
    <n v="733"/>
    <n v="0"/>
    <n v="0"/>
    <n v="100"/>
    <n v="0"/>
    <n v="0"/>
    <n v="0"/>
    <n v="0"/>
  </r>
  <r>
    <x v="3"/>
    <x v="2"/>
    <x v="0"/>
    <n v="1724"/>
    <n v="76"/>
    <n v="0"/>
    <n v="8746"/>
    <n v="0"/>
    <n v="131"/>
    <n v="142"/>
    <n v="10819"/>
    <n v="15.93"/>
    <n v="0.7"/>
    <n v="0"/>
    <n v="80.84"/>
    <n v="0"/>
    <n v="1.21"/>
    <n v="1.31"/>
  </r>
  <r>
    <x v="3"/>
    <x v="2"/>
    <x v="1"/>
    <n v="0"/>
    <n v="0"/>
    <n v="1511"/>
    <n v="0"/>
    <n v="0"/>
    <n v="0"/>
    <n v="0"/>
    <n v="1511"/>
    <n v="0"/>
    <n v="0"/>
    <n v="100"/>
    <n v="0"/>
    <n v="0"/>
    <n v="0"/>
    <n v="0"/>
  </r>
  <r>
    <x v="3"/>
    <x v="3"/>
    <x v="0"/>
    <n v="3951"/>
    <n v="194"/>
    <n v="0"/>
    <n v="23714"/>
    <n v="4"/>
    <n v="303"/>
    <n v="250"/>
    <n v="28416"/>
    <n v="13.9"/>
    <n v="0.68"/>
    <n v="0"/>
    <n v="83.45"/>
    <n v="0.01"/>
    <n v="1.07"/>
    <n v="0.88"/>
  </r>
  <r>
    <x v="3"/>
    <x v="3"/>
    <x v="1"/>
    <n v="0"/>
    <n v="0"/>
    <n v="4098"/>
    <n v="0"/>
    <n v="0"/>
    <n v="0"/>
    <n v="0"/>
    <n v="4098"/>
    <n v="0"/>
    <n v="0"/>
    <n v="100"/>
    <n v="0"/>
    <n v="0"/>
    <n v="0"/>
    <n v="0"/>
  </r>
  <r>
    <x v="3"/>
    <x v="4"/>
    <x v="0"/>
    <n v="3300"/>
    <n v="71"/>
    <n v="0"/>
    <n v="21171"/>
    <n v="0"/>
    <n v="174"/>
    <n v="411"/>
    <n v="25127"/>
    <n v="13.13"/>
    <n v="0.28000000000000003"/>
    <n v="0"/>
    <n v="84.26"/>
    <n v="0"/>
    <n v="0.69"/>
    <n v="1.64"/>
  </r>
  <r>
    <x v="3"/>
    <x v="4"/>
    <x v="1"/>
    <n v="0"/>
    <n v="0"/>
    <n v="3489"/>
    <n v="0"/>
    <n v="0"/>
    <n v="0"/>
    <n v="0"/>
    <n v="3489"/>
    <n v="0"/>
    <n v="0"/>
    <n v="100"/>
    <n v="0"/>
    <n v="0"/>
    <n v="0"/>
    <n v="0"/>
  </r>
  <r>
    <x v="3"/>
    <x v="5"/>
    <x v="0"/>
    <n v="3806"/>
    <n v="196"/>
    <n v="0"/>
    <n v="24287"/>
    <n v="6"/>
    <n v="183"/>
    <n v="247"/>
    <n v="28725"/>
    <n v="13.25"/>
    <n v="0.68"/>
    <n v="0"/>
    <n v="84.55"/>
    <n v="0.02"/>
    <n v="0.64"/>
    <n v="0.86"/>
  </r>
  <r>
    <x v="3"/>
    <x v="5"/>
    <x v="1"/>
    <n v="0"/>
    <n v="0"/>
    <n v="5119"/>
    <n v="0"/>
    <n v="0"/>
    <n v="0"/>
    <n v="0"/>
    <n v="5119"/>
    <n v="0"/>
    <n v="0"/>
    <n v="100"/>
    <n v="0"/>
    <n v="0"/>
    <n v="0"/>
    <n v="0"/>
  </r>
  <r>
    <x v="3"/>
    <x v="6"/>
    <x v="0"/>
    <n v="16966"/>
    <n v="285"/>
    <n v="0"/>
    <n v="109687"/>
    <n v="19"/>
    <n v="1328"/>
    <n v="1517"/>
    <n v="129832"/>
    <n v="13.09"/>
    <n v="0.22"/>
    <n v="0.01"/>
    <n v="84.48"/>
    <n v="0.01"/>
    <n v="1.02"/>
    <n v="1.17"/>
  </r>
  <r>
    <x v="3"/>
    <x v="6"/>
    <x v="1"/>
    <n v="0"/>
    <n v="1"/>
    <n v="18836"/>
    <n v="0"/>
    <n v="0"/>
    <n v="0"/>
    <n v="0"/>
    <n v="18837"/>
    <n v="0"/>
    <n v="0"/>
    <n v="99.99"/>
    <n v="0"/>
    <n v="0"/>
    <n v="0"/>
    <n v="0"/>
  </r>
  <r>
    <x v="3"/>
    <x v="7"/>
    <x v="0"/>
    <n v="2383"/>
    <n v="89"/>
    <n v="0"/>
    <n v="15066"/>
    <n v="9"/>
    <n v="199"/>
    <n v="393"/>
    <n v="18139"/>
    <n v="13.14"/>
    <n v="0.49"/>
    <n v="0"/>
    <n v="83.06"/>
    <n v="0.05"/>
    <n v="1.1000000000000001"/>
    <n v="2.17"/>
  </r>
  <r>
    <x v="3"/>
    <x v="7"/>
    <x v="1"/>
    <n v="0"/>
    <n v="0"/>
    <n v="3419"/>
    <n v="0"/>
    <n v="0"/>
    <n v="0"/>
    <n v="0"/>
    <n v="3419"/>
    <n v="0"/>
    <n v="0"/>
    <n v="100"/>
    <n v="0"/>
    <n v="0"/>
    <n v="0"/>
    <n v="0"/>
  </r>
  <r>
    <x v="3"/>
    <x v="8"/>
    <x v="0"/>
    <n v="9904"/>
    <n v="206"/>
    <n v="1"/>
    <n v="55212"/>
    <n v="13"/>
    <n v="770"/>
    <n v="792"/>
    <n v="66897"/>
    <n v="14.8"/>
    <n v="0.31"/>
    <n v="0.01"/>
    <n v="82.53"/>
    <n v="0.02"/>
    <n v="1.1499999999999999"/>
    <n v="1.18"/>
  </r>
  <r>
    <x v="3"/>
    <x v="8"/>
    <x v="1"/>
    <n v="0"/>
    <n v="0"/>
    <n v="10179"/>
    <n v="0"/>
    <n v="0"/>
    <n v="0"/>
    <n v="0"/>
    <n v="10180"/>
    <n v="0"/>
    <n v="0"/>
    <n v="99.99"/>
    <n v="0"/>
    <n v="0"/>
    <n v="0"/>
    <n v="0"/>
  </r>
  <r>
    <x v="3"/>
    <x v="9"/>
    <x v="0"/>
    <n v="6947"/>
    <n v="368"/>
    <n v="1"/>
    <n v="47171"/>
    <n v="18"/>
    <n v="434"/>
    <n v="464"/>
    <n v="55402"/>
    <n v="12.54"/>
    <n v="0.66"/>
    <n v="0.01"/>
    <n v="85.14"/>
    <n v="0.03"/>
    <n v="0.78"/>
    <n v="0.84"/>
  </r>
  <r>
    <x v="3"/>
    <x v="9"/>
    <x v="1"/>
    <n v="0"/>
    <n v="0"/>
    <n v="7862"/>
    <n v="0"/>
    <n v="0"/>
    <n v="0"/>
    <n v="0"/>
    <n v="7863"/>
    <n v="0"/>
    <n v="0"/>
    <n v="99.99"/>
    <n v="0"/>
    <n v="0"/>
    <n v="0"/>
    <n v="0"/>
  </r>
  <r>
    <x v="3"/>
    <x v="10"/>
    <x v="0"/>
    <n v="88"/>
    <n v="4"/>
    <n v="0"/>
    <n v="645"/>
    <n v="0"/>
    <n v="2"/>
    <n v="4"/>
    <n v="743"/>
    <n v="11.84"/>
    <n v="0.54"/>
    <n v="0"/>
    <n v="86.81"/>
    <n v="0"/>
    <n v="0.27"/>
    <n v="0.54"/>
  </r>
  <r>
    <x v="3"/>
    <x v="10"/>
    <x v="1"/>
    <n v="0"/>
    <n v="0"/>
    <n v="140"/>
    <n v="0"/>
    <n v="0"/>
    <n v="0"/>
    <n v="0"/>
    <n v="140"/>
    <n v="0"/>
    <n v="0"/>
    <n v="100"/>
    <n v="0"/>
    <n v="0"/>
    <n v="0"/>
    <n v="0"/>
  </r>
  <r>
    <x v="3"/>
    <x v="11"/>
    <x v="0"/>
    <n v="60421"/>
    <n v="1823"/>
    <n v="2"/>
    <n v="364270"/>
    <n v="74"/>
    <n v="4380"/>
    <n v="4972"/>
    <n v="435940"/>
    <n v="13.86"/>
    <n v="0.42"/>
    <n v="0"/>
    <n v="83.56"/>
    <n v="0.02"/>
    <n v="1"/>
    <n v="1.1399999999999999"/>
  </r>
  <r>
    <x v="3"/>
    <x v="11"/>
    <x v="1"/>
    <n v="0"/>
    <n v="1"/>
    <n v="65624"/>
    <n v="0"/>
    <n v="0"/>
    <n v="0"/>
    <n v="0"/>
    <n v="65627"/>
    <n v="0"/>
    <n v="0.01"/>
    <n v="100"/>
    <n v="0"/>
    <n v="0"/>
    <n v="0"/>
    <n v="0"/>
  </r>
  <r>
    <x v="3"/>
    <x v="12"/>
    <x v="0"/>
    <n v="100"/>
    <n v="9"/>
    <n v="0"/>
    <n v="1143"/>
    <n v="0"/>
    <n v="5"/>
    <n v="12"/>
    <n v="1269"/>
    <n v="7.88"/>
    <n v="0.71"/>
    <n v="0"/>
    <n v="90.07"/>
    <n v="0"/>
    <n v="0.39"/>
    <n v="0.95"/>
  </r>
  <r>
    <x v="3"/>
    <x v="12"/>
    <x v="1"/>
    <n v="0"/>
    <n v="0"/>
    <n v="178"/>
    <n v="0"/>
    <n v="0"/>
    <n v="0"/>
    <n v="0"/>
    <n v="178"/>
    <n v="0"/>
    <n v="0"/>
    <n v="100"/>
    <n v="0"/>
    <n v="0"/>
    <n v="0"/>
    <n v="0"/>
  </r>
  <r>
    <x v="3"/>
    <x v="13"/>
    <x v="0"/>
    <n v="4326"/>
    <n v="172"/>
    <n v="0"/>
    <n v="23458"/>
    <n v="1"/>
    <n v="183"/>
    <n v="305"/>
    <n v="28745"/>
    <n v="16.09"/>
    <n v="0.79"/>
    <n v="0"/>
    <n v="81.61"/>
    <n v="0"/>
    <n v="0.85"/>
    <n v="1.06"/>
  </r>
  <r>
    <x v="3"/>
    <x v="13"/>
    <x v="1"/>
    <n v="0"/>
    <n v="0"/>
    <n v="4789"/>
    <n v="0"/>
    <n v="0"/>
    <n v="0"/>
    <n v="0"/>
    <n v="4789"/>
    <n v="0"/>
    <n v="0"/>
    <n v="100"/>
    <n v="0"/>
    <n v="0"/>
    <n v="0"/>
    <n v="0"/>
  </r>
  <r>
    <x v="3"/>
    <x v="14"/>
    <x v="0"/>
    <n v="224"/>
    <n v="12"/>
    <n v="0"/>
    <n v="1252"/>
    <n v="1"/>
    <n v="13"/>
    <n v="20"/>
    <n v="1522"/>
    <n v="14.72"/>
    <n v="0.79"/>
    <n v="0"/>
    <n v="82.26"/>
    <n v="7.0000000000000007E-2"/>
    <n v="0.85"/>
    <n v="1.31"/>
  </r>
  <r>
    <x v="3"/>
    <x v="14"/>
    <x v="1"/>
    <n v="0"/>
    <n v="0"/>
    <n v="287"/>
    <n v="0"/>
    <n v="0"/>
    <n v="0"/>
    <n v="0"/>
    <n v="0"/>
    <n v="0"/>
    <n v="0"/>
    <n v="100"/>
    <n v="0"/>
    <n v="0"/>
    <n v="0"/>
    <n v="0"/>
  </r>
  <r>
    <x v="4"/>
    <x v="0"/>
    <x v="0"/>
    <n v="5274"/>
    <n v="86"/>
    <n v="0"/>
    <n v="27923"/>
    <n v="5"/>
    <n v="362"/>
    <n v="309"/>
    <n v="33959"/>
    <n v="15.530492652904973"/>
    <n v="0.25324656203068402"/>
    <n v="0"/>
    <n v="82.225625018404543"/>
    <n v="1.472363732736535E-2"/>
    <n v="1.0659913425012515"/>
    <n v="0.90992078683117883"/>
  </r>
  <r>
    <x v="4"/>
    <x v="0"/>
    <x v="1"/>
    <n v="1"/>
    <n v="0"/>
    <n v="5054"/>
    <n v="0"/>
    <n v="0"/>
    <n v="0"/>
    <n v="0"/>
    <n v="5055"/>
    <n v="1.9782393669634021E-2"/>
    <n v="0"/>
    <n v="99.98021760633037"/>
    <n v="0"/>
    <n v="0"/>
    <n v="0"/>
    <n v="0"/>
  </r>
  <r>
    <x v="4"/>
    <x v="1"/>
    <x v="0"/>
    <n v="762"/>
    <n v="52"/>
    <n v="0"/>
    <n v="4691"/>
    <n v="3"/>
    <n v="90"/>
    <n v="98"/>
    <n v="5696"/>
    <n v="13.377808988764045"/>
    <n v="0.9129213483146067"/>
    <n v="0"/>
    <n v="82.356039325842701"/>
    <n v="5.2668539325842693E-2"/>
    <n v="1.580056179775281"/>
    <n v="1.7205056179775282"/>
  </r>
  <r>
    <x v="4"/>
    <x v="1"/>
    <x v="1"/>
    <n v="0"/>
    <n v="0"/>
    <n v="786"/>
    <n v="0"/>
    <n v="0"/>
    <n v="0"/>
    <n v="0"/>
    <n v="786"/>
    <n v="0"/>
    <n v="0"/>
    <n v="100"/>
    <n v="0"/>
    <n v="0"/>
    <n v="0"/>
    <n v="0"/>
  </r>
  <r>
    <x v="4"/>
    <x v="2"/>
    <x v="0"/>
    <n v="1719"/>
    <n v="68"/>
    <n v="0"/>
    <n v="8651"/>
    <n v="0"/>
    <n v="93"/>
    <n v="137"/>
    <n v="10668"/>
    <n v="16.113610798650168"/>
    <n v="0.63742032245969249"/>
    <n v="0"/>
    <n v="81.092988376452951"/>
    <n v="0"/>
    <n v="0.87176602924634428"/>
    <n v="1.2842144731908511"/>
  </r>
  <r>
    <x v="4"/>
    <x v="2"/>
    <x v="1"/>
    <n v="0"/>
    <n v="0"/>
    <n v="1511"/>
    <n v="0"/>
    <n v="0"/>
    <n v="0"/>
    <n v="0"/>
    <n v="1511"/>
    <n v="0"/>
    <n v="0"/>
    <n v="100"/>
    <n v="0"/>
    <n v="0"/>
    <n v="0"/>
    <n v="0"/>
  </r>
  <r>
    <x v="4"/>
    <x v="3"/>
    <x v="0"/>
    <n v="4042"/>
    <n v="242"/>
    <n v="0"/>
    <n v="24480"/>
    <n v="1"/>
    <n v="250"/>
    <n v="245"/>
    <n v="29260"/>
    <n v="13.81408065618592"/>
    <n v="0.82706766917293228"/>
    <n v="0"/>
    <n v="83.663704716336298"/>
    <n v="3.4176349965823602E-3"/>
    <n v="0.85440874914559128"/>
    <n v="0.83732057416267947"/>
  </r>
  <r>
    <x v="4"/>
    <x v="3"/>
    <x v="1"/>
    <n v="1"/>
    <n v="0"/>
    <n v="4135"/>
    <n v="0"/>
    <n v="0"/>
    <n v="0"/>
    <n v="0"/>
    <n v="4136"/>
    <n v="2.4177949709864609E-2"/>
    <n v="0"/>
    <n v="99.975822050290134"/>
    <n v="0"/>
    <n v="0"/>
    <n v="0"/>
    <n v="0"/>
  </r>
  <r>
    <x v="4"/>
    <x v="4"/>
    <x v="0"/>
    <n v="3294"/>
    <n v="94"/>
    <n v="0"/>
    <n v="20980"/>
    <n v="0"/>
    <n v="150"/>
    <n v="449"/>
    <n v="24967"/>
    <n v="13.193415308206832"/>
    <n v="0.37649697600833099"/>
    <n v="0"/>
    <n v="84.030920815476435"/>
    <n v="0"/>
    <n v="0.60079304682180479"/>
    <n v="1.7983738534866023"/>
  </r>
  <r>
    <x v="4"/>
    <x v="4"/>
    <x v="1"/>
    <n v="0"/>
    <n v="0"/>
    <n v="3166"/>
    <n v="0"/>
    <n v="0"/>
    <n v="0"/>
    <n v="0"/>
    <n v="3166"/>
    <n v="0"/>
    <n v="0"/>
    <n v="100"/>
    <n v="0"/>
    <n v="0"/>
    <n v="0"/>
    <n v="0"/>
  </r>
  <r>
    <x v="4"/>
    <x v="5"/>
    <x v="0"/>
    <n v="3702"/>
    <n v="218"/>
    <n v="0"/>
    <n v="25149"/>
    <n v="7"/>
    <n v="143"/>
    <n v="228"/>
    <n v="29447"/>
    <n v="12.571739056610182"/>
    <n v="0.74031310490032942"/>
    <n v="0"/>
    <n v="85.404285665772406"/>
    <n v="2.377152171698305E-2"/>
    <n v="0.48561822936122523"/>
    <n v="0.77427242163887666"/>
  </r>
  <r>
    <x v="4"/>
    <x v="5"/>
    <x v="1"/>
    <n v="2"/>
    <n v="0"/>
    <n v="5290"/>
    <n v="0"/>
    <n v="0"/>
    <n v="0"/>
    <n v="0"/>
    <n v="5292"/>
    <n v="3.779289493575208E-2"/>
    <n v="0"/>
    <n v="99.962207105064252"/>
    <n v="0"/>
    <n v="0"/>
    <n v="0"/>
    <n v="0"/>
  </r>
  <r>
    <x v="4"/>
    <x v="6"/>
    <x v="0"/>
    <n v="16593"/>
    <n v="352"/>
    <n v="0"/>
    <n v="111996"/>
    <n v="35"/>
    <n v="1150"/>
    <n v="1242"/>
    <n v="131368"/>
    <n v="12.630929906826625"/>
    <n v="0.26794957676146397"/>
    <n v="0"/>
    <n v="85.253638633457157"/>
    <n v="2.6642713598441021E-2"/>
    <n v="0.87540344680591931"/>
    <n v="0.94543572255039277"/>
  </r>
  <r>
    <x v="4"/>
    <x v="6"/>
    <x v="1"/>
    <n v="4"/>
    <n v="1"/>
    <n v="19546"/>
    <n v="0"/>
    <n v="0"/>
    <n v="0"/>
    <n v="0"/>
    <n v="19559"/>
    <n v="2.0450943299759699E-2"/>
    <n v="5.1127358249399299E-3"/>
    <n v="99.933534434275785"/>
    <n v="0"/>
    <n v="0"/>
    <n v="0"/>
    <n v="0"/>
  </r>
  <r>
    <x v="4"/>
    <x v="7"/>
    <x v="0"/>
    <n v="2334"/>
    <n v="68"/>
    <n v="0"/>
    <n v="15060"/>
    <n v="10"/>
    <n v="163"/>
    <n v="398"/>
    <n v="18033"/>
    <n v="12.942937947096988"/>
    <n v="0.3770864526146509"/>
    <n v="0"/>
    <n v="83.513558476127102"/>
    <n v="5.545389009038984E-2"/>
    <n v="0.90389840847335445"/>
    <n v="2.2070648255975156"/>
  </r>
  <r>
    <x v="4"/>
    <x v="7"/>
    <x v="1"/>
    <n v="1"/>
    <n v="0"/>
    <n v="3381"/>
    <n v="0"/>
    <n v="0"/>
    <n v="0"/>
    <n v="0"/>
    <n v="3385"/>
    <n v="2.9542097488921708E-2"/>
    <n v="0"/>
    <n v="99.881831610044316"/>
    <n v="0"/>
    <n v="0"/>
    <n v="0"/>
    <n v="0"/>
  </r>
  <r>
    <x v="4"/>
    <x v="8"/>
    <x v="0"/>
    <n v="9553"/>
    <n v="192"/>
    <n v="0"/>
    <n v="55344"/>
    <n v="21"/>
    <n v="588"/>
    <n v="727"/>
    <n v="66425"/>
    <n v="14.381633421151674"/>
    <n v="0.28904779826872412"/>
    <n v="0"/>
    <n v="83.318027850959737"/>
    <n v="3.1614602935641702E-2"/>
    <n v="0.88520888219796767"/>
    <n v="1.0944674444862628"/>
  </r>
  <r>
    <x v="4"/>
    <x v="8"/>
    <x v="1"/>
    <n v="2"/>
    <n v="0"/>
    <n v="10010"/>
    <n v="0"/>
    <n v="0"/>
    <n v="0"/>
    <n v="0"/>
    <n v="10013"/>
    <n v="1.997403375611705E-2"/>
    <n v="0"/>
    <n v="99.970038949365829"/>
    <n v="0"/>
    <n v="0"/>
    <n v="0"/>
    <n v="0"/>
  </r>
  <r>
    <x v="4"/>
    <x v="9"/>
    <x v="0"/>
    <n v="6937"/>
    <n v="304"/>
    <n v="0"/>
    <n v="49239"/>
    <n v="30"/>
    <n v="322"/>
    <n v="440"/>
    <n v="57272"/>
    <n v="12.112376030171813"/>
    <n v="0.53080039111607769"/>
    <n v="0"/>
    <n v="85.973948875541268"/>
    <n v="5.2381617544349772E-2"/>
    <n v="0.56222936164268755"/>
    <n v="0.76826372398379661"/>
  </r>
  <r>
    <x v="4"/>
    <x v="9"/>
    <x v="1"/>
    <n v="2"/>
    <n v="0"/>
    <n v="8138"/>
    <n v="0"/>
    <n v="0"/>
    <n v="0"/>
    <n v="0"/>
    <n v="8144"/>
    <n v="2.4557956777996069E-2"/>
    <n v="0"/>
    <n v="99.926326129666009"/>
    <n v="0"/>
    <n v="0"/>
    <n v="0"/>
    <n v="0"/>
  </r>
  <r>
    <x v="4"/>
    <x v="10"/>
    <x v="0"/>
    <n v="86"/>
    <n v="1"/>
    <n v="0"/>
    <n v="776"/>
    <n v="0"/>
    <n v="1"/>
    <n v="11"/>
    <n v="875"/>
    <n v="9.8285714285714274"/>
    <n v="0.1142857142857143"/>
    <n v="0"/>
    <n v="88.685714285714283"/>
    <n v="0"/>
    <n v="0.1142857142857143"/>
    <n v="1.2571428571428571"/>
  </r>
  <r>
    <x v="4"/>
    <x v="10"/>
    <x v="1"/>
    <n v="0"/>
    <n v="0"/>
    <n v="179"/>
    <n v="0"/>
    <n v="0"/>
    <n v="0"/>
    <n v="0"/>
    <n v="179"/>
    <n v="0"/>
    <n v="0"/>
    <n v="100"/>
    <n v="0"/>
    <n v="0"/>
    <n v="0"/>
    <n v="0"/>
  </r>
  <r>
    <x v="4"/>
    <x v="11"/>
    <x v="0"/>
    <n v="59158"/>
    <n v="1879"/>
    <n v="0"/>
    <n v="370481"/>
    <n v="115"/>
    <n v="3505"/>
    <n v="4576"/>
    <n v="439714"/>
    <n v="13.453744934207235"/>
    <n v="0.42732321463496731"/>
    <n v="0"/>
    <n v="84.254993018189097"/>
    <n v="2.6153363322523281E-2"/>
    <n v="0.79710902996038335"/>
    <n v="1.0406764396857957"/>
  </r>
  <r>
    <x v="4"/>
    <x v="11"/>
    <x v="1"/>
    <n v="16"/>
    <n v="1"/>
    <n v="66583"/>
    <n v="0"/>
    <n v="0"/>
    <n v="0"/>
    <n v="0"/>
    <n v="66616"/>
    <n v="2.401825387294344E-2"/>
    <n v="1.50114086705897E-3"/>
    <n v="99.95046235138706"/>
    <n v="0"/>
    <n v="0"/>
    <n v="0"/>
    <n v="0"/>
  </r>
  <r>
    <x v="4"/>
    <x v="12"/>
    <x v="0"/>
    <n v="85"/>
    <n v="12"/>
    <n v="0"/>
    <n v="1021"/>
    <n v="0"/>
    <n v="3"/>
    <n v="4"/>
    <n v="1125"/>
    <n v="7.5555555555555554"/>
    <n v="1.0666666666666667"/>
    <n v="0"/>
    <n v="90.75555555555556"/>
    <n v="0"/>
    <n v="0.26666666666666666"/>
    <n v="0.35555555555555557"/>
  </r>
  <r>
    <x v="4"/>
    <x v="12"/>
    <x v="1"/>
    <n v="0"/>
    <n v="0"/>
    <n v="193"/>
    <n v="0"/>
    <n v="0"/>
    <n v="0"/>
    <n v="0"/>
    <n v="193"/>
    <n v="0"/>
    <n v="0"/>
    <n v="100"/>
    <n v="0"/>
    <n v="0"/>
    <n v="0"/>
    <n v="0"/>
  </r>
  <r>
    <x v="4"/>
    <x v="13"/>
    <x v="0"/>
    <n v="4519"/>
    <n v="182"/>
    <n v="0"/>
    <n v="23784"/>
    <n v="2"/>
    <n v="173"/>
    <n v="265"/>
    <n v="28925"/>
    <n v="15.623163353500432"/>
    <n v="0.6292134831460674"/>
    <n v="0"/>
    <n v="82.226447709593771"/>
    <n v="6.9144338807260201E-3"/>
    <n v="0.59809853068280039"/>
    <n v="0.91616248919619714"/>
  </r>
  <r>
    <x v="4"/>
    <x v="13"/>
    <x v="1"/>
    <n v="2"/>
    <n v="0"/>
    <n v="4831"/>
    <n v="0"/>
    <n v="0"/>
    <n v="0"/>
    <n v="0"/>
    <n v="4833"/>
    <n v="4.138216428719222E-2"/>
    <n v="0"/>
    <n v="99.958617835712801"/>
    <n v="0"/>
    <n v="0"/>
    <n v="0"/>
    <n v="0"/>
  </r>
  <r>
    <x v="4"/>
    <x v="14"/>
    <x v="0"/>
    <n v="240"/>
    <n v="7"/>
    <n v="0"/>
    <n v="1307"/>
    <n v="1"/>
    <n v="15"/>
    <n v="22"/>
    <n v="1592"/>
    <n v="15.075376884422109"/>
    <n v="0.43969849246231157"/>
    <n v="0"/>
    <n v="82.097989949748737"/>
    <n v="6.2814070351758788E-2"/>
    <n v="0.94221105527638183"/>
    <n v="1.3819095477386936"/>
  </r>
  <r>
    <x v="4"/>
    <x v="14"/>
    <x v="1"/>
    <n v="1"/>
    <n v="0"/>
    <n v="343"/>
    <n v="0"/>
    <n v="0"/>
    <n v="0"/>
    <n v="0"/>
    <n v="344"/>
    <n v="0.29069767441860467"/>
    <n v="0"/>
    <n v="99.70930232558139"/>
    <n v="0"/>
    <n v="0"/>
    <n v="0"/>
    <n v="0"/>
  </r>
  <r>
    <x v="5"/>
    <x v="0"/>
    <x v="0"/>
    <n v="4762"/>
    <n v="76"/>
    <n v="0"/>
    <n v="26622"/>
    <n v="0"/>
    <n v="334"/>
    <n v="288"/>
    <n v="32082"/>
    <n v="14.84321426344991"/>
    <n v="0.23689296178542482"/>
    <n v="0"/>
    <n v="82.981110903310267"/>
    <n v="0"/>
    <n v="1.0410822267938409"/>
    <n v="0.89769964466055729"/>
  </r>
  <r>
    <x v="5"/>
    <x v="0"/>
    <x v="1"/>
    <n v="1"/>
    <n v="178"/>
    <n v="4567"/>
    <n v="0"/>
    <n v="0"/>
    <n v="0"/>
    <n v="0"/>
    <n v="4746"/>
    <n v="2.1070375052675939E-2"/>
    <n v="3.7505267593763172"/>
    <n v="96.228402865570999"/>
    <n v="0"/>
    <n v="0"/>
    <n v="0"/>
    <n v="0"/>
  </r>
  <r>
    <x v="5"/>
    <x v="1"/>
    <x v="0"/>
    <n v="683"/>
    <n v="42"/>
    <n v="0"/>
    <n v="4370"/>
    <n v="0"/>
    <n v="63"/>
    <n v="81"/>
    <n v="5239"/>
    <n v="13.036839091429661"/>
    <n v="0.80167970986829551"/>
    <n v="0"/>
    <n v="83.41286505058217"/>
    <n v="0"/>
    <n v="1.2025195648024432"/>
    <n v="1.5460965833174269"/>
  </r>
  <r>
    <x v="5"/>
    <x v="1"/>
    <x v="1"/>
    <n v="0"/>
    <n v="24"/>
    <n v="633"/>
    <n v="0"/>
    <n v="0"/>
    <n v="0"/>
    <n v="0"/>
    <n v="657"/>
    <n v="0"/>
    <n v="3.6529680365296802"/>
    <n v="96.347031963470315"/>
    <n v="0"/>
    <n v="0"/>
    <n v="0"/>
    <n v="0"/>
  </r>
  <r>
    <x v="5"/>
    <x v="2"/>
    <x v="0"/>
    <n v="1491"/>
    <n v="74"/>
    <n v="0"/>
    <n v="7614"/>
    <n v="1"/>
    <n v="88"/>
    <n v="137"/>
    <n v="9405"/>
    <n v="15.853269537480063"/>
    <n v="0.78681552365762897"/>
    <n v="0"/>
    <n v="80.956937799043061"/>
    <n v="1.063264221158958E-2"/>
    <n v="0.9356725146198831"/>
    <n v="1.4566719829877723"/>
  </r>
  <r>
    <x v="5"/>
    <x v="2"/>
    <x v="1"/>
    <n v="0"/>
    <n v="82"/>
    <n v="1322"/>
    <n v="0"/>
    <n v="0"/>
    <n v="0"/>
    <n v="0"/>
    <n v="1404"/>
    <n v="0"/>
    <n v="5.8404558404558404"/>
    <n v="94.159544159544168"/>
    <n v="0"/>
    <n v="0"/>
    <n v="0"/>
    <n v="0"/>
  </r>
  <r>
    <x v="5"/>
    <x v="3"/>
    <x v="0"/>
    <n v="3644"/>
    <n v="202"/>
    <n v="0"/>
    <n v="23491"/>
    <n v="1"/>
    <n v="184"/>
    <n v="196"/>
    <n v="27718"/>
    <n v="13.146691680496428"/>
    <n v="0.72876830940183279"/>
    <n v="0"/>
    <n v="84.749981961180467"/>
    <n v="3.6077639079298601E-3"/>
    <n v="0.66382855905909521"/>
    <n v="0.70712172595425349"/>
  </r>
  <r>
    <x v="5"/>
    <x v="3"/>
    <x v="1"/>
    <n v="2"/>
    <n v="229"/>
    <n v="3786"/>
    <n v="0"/>
    <n v="0"/>
    <n v="0"/>
    <n v="0"/>
    <n v="4017"/>
    <n v="4.9788399302962409E-2"/>
    <n v="5.7007717201891959"/>
    <n v="94.24943988050785"/>
    <n v="0"/>
    <n v="0"/>
    <n v="0"/>
    <n v="0"/>
  </r>
  <r>
    <x v="5"/>
    <x v="4"/>
    <x v="0"/>
    <n v="2934"/>
    <n v="79"/>
    <n v="0"/>
    <n v="19506"/>
    <n v="1"/>
    <n v="93"/>
    <n v="306"/>
    <n v="22919"/>
    <n v="12.801605654696976"/>
    <n v="0.34469217679654435"/>
    <n v="0"/>
    <n v="85.108425323967012"/>
    <n v="4.3631921113486596E-3"/>
    <n v="0.40577686635542565"/>
    <n v="1.3351367860726908"/>
  </r>
  <r>
    <x v="5"/>
    <x v="4"/>
    <x v="1"/>
    <n v="1"/>
    <n v="106"/>
    <n v="2927"/>
    <n v="0"/>
    <n v="0"/>
    <n v="0"/>
    <n v="0"/>
    <n v="3036"/>
    <n v="3.2938076416337288E-2"/>
    <n v="3.491436100131752"/>
    <n v="96.409749670619235"/>
    <n v="0"/>
    <n v="0"/>
    <n v="0"/>
    <n v="0"/>
  </r>
  <r>
    <x v="5"/>
    <x v="5"/>
    <x v="0"/>
    <n v="3361"/>
    <n v="151"/>
    <n v="0"/>
    <n v="23184"/>
    <n v="7"/>
    <n v="82"/>
    <n v="235"/>
    <n v="27020"/>
    <n v="12.438934122871945"/>
    <n v="0.55884529977794228"/>
    <n v="0"/>
    <n v="85.803108808290148"/>
    <n v="2.5906735751295339E-2"/>
    <n v="0.30347890451517395"/>
    <n v="0.86972612879348632"/>
  </r>
  <r>
    <x v="5"/>
    <x v="5"/>
    <x v="1"/>
    <n v="0"/>
    <n v="336"/>
    <n v="4341"/>
    <n v="0"/>
    <n v="0"/>
    <n v="0"/>
    <n v="0"/>
    <n v="4677"/>
    <n v="0"/>
    <n v="7.1840923669018606"/>
    <n v="92.815907633098135"/>
    <n v="0"/>
    <n v="0"/>
    <n v="0"/>
    <n v="0"/>
  </r>
  <r>
    <x v="5"/>
    <x v="6"/>
    <x v="0"/>
    <n v="15045"/>
    <n v="290"/>
    <n v="0"/>
    <n v="102837"/>
    <n v="25"/>
    <n v="822"/>
    <n v="942"/>
    <n v="119961"/>
    <n v="12.541576012203967"/>
    <n v="0.24174523386767366"/>
    <n v="0"/>
    <n v="85.725360742241236"/>
    <n v="2.08401063679029E-2"/>
    <n v="0.68522269737664743"/>
    <n v="0.78525520794258141"/>
  </r>
  <r>
    <x v="5"/>
    <x v="6"/>
    <x v="1"/>
    <n v="7"/>
    <n v="637"/>
    <n v="17838"/>
    <n v="0"/>
    <n v="0"/>
    <n v="0"/>
    <n v="0"/>
    <n v="18484"/>
    <n v="3.7870590781216192E-2"/>
    <n v="3.446223761090673"/>
    <n v="96.505085479333474"/>
    <n v="0"/>
    <n v="0"/>
    <n v="0"/>
    <n v="0"/>
  </r>
  <r>
    <x v="5"/>
    <x v="7"/>
    <x v="0"/>
    <n v="2131"/>
    <n v="70"/>
    <n v="0"/>
    <n v="14279"/>
    <n v="2"/>
    <n v="105"/>
    <n v="294"/>
    <n v="16881"/>
    <n v="12.623659735797643"/>
    <n v="0.41466737752502814"/>
    <n v="0"/>
    <n v="84.586221195426816"/>
    <n v="1.184763935785795E-2"/>
    <n v="0.62200106628754215"/>
    <n v="1.7416029856051181"/>
  </r>
  <r>
    <x v="5"/>
    <x v="7"/>
    <x v="1"/>
    <n v="1"/>
    <n v="170"/>
    <n v="2992"/>
    <n v="0"/>
    <n v="0"/>
    <n v="0"/>
    <n v="0"/>
    <n v="3165"/>
    <n v="3.15955766192733E-2"/>
    <n v="5.3712480252764614"/>
    <n v="94.533965244865712"/>
    <n v="0"/>
    <n v="0"/>
    <n v="0"/>
    <n v="0"/>
  </r>
  <r>
    <x v="5"/>
    <x v="8"/>
    <x v="0"/>
    <n v="8288"/>
    <n v="168"/>
    <n v="0"/>
    <n v="50625"/>
    <n v="11"/>
    <n v="397"/>
    <n v="617"/>
    <n v="60106"/>
    <n v="13.78897281469404"/>
    <n v="0.27950620570325757"/>
    <n v="0"/>
    <n v="84.226200379329853"/>
    <n v="1.8301001563903772E-2"/>
    <n v="0.66049978371543605"/>
    <n v="1.0265198149935115"/>
  </r>
  <r>
    <x v="5"/>
    <x v="8"/>
    <x v="1"/>
    <n v="1"/>
    <n v="360"/>
    <n v="9104"/>
    <n v="0"/>
    <n v="0"/>
    <n v="0"/>
    <n v="0"/>
    <n v="9466"/>
    <n v="1.056412423410099E-2"/>
    <n v="3.8030847242763572"/>
    <n v="96.175787027255438"/>
    <n v="0"/>
    <n v="0"/>
    <n v="0"/>
    <n v="0"/>
  </r>
  <r>
    <x v="5"/>
    <x v="9"/>
    <x v="0"/>
    <n v="6509"/>
    <n v="296"/>
    <n v="0"/>
    <n v="45128"/>
    <n v="23"/>
    <n v="262"/>
    <n v="331"/>
    <n v="52549"/>
    <n v="12.38653447258749"/>
    <n v="0.56328379227007175"/>
    <n v="0"/>
    <n v="85.877942491769588"/>
    <n v="4.3768673048012331E-2"/>
    <n v="0.4985822755904013"/>
    <n v="0.6298882947344383"/>
  </r>
  <r>
    <x v="5"/>
    <x v="9"/>
    <x v="1"/>
    <n v="2"/>
    <n v="367"/>
    <n v="7093"/>
    <n v="0"/>
    <n v="0"/>
    <n v="0"/>
    <n v="0"/>
    <n v="7464"/>
    <n v="2.6795284030010719E-2"/>
    <n v="4.9169346195069661"/>
    <n v="95.029474812433008"/>
    <n v="0"/>
    <n v="0"/>
    <n v="0"/>
    <n v="0"/>
  </r>
  <r>
    <x v="5"/>
    <x v="10"/>
    <x v="0"/>
    <n v="78"/>
    <n v="8"/>
    <n v="0"/>
    <n v="661"/>
    <n v="0"/>
    <n v="1"/>
    <n v="6"/>
    <n v="754"/>
    <n v="10.344827586206897"/>
    <n v="1.0610079575596816"/>
    <n v="0"/>
    <n v="87.66578249336871"/>
    <n v="0"/>
    <n v="0.1326259946949602"/>
    <n v="0.79575596816976124"/>
  </r>
  <r>
    <x v="5"/>
    <x v="10"/>
    <x v="1"/>
    <n v="0"/>
    <n v="10"/>
    <n v="177"/>
    <n v="0"/>
    <n v="0"/>
    <n v="0"/>
    <n v="0"/>
    <n v="187"/>
    <n v="0"/>
    <n v="5.3475935828877006"/>
    <n v="94.652406417112303"/>
    <n v="0"/>
    <n v="0"/>
    <n v="0"/>
    <n v="0"/>
  </r>
  <r>
    <x v="5"/>
    <x v="11"/>
    <x v="0"/>
    <n v="53178"/>
    <n v="1636"/>
    <n v="0"/>
    <n v="342446"/>
    <n v="73"/>
    <n v="2572"/>
    <n v="3660"/>
    <n v="403565"/>
    <n v="13.177059457584281"/>
    <n v="0.40538698846530297"/>
    <n v="0"/>
    <n v="84.855227782389449"/>
    <n v="1.808878371513882E-2"/>
    <n v="0.63731988651146654"/>
    <n v="0.90691710133435754"/>
  </r>
  <r>
    <x v="5"/>
    <x v="11"/>
    <x v="1"/>
    <n v="16"/>
    <n v="2844"/>
    <n v="59440"/>
    <n v="0"/>
    <n v="0"/>
    <n v="0"/>
    <n v="0"/>
    <n v="62309"/>
    <n v="2.5678473414755491E-2"/>
    <n v="4.5643486494727892"/>
    <n v="95.395528735816654"/>
    <n v="0"/>
    <n v="0"/>
    <n v="0"/>
    <n v="0"/>
  </r>
  <r>
    <x v="5"/>
    <x v="12"/>
    <x v="0"/>
    <n v="91"/>
    <n v="7"/>
    <n v="0"/>
    <n v="1055"/>
    <n v="0"/>
    <n v="9"/>
    <n v="21"/>
    <n v="1183"/>
    <n v="7.6923076923076925"/>
    <n v="0.59171597633136097"/>
    <n v="0"/>
    <n v="89.180050718512263"/>
    <n v="0"/>
    <n v="0.76077768385460698"/>
    <n v="1.7751479289940828"/>
  </r>
  <r>
    <x v="5"/>
    <x v="12"/>
    <x v="1"/>
    <n v="0"/>
    <n v="5"/>
    <n v="183"/>
    <n v="0"/>
    <n v="0"/>
    <n v="0"/>
    <n v="0"/>
    <n v="188"/>
    <n v="0"/>
    <n v="2.6595744680851063"/>
    <n v="97.340425531914903"/>
    <n v="0"/>
    <n v="0"/>
    <n v="0"/>
    <n v="0"/>
  </r>
  <r>
    <x v="5"/>
    <x v="13"/>
    <x v="0"/>
    <n v="3918"/>
    <n v="166"/>
    <n v="0"/>
    <n v="21740"/>
    <n v="2"/>
    <n v="112"/>
    <n v="180"/>
    <n v="26118"/>
    <n v="15.001148633126579"/>
    <n v="0.63557699670725176"/>
    <n v="0"/>
    <n v="83.237613906118384"/>
    <n v="7.6575541771958001E-3"/>
    <n v="0.428823033922965"/>
    <n v="0.68917987594762231"/>
  </r>
  <r>
    <x v="5"/>
    <x v="13"/>
    <x v="1"/>
    <n v="1"/>
    <n v="310"/>
    <n v="4064"/>
    <n v="0"/>
    <n v="0"/>
    <n v="0"/>
    <n v="0"/>
    <n v="4375"/>
    <n v="2.2857142857142861E-2"/>
    <n v="7.0857142857142854"/>
    <n v="92.891428571428563"/>
    <n v="0"/>
    <n v="0"/>
    <n v="0"/>
    <n v="0"/>
  </r>
  <r>
    <x v="5"/>
    <x v="14"/>
    <x v="0"/>
    <n v="197"/>
    <n v="6"/>
    <n v="0"/>
    <n v="1164"/>
    <n v="0"/>
    <n v="20"/>
    <n v="26"/>
    <n v="1413"/>
    <n v="13.941967445152159"/>
    <n v="0.42462845010615713"/>
    <n v="0"/>
    <n v="82.377919320594486"/>
    <n v="0"/>
    <n v="1.4154281670205235"/>
    <n v="1.840056617126681"/>
  </r>
  <r>
    <x v="5"/>
    <x v="14"/>
    <x v="1"/>
    <n v="0"/>
    <n v="27"/>
    <n v="373"/>
    <n v="0"/>
    <n v="0"/>
    <n v="0"/>
    <n v="0"/>
    <n v="400"/>
    <n v="0"/>
    <n v="6.75"/>
    <n v="93.25"/>
    <n v="0"/>
    <n v="0"/>
    <n v="0"/>
    <n v="0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PivotTable5" cacheId="0" applyNumberFormats="0" applyBorderFormats="0" applyFontFormats="0" applyPatternFormats="0" applyAlignmentFormats="0" applyWidthHeightFormats="1" dataCaption="Values" updatedVersion="6" minRefreshableVersion="3" showCalcMbrs="0" rowGrandTotals="0" itemPrintTitles="1" createdVersion="3" indent="0" outline="1" outlineData="1" multipleFieldFilters="0">
  <location ref="A8:P24" firstHeaderRow="1" firstDataRow="2" firstDataCol="1" rowPageCount="2" colPageCount="1"/>
  <pivotFields count="18">
    <pivotField name="Financial Year" axis="axisPage" showAll="0">
      <items count="7">
        <item x="0"/>
        <item x="1"/>
        <item x="2"/>
        <item x="3"/>
        <item x="4"/>
        <item x="5"/>
        <item t="default"/>
      </items>
    </pivotField>
    <pivotField axis="axisRow" showAll="0">
      <items count="16">
        <item x="0"/>
        <item x="1"/>
        <item x="2"/>
        <item x="3"/>
        <item x="4"/>
        <item x="5"/>
        <item x="6"/>
        <item x="7"/>
        <item x="8"/>
        <item x="9"/>
        <item x="10"/>
        <item x="12"/>
        <item x="13"/>
        <item x="14"/>
        <item x="11"/>
        <item t="default"/>
      </items>
    </pivotField>
    <pivotField name="GOS Form" axis="axisPage" numFmtId="1" showAll="0">
      <items count="3">
        <item x="0"/>
        <item x="1"/>
        <item t="default"/>
      </items>
    </pivotField>
    <pivotField dataField="1" numFmtId="1" showAll="0"/>
    <pivotField dataField="1" numFmtId="1" showAll="0"/>
    <pivotField dataField="1" numFmtId="1" showAll="0"/>
    <pivotField dataField="1" numFmtId="1" showAll="0"/>
    <pivotField dataField="1" numFmtId="1" showAll="0"/>
    <pivotField dataField="1" numFmtId="1" showAll="0"/>
    <pivotField dataField="1" numFmtId="1" showAll="0"/>
    <pivotField dataField="1" numFmtId="1" showAll="0"/>
    <pivotField dataField="1" numFmtId="166" showAll="0"/>
    <pivotField dataField="1" numFmtId="166" showAll="0"/>
    <pivotField dataField="1" numFmtId="166" showAll="0"/>
    <pivotField dataField="1" numFmtId="166" showAll="0"/>
    <pivotField dataField="1" numFmtId="166" showAll="0"/>
    <pivotField dataField="1" numFmtId="166" showAll="0"/>
    <pivotField dataField="1" numFmtId="166" showAll="0"/>
  </pivotFields>
  <rowFields count="1">
    <field x="1"/>
  </rowFields>
  <rowItems count="15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</rowItems>
  <colFields count="1">
    <field x="-2"/>
  </colFields>
  <colItems count="15">
    <i>
      <x/>
    </i>
    <i i="1">
      <x v="1"/>
    </i>
    <i i="2">
      <x v="2"/>
    </i>
    <i i="3">
      <x v="3"/>
    </i>
    <i i="4">
      <x v="4"/>
    </i>
    <i i="5">
      <x v="5"/>
    </i>
    <i i="6">
      <x v="6"/>
    </i>
    <i i="7">
      <x v="7"/>
    </i>
    <i i="8">
      <x v="8"/>
    </i>
    <i i="9">
      <x v="9"/>
    </i>
    <i i="10">
      <x v="10"/>
    </i>
    <i i="11">
      <x v="11"/>
    </i>
    <i i="12">
      <x v="12"/>
    </i>
    <i i="13">
      <x v="13"/>
    </i>
    <i i="14">
      <x v="14"/>
    </i>
  </colItems>
  <pageFields count="2">
    <pageField fld="0" item="5" hier="-1"/>
    <pageField fld="2" item="0" hier="-1"/>
  </pageFields>
  <dataFields count="15">
    <dataField name="Sum of total" fld="10" baseField="0" baseItem="0"/>
    <dataField name="Sum of Single_vision" fld="6" baseField="0" baseItem="0"/>
    <dataField name="Sum of Bifocal" fld="3" baseField="0" baseItem="0"/>
    <dataField name="Sum of Complex_lenses" fld="4" baseField="0" baseItem="0"/>
    <dataField name="Sum of Worked_Prism_lenses" fld="9" baseField="0" baseItem="0"/>
    <dataField name="Sum of Tinted_lenses_fitted" fld="8" baseField="0" baseItem="0"/>
    <dataField name="Sum of Small_glasses_supplement" fld="7" baseField="0" baseItem="0"/>
    <dataField name="Sum of Repairs" fld="5" baseField="0" baseItem="0"/>
    <dataField name="Sum of PSingle_vision" fld="14" baseField="0" baseItem="0"/>
    <dataField name="Sum of PBifocal" fld="11" baseField="0" baseItem="0"/>
    <dataField name="Sum of PComplex_lenses" fld="12" baseField="0" baseItem="0"/>
    <dataField name="Sum of PWorked_Prism_lenses" fld="17" baseField="0" baseItem="0"/>
    <dataField name="Sum of PTinted_lenses_fitted" fld="16" baseField="0" baseItem="0"/>
    <dataField name="Sum of PSmall_glasses_supplement" fld="15" baseField="0" baseItem="0"/>
    <dataField name="Sum of PRepairs" fld="13" baseField="0" baseItem="0"/>
  </dataFields>
  <formats count="59">
    <format dxfId="58">
      <pivotArea type="all" dataOnly="0" outline="0" fieldPosition="0"/>
    </format>
    <format dxfId="57">
      <pivotArea type="all" dataOnly="0" outline="0" fieldPosition="0"/>
    </format>
    <format dxfId="56">
      <pivotArea field="0" type="button" dataOnly="0" labelOnly="1" outline="0" axis="axisPage" fieldPosition="0"/>
    </format>
    <format dxfId="55">
      <pivotArea dataOnly="0" labelOnly="1" outline="0" fieldPosition="0">
        <references count="2">
          <reference field="0" count="1">
            <x v="4"/>
          </reference>
          <reference field="2" count="1" selected="0">
            <x v="0"/>
          </reference>
        </references>
      </pivotArea>
    </format>
    <format dxfId="54">
      <pivotArea field="2" type="button" dataOnly="0" labelOnly="1" outline="0" axis="axisPage" fieldPosition="1"/>
    </format>
    <format dxfId="53">
      <pivotArea dataOnly="0" labelOnly="1" outline="0" fieldPosition="0">
        <references count="2">
          <reference field="0" count="1" selected="0">
            <x v="4"/>
          </reference>
          <reference field="2" count="1">
            <x v="0"/>
          </reference>
        </references>
      </pivotArea>
    </format>
    <format dxfId="52">
      <pivotArea dataOnly="0" labelOnly="1" outline="0" fieldPosition="0">
        <references count="2">
          <reference field="0" count="1">
            <x v="4"/>
          </reference>
          <reference field="2" count="1" selected="0">
            <x v="0"/>
          </reference>
        </references>
      </pivotArea>
    </format>
    <format dxfId="51">
      <pivotArea dataOnly="0" labelOnly="1" outline="0" fieldPosition="0">
        <references count="2">
          <reference field="0" count="1" selected="0">
            <x v="4"/>
          </reference>
          <reference field="2" count="1">
            <x v="0"/>
          </reference>
        </references>
      </pivotArea>
    </format>
    <format dxfId="50">
      <pivotArea field="0" type="button" dataOnly="0" labelOnly="1" outline="0" axis="axisPage" fieldPosition="0"/>
    </format>
    <format dxfId="49">
      <pivotArea field="2" type="button" dataOnly="0" labelOnly="1" outline="0" axis="axisPage" fieldPosition="1"/>
    </format>
    <format dxfId="48">
      <pivotArea field="0" type="button" dataOnly="0" labelOnly="1" outline="0" axis="axisPage" fieldPosition="0"/>
    </format>
    <format dxfId="47">
      <pivotArea field="2" type="button" dataOnly="0" labelOnly="1" outline="0" axis="axisPage" fieldPosition="1"/>
    </format>
    <format dxfId="46">
      <pivotArea field="0" type="button" dataOnly="0" labelOnly="1" outline="0" axis="axisPage" fieldPosition="0"/>
    </format>
    <format dxfId="45">
      <pivotArea field="2" type="button" dataOnly="0" labelOnly="1" outline="0" axis="axisPage" fieldPosition="1"/>
    </format>
    <format dxfId="44">
      <pivotArea field="0" type="button" dataOnly="0" labelOnly="1" outline="0" axis="axisPage" fieldPosition="0"/>
    </format>
    <format dxfId="43">
      <pivotArea field="2" type="button" dataOnly="0" labelOnly="1" outline="0" axis="axisPage" fieldPosition="1"/>
    </format>
    <format dxfId="42">
      <pivotArea dataOnly="0" labelOnly="1" outline="0" fieldPosition="0">
        <references count="2">
          <reference field="0" count="1">
            <x v="4"/>
          </reference>
          <reference field="2" count="1" selected="0">
            <x v="1"/>
          </reference>
        </references>
      </pivotArea>
    </format>
    <format dxfId="41">
      <pivotArea dataOnly="0" labelOnly="1" outline="0" fieldPosition="0">
        <references count="2">
          <reference field="0" count="1" selected="0">
            <x v="4"/>
          </reference>
          <reference field="2" count="1">
            <x v="1"/>
          </reference>
        </references>
      </pivotArea>
    </format>
    <format dxfId="40">
      <pivotArea dataOnly="0" labelOnly="1" outline="0" fieldPosition="0">
        <references count="2">
          <reference field="0" count="1">
            <x v="4"/>
          </reference>
          <reference field="2" count="1" selected="0">
            <x v="1"/>
          </reference>
        </references>
      </pivotArea>
    </format>
    <format dxfId="39">
      <pivotArea dataOnly="0" labelOnly="1" outline="0" fieldPosition="0">
        <references count="2">
          <reference field="0" count="1" selected="0">
            <x v="4"/>
          </reference>
          <reference field="2" count="1">
            <x v="1"/>
          </reference>
        </references>
      </pivotArea>
    </format>
    <format dxfId="38">
      <pivotArea field="0" type="button" dataOnly="0" labelOnly="1" outline="0" axis="axisPage" fieldPosition="0"/>
    </format>
    <format dxfId="37">
      <pivotArea field="2" type="button" dataOnly="0" labelOnly="1" outline="0" axis="axisPage" fieldPosition="1"/>
    </format>
    <format dxfId="36">
      <pivotArea dataOnly="0" labelOnly="1" outline="0" fieldPosition="0">
        <references count="2">
          <reference field="0" count="1">
            <x v="3"/>
          </reference>
          <reference field="2" count="1" selected="0">
            <x v="0"/>
          </reference>
        </references>
      </pivotArea>
    </format>
    <format dxfId="35">
      <pivotArea dataOnly="0" labelOnly="1" outline="0" fieldPosition="0">
        <references count="2">
          <reference field="0" count="1" selected="0">
            <x v="3"/>
          </reference>
          <reference field="2" count="1">
            <x v="0"/>
          </reference>
        </references>
      </pivotArea>
    </format>
    <format dxfId="34">
      <pivotArea dataOnly="0" labelOnly="1" outline="0" fieldPosition="0">
        <references count="2">
          <reference field="0" count="1">
            <x v="3"/>
          </reference>
          <reference field="2" count="1" selected="0">
            <x v="0"/>
          </reference>
        </references>
      </pivotArea>
    </format>
    <format dxfId="33">
      <pivotArea dataOnly="0" labelOnly="1" outline="0" fieldPosition="0">
        <references count="2">
          <reference field="0" count="1" selected="0">
            <x v="3"/>
          </reference>
          <reference field="2" count="1">
            <x v="0"/>
          </reference>
        </references>
      </pivotArea>
    </format>
    <format dxfId="32">
      <pivotArea dataOnly="0" labelOnly="1" outline="0" fieldPosition="0">
        <references count="2">
          <reference field="0" count="1">
            <x v="2"/>
          </reference>
          <reference field="2" count="1" selected="0">
            <x v="0"/>
          </reference>
        </references>
      </pivotArea>
    </format>
    <format dxfId="31">
      <pivotArea dataOnly="0" labelOnly="1" outline="0" fieldPosition="0">
        <references count="2">
          <reference field="0" count="1" selected="0">
            <x v="2"/>
          </reference>
          <reference field="2" count="1">
            <x v="0"/>
          </reference>
        </references>
      </pivotArea>
    </format>
    <format dxfId="30">
      <pivotArea dataOnly="0" labelOnly="1" outline="0" fieldPosition="0">
        <references count="2">
          <reference field="0" count="1">
            <x v="2"/>
          </reference>
          <reference field="2" count="1" selected="0">
            <x v="0"/>
          </reference>
        </references>
      </pivotArea>
    </format>
    <format dxfId="29">
      <pivotArea dataOnly="0" labelOnly="1" outline="0" fieldPosition="0">
        <references count="2">
          <reference field="0" count="1" selected="0">
            <x v="2"/>
          </reference>
          <reference field="2" count="1">
            <x v="0"/>
          </reference>
        </references>
      </pivotArea>
    </format>
    <format dxfId="28">
      <pivotArea dataOnly="0" labelOnly="1" outline="0" fieldPosition="0">
        <references count="2">
          <reference field="0" count="1">
            <x v="1"/>
          </reference>
          <reference field="2" count="1" selected="0">
            <x v="0"/>
          </reference>
        </references>
      </pivotArea>
    </format>
    <format dxfId="27">
      <pivotArea dataOnly="0" labelOnly="1" outline="0" fieldPosition="0">
        <references count="2">
          <reference field="0" count="1" selected="0">
            <x v="1"/>
          </reference>
          <reference field="2" count="1">
            <x v="0"/>
          </reference>
        </references>
      </pivotArea>
    </format>
    <format dxfId="26">
      <pivotArea dataOnly="0" labelOnly="1" outline="0" fieldPosition="0">
        <references count="2">
          <reference field="0" count="1">
            <x v="1"/>
          </reference>
          <reference field="2" count="1" selected="0">
            <x v="0"/>
          </reference>
        </references>
      </pivotArea>
    </format>
    <format dxfId="25">
      <pivotArea dataOnly="0" labelOnly="1" outline="0" fieldPosition="0">
        <references count="2">
          <reference field="0" count="1" selected="0">
            <x v="1"/>
          </reference>
          <reference field="2" count="1">
            <x v="0"/>
          </reference>
        </references>
      </pivotArea>
    </format>
    <format dxfId="24">
      <pivotArea dataOnly="0" labelOnly="1" outline="0" fieldPosition="0">
        <references count="2">
          <reference field="0" count="1">
            <x v="0"/>
          </reference>
          <reference field="2" count="1" selected="0">
            <x v="0"/>
          </reference>
        </references>
      </pivotArea>
    </format>
    <format dxfId="23">
      <pivotArea dataOnly="0" labelOnly="1" outline="0" fieldPosition="0">
        <references count="2">
          <reference field="0" count="1" selected="0">
            <x v="0"/>
          </reference>
          <reference field="2" count="1">
            <x v="0"/>
          </reference>
        </references>
      </pivotArea>
    </format>
    <format dxfId="22">
      <pivotArea dataOnly="0" labelOnly="1" outline="0" fieldPosition="0">
        <references count="2">
          <reference field="0" count="1">
            <x v="0"/>
          </reference>
          <reference field="2" count="1" selected="0">
            <x v="0"/>
          </reference>
        </references>
      </pivotArea>
    </format>
    <format dxfId="21">
      <pivotArea dataOnly="0" labelOnly="1" outline="0" fieldPosition="0">
        <references count="2">
          <reference field="0" count="1" selected="0">
            <x v="0"/>
          </reference>
          <reference field="2" count="1">
            <x v="0"/>
          </reference>
        </references>
      </pivotArea>
    </format>
    <format dxfId="20">
      <pivotArea dataOnly="0" labelOnly="1" outline="0" fieldPosition="0">
        <references count="2">
          <reference field="0" count="1">
            <x v="0"/>
          </reference>
          <reference field="2" count="1" selected="0">
            <x v="1"/>
          </reference>
        </references>
      </pivotArea>
    </format>
    <format dxfId="19">
      <pivotArea dataOnly="0" labelOnly="1" outline="0" fieldPosition="0">
        <references count="2">
          <reference field="0" count="1" selected="0">
            <x v="0"/>
          </reference>
          <reference field="2" count="1">
            <x v="1"/>
          </reference>
        </references>
      </pivotArea>
    </format>
    <format dxfId="18">
      <pivotArea dataOnly="0" labelOnly="1" outline="0" fieldPosition="0">
        <references count="2">
          <reference field="0" count="1">
            <x v="0"/>
          </reference>
          <reference field="2" count="1" selected="0">
            <x v="1"/>
          </reference>
        </references>
      </pivotArea>
    </format>
    <format dxfId="17">
      <pivotArea dataOnly="0" labelOnly="1" outline="0" fieldPosition="0">
        <references count="2">
          <reference field="0" count="1" selected="0">
            <x v="0"/>
          </reference>
          <reference field="2" count="1">
            <x v="1"/>
          </reference>
        </references>
      </pivotArea>
    </format>
    <format dxfId="16">
      <pivotArea dataOnly="0" labelOnly="1" outline="0" fieldPosition="0">
        <references count="2">
          <reference field="0" count="1">
            <x v="1"/>
          </reference>
          <reference field="2" count="1" selected="0">
            <x v="1"/>
          </reference>
        </references>
      </pivotArea>
    </format>
    <format dxfId="15">
      <pivotArea dataOnly="0" labelOnly="1" outline="0" fieldPosition="0">
        <references count="2">
          <reference field="0" count="1" selected="0">
            <x v="1"/>
          </reference>
          <reference field="2" count="1">
            <x v="1"/>
          </reference>
        </references>
      </pivotArea>
    </format>
    <format dxfId="14">
      <pivotArea dataOnly="0" labelOnly="1" outline="0" fieldPosition="0">
        <references count="2">
          <reference field="0" count="1">
            <x v="1"/>
          </reference>
          <reference field="2" count="1" selected="0">
            <x v="1"/>
          </reference>
        </references>
      </pivotArea>
    </format>
    <format dxfId="13">
      <pivotArea dataOnly="0" labelOnly="1" outline="0" fieldPosition="0">
        <references count="2">
          <reference field="0" count="1" selected="0">
            <x v="1"/>
          </reference>
          <reference field="2" count="1">
            <x v="1"/>
          </reference>
        </references>
      </pivotArea>
    </format>
    <format dxfId="12">
      <pivotArea dataOnly="0" labelOnly="1" outline="0" fieldPosition="0">
        <references count="2">
          <reference field="0" count="1">
            <x v="2"/>
          </reference>
          <reference field="2" count="1" selected="0">
            <x v="1"/>
          </reference>
        </references>
      </pivotArea>
    </format>
    <format dxfId="11">
      <pivotArea dataOnly="0" labelOnly="1" outline="0" fieldPosition="0">
        <references count="2">
          <reference field="0" count="1" selected="0">
            <x v="2"/>
          </reference>
          <reference field="2" count="1">
            <x v="1"/>
          </reference>
        </references>
      </pivotArea>
    </format>
    <format dxfId="10">
      <pivotArea dataOnly="0" labelOnly="1" outline="0" fieldPosition="0">
        <references count="2">
          <reference field="0" count="1">
            <x v="2"/>
          </reference>
          <reference field="2" count="1" selected="0">
            <x v="1"/>
          </reference>
        </references>
      </pivotArea>
    </format>
    <format dxfId="9">
      <pivotArea dataOnly="0" labelOnly="1" outline="0" fieldPosition="0">
        <references count="2">
          <reference field="0" count="1" selected="0">
            <x v="2"/>
          </reference>
          <reference field="2" count="1">
            <x v="1"/>
          </reference>
        </references>
      </pivotArea>
    </format>
    <format dxfId="8">
      <pivotArea dataOnly="0" labelOnly="1" outline="0" fieldPosition="0">
        <references count="2">
          <reference field="0" count="1">
            <x v="3"/>
          </reference>
          <reference field="2" count="1" selected="0">
            <x v="1"/>
          </reference>
        </references>
      </pivotArea>
    </format>
    <format dxfId="7">
      <pivotArea dataOnly="0" labelOnly="1" outline="0" fieldPosition="0">
        <references count="2">
          <reference field="0" count="1" selected="0">
            <x v="3"/>
          </reference>
          <reference field="2" count="1">
            <x v="1"/>
          </reference>
        </references>
      </pivotArea>
    </format>
    <format dxfId="6">
      <pivotArea dataOnly="0" labelOnly="1" outline="0" fieldPosition="0">
        <references count="2">
          <reference field="0" count="1">
            <x v="3"/>
          </reference>
          <reference field="2" count="1" selected="0">
            <x v="1"/>
          </reference>
        </references>
      </pivotArea>
    </format>
    <format dxfId="5">
      <pivotArea dataOnly="0" labelOnly="1" outline="0" fieldPosition="0">
        <references count="2">
          <reference field="0" count="1" selected="0">
            <x v="3"/>
          </reference>
          <reference field="2" count="1">
            <x v="1"/>
          </reference>
        </references>
      </pivotArea>
    </format>
    <format dxfId="4">
      <pivotArea dataOnly="0" labelOnly="1" outline="0" fieldPosition="0">
        <references count="2">
          <reference field="0" count="1">
            <x v="5"/>
          </reference>
          <reference field="2" count="1" selected="0">
            <x v="0"/>
          </reference>
        </references>
      </pivotArea>
    </format>
    <format dxfId="3">
      <pivotArea dataOnly="0" labelOnly="1" outline="0" fieldPosition="0">
        <references count="2">
          <reference field="0" count="1" selected="0">
            <x v="5"/>
          </reference>
          <reference field="2" count="1">
            <x v="0"/>
          </reference>
        </references>
      </pivotArea>
    </format>
    <format dxfId="2">
      <pivotArea dataOnly="0" labelOnly="1" outline="0" fieldPosition="0">
        <references count="2">
          <reference field="0" count="1" selected="0">
            <x v="5"/>
          </reference>
          <reference field="2" count="1">
            <x v="0"/>
          </reference>
        </references>
      </pivotArea>
    </format>
    <format dxfId="1">
      <pivotArea dataOnly="0" labelOnly="1" outline="0" fieldPosition="0">
        <references count="2">
          <reference field="0" count="1" selected="0">
            <x v="5"/>
          </reference>
          <reference field="2" count="1">
            <x v="0"/>
          </reference>
        </references>
      </pivotArea>
    </format>
    <format dxfId="0">
      <pivotArea dataOnly="0" labelOnly="1" outline="0" fieldPosition="0">
        <references count="2">
          <reference field="0" count="1" selected="0">
            <x v="5"/>
          </reference>
          <reference field="2" count="1">
            <x v="0"/>
          </reference>
        </references>
      </pivotArea>
    </format>
  </formats>
  <pivotTableStyleInfo name="PivotStyleLight16" showRowHeaders="1" showColHeaders="1" showRowStripes="0" showColStripes="0" showLastColumn="1"/>
</pivotTableDefinition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2:L50"/>
  <sheetViews>
    <sheetView tabSelected="1" workbookViewId="0"/>
  </sheetViews>
  <sheetFormatPr defaultRowHeight="12" x14ac:dyDescent="0.15"/>
  <cols>
    <col min="1" max="1" width="2.625" style="4" customWidth="1"/>
    <col min="2" max="2" width="1.5" style="4" customWidth="1"/>
    <col min="3" max="3" width="19.75" style="4" customWidth="1"/>
    <col min="4" max="4" width="17.625" style="4" customWidth="1"/>
    <col min="5" max="5" width="13" style="4" customWidth="1"/>
    <col min="6" max="6" width="9" style="4"/>
    <col min="7" max="7" width="32.25" style="4" customWidth="1"/>
    <col min="8" max="11" width="9" style="4"/>
    <col min="12" max="12" width="55.5" style="4" customWidth="1"/>
    <col min="13" max="16384" width="9" style="4"/>
  </cols>
  <sheetData>
    <row r="2" spans="2:12" x14ac:dyDescent="0.15">
      <c r="B2" s="21"/>
      <c r="C2" s="22"/>
      <c r="D2" s="22"/>
      <c r="E2" s="22"/>
      <c r="F2" s="22"/>
      <c r="G2" s="22"/>
      <c r="H2" s="22"/>
      <c r="I2" s="22"/>
      <c r="J2" s="22"/>
      <c r="K2" s="22"/>
      <c r="L2" s="23"/>
    </row>
    <row r="3" spans="2:12" ht="18" x14ac:dyDescent="0.25">
      <c r="B3" s="24"/>
      <c r="C3" s="101" t="s">
        <v>68</v>
      </c>
      <c r="D3" s="101"/>
      <c r="E3" s="101"/>
      <c r="F3" s="101"/>
      <c r="G3" s="101"/>
      <c r="H3" s="101"/>
      <c r="I3" s="101"/>
      <c r="J3" s="101"/>
      <c r="K3" s="101"/>
      <c r="L3" s="25"/>
    </row>
    <row r="4" spans="2:12" x14ac:dyDescent="0.15">
      <c r="B4" s="24"/>
      <c r="C4" s="26"/>
      <c r="D4" s="26"/>
      <c r="E4" s="26"/>
      <c r="F4" s="26"/>
      <c r="G4" s="26"/>
      <c r="H4" s="26"/>
      <c r="I4" s="26"/>
      <c r="J4" s="26"/>
      <c r="K4" s="26"/>
      <c r="L4" s="25"/>
    </row>
    <row r="5" spans="2:12" s="30" customFormat="1" ht="15" customHeight="1" x14ac:dyDescent="0.2">
      <c r="B5" s="27"/>
      <c r="C5" s="102" t="s">
        <v>94</v>
      </c>
      <c r="D5" s="103"/>
      <c r="E5" s="103"/>
      <c r="F5" s="103"/>
      <c r="G5" s="103"/>
      <c r="H5" s="28"/>
      <c r="I5" s="28"/>
      <c r="J5" s="28"/>
      <c r="K5" s="28"/>
      <c r="L5" s="29"/>
    </row>
    <row r="6" spans="2:12" s="30" customFormat="1" ht="15" customHeight="1" x14ac:dyDescent="0.2">
      <c r="B6" s="27"/>
      <c r="C6" s="28"/>
      <c r="D6" s="28"/>
      <c r="E6" s="28"/>
      <c r="F6" s="28"/>
      <c r="G6" s="28"/>
      <c r="H6" s="28"/>
      <c r="I6" s="28"/>
      <c r="J6" s="28"/>
      <c r="K6" s="28"/>
      <c r="L6" s="29"/>
    </row>
    <row r="7" spans="2:12" s="33" customFormat="1" ht="15" customHeight="1" x14ac:dyDescent="0.2">
      <c r="B7" s="31"/>
      <c r="C7" s="88" t="s">
        <v>89</v>
      </c>
      <c r="D7" s="75"/>
      <c r="E7" s="75"/>
      <c r="F7" s="75"/>
      <c r="G7" s="75"/>
      <c r="H7" s="75"/>
      <c r="I7" s="75"/>
      <c r="J7" s="75"/>
      <c r="K7" s="75"/>
      <c r="L7" s="32"/>
    </row>
    <row r="8" spans="2:12" s="33" customFormat="1" ht="15" customHeight="1" x14ac:dyDescent="0.2">
      <c r="B8" s="31"/>
      <c r="C8" s="89" t="s">
        <v>95</v>
      </c>
      <c r="D8" s="76"/>
      <c r="E8" s="76"/>
      <c r="F8" s="76"/>
      <c r="G8" s="76"/>
      <c r="H8" s="76"/>
      <c r="I8" s="76"/>
      <c r="J8" s="76"/>
      <c r="K8" s="76"/>
      <c r="L8" s="32"/>
    </row>
    <row r="9" spans="2:12" s="36" customFormat="1" ht="15" customHeight="1" x14ac:dyDescent="0.2">
      <c r="B9" s="34"/>
      <c r="C9" s="86"/>
      <c r="D9" s="74"/>
      <c r="E9" s="74"/>
      <c r="F9" s="74"/>
      <c r="G9" s="74"/>
      <c r="H9" s="74"/>
      <c r="I9" s="74"/>
      <c r="J9" s="74"/>
      <c r="K9" s="74"/>
      <c r="L9" s="35"/>
    </row>
    <row r="10" spans="2:12" s="36" customFormat="1" ht="15" customHeight="1" x14ac:dyDescent="0.2">
      <c r="B10" s="34"/>
      <c r="C10" s="83" t="s">
        <v>47</v>
      </c>
      <c r="D10" s="82"/>
      <c r="E10" s="82"/>
      <c r="F10" s="82"/>
      <c r="G10" s="74"/>
      <c r="H10" s="74"/>
      <c r="I10" s="74"/>
      <c r="J10" s="74"/>
      <c r="K10" s="74"/>
      <c r="L10" s="35"/>
    </row>
    <row r="11" spans="2:12" s="36" customFormat="1" ht="15" customHeight="1" x14ac:dyDescent="0.2">
      <c r="B11" s="34"/>
      <c r="C11" s="84" t="s">
        <v>96</v>
      </c>
      <c r="D11" s="37"/>
      <c r="E11" s="37"/>
      <c r="F11" s="37"/>
      <c r="G11" s="74"/>
      <c r="H11" s="74"/>
      <c r="I11" s="74"/>
      <c r="J11" s="74"/>
      <c r="K11" s="74"/>
      <c r="L11" s="35"/>
    </row>
    <row r="12" spans="2:12" s="36" customFormat="1" ht="15" customHeight="1" x14ac:dyDescent="0.2">
      <c r="B12" s="34"/>
      <c r="C12" s="84" t="s">
        <v>97</v>
      </c>
      <c r="D12" s="37"/>
      <c r="E12" s="37"/>
      <c r="F12" s="37"/>
      <c r="G12" s="91"/>
      <c r="H12" s="91"/>
      <c r="I12" s="91"/>
      <c r="J12" s="91"/>
      <c r="K12" s="91"/>
      <c r="L12" s="35"/>
    </row>
    <row r="13" spans="2:12" s="36" customFormat="1" ht="15" customHeight="1" x14ac:dyDescent="0.2">
      <c r="B13" s="34"/>
      <c r="C13" s="85"/>
      <c r="D13" s="65"/>
      <c r="E13" s="65"/>
      <c r="F13" s="65"/>
      <c r="G13" s="65"/>
      <c r="H13" s="74"/>
      <c r="I13" s="74"/>
      <c r="J13" s="74"/>
      <c r="K13" s="74"/>
      <c r="L13" s="35"/>
    </row>
    <row r="14" spans="2:12" s="40" customFormat="1" ht="15" customHeight="1" x14ac:dyDescent="0.2">
      <c r="B14" s="38"/>
      <c r="C14" s="39" t="s">
        <v>48</v>
      </c>
      <c r="D14" s="41"/>
      <c r="E14" s="41"/>
      <c r="F14" s="41"/>
      <c r="G14" s="41"/>
      <c r="H14" s="41"/>
      <c r="I14" s="41"/>
      <c r="J14" s="41"/>
      <c r="K14" s="41"/>
      <c r="L14" s="42"/>
    </row>
    <row r="15" spans="2:12" s="40" customFormat="1" ht="15" customHeight="1" x14ac:dyDescent="0.2">
      <c r="B15" s="38"/>
      <c r="C15" s="6" t="s">
        <v>91</v>
      </c>
      <c r="D15" s="41"/>
      <c r="E15" s="41"/>
      <c r="F15" s="41"/>
      <c r="G15" s="41"/>
      <c r="H15" s="41"/>
      <c r="I15" s="41"/>
      <c r="J15" s="41"/>
      <c r="K15" s="41"/>
      <c r="L15" s="42"/>
    </row>
    <row r="16" spans="2:12" s="40" customFormat="1" ht="15" customHeight="1" x14ac:dyDescent="0.2">
      <c r="B16" s="38"/>
      <c r="C16" s="43"/>
      <c r="D16" s="41"/>
      <c r="E16" s="41"/>
      <c r="F16" s="41"/>
      <c r="G16" s="41"/>
      <c r="H16" s="41"/>
      <c r="I16" s="41"/>
      <c r="J16" s="41"/>
      <c r="K16" s="41"/>
      <c r="L16" s="42"/>
    </row>
    <row r="17" spans="2:12" s="40" customFormat="1" ht="15" customHeight="1" x14ac:dyDescent="0.2">
      <c r="B17" s="38"/>
      <c r="C17" s="39" t="s">
        <v>49</v>
      </c>
      <c r="D17" s="87"/>
      <c r="E17" s="87"/>
      <c r="F17" s="87"/>
      <c r="G17" s="87"/>
      <c r="H17" s="87"/>
      <c r="I17" s="87"/>
      <c r="J17" s="87"/>
      <c r="K17" s="87"/>
      <c r="L17" s="90"/>
    </row>
    <row r="18" spans="2:12" s="45" customFormat="1" ht="15" customHeight="1" x14ac:dyDescent="0.15">
      <c r="B18" s="44"/>
      <c r="C18" s="109" t="s">
        <v>92</v>
      </c>
      <c r="D18" s="109"/>
      <c r="E18" s="109"/>
      <c r="F18" s="109"/>
      <c r="G18" s="109"/>
      <c r="H18" s="109"/>
      <c r="I18" s="109"/>
      <c r="J18" s="109"/>
      <c r="K18" s="109"/>
      <c r="L18" s="110"/>
    </row>
    <row r="19" spans="2:12" s="45" customFormat="1" ht="15" customHeight="1" x14ac:dyDescent="0.15">
      <c r="B19" s="44"/>
      <c r="C19" s="109"/>
      <c r="D19" s="109"/>
      <c r="E19" s="109"/>
      <c r="F19" s="109"/>
      <c r="G19" s="109"/>
      <c r="H19" s="109"/>
      <c r="I19" s="109"/>
      <c r="J19" s="109"/>
      <c r="K19" s="109"/>
      <c r="L19" s="110"/>
    </row>
    <row r="20" spans="2:12" s="36" customFormat="1" ht="15" customHeight="1" x14ac:dyDescent="0.2">
      <c r="B20" s="34"/>
      <c r="C20" s="8" t="s">
        <v>90</v>
      </c>
      <c r="D20" s="85"/>
      <c r="E20" s="85"/>
      <c r="F20" s="85"/>
      <c r="G20" s="85"/>
      <c r="H20" s="85"/>
      <c r="I20" s="85"/>
      <c r="J20" s="85"/>
      <c r="K20" s="85"/>
      <c r="L20" s="42"/>
    </row>
    <row r="21" spans="2:12" s="36" customFormat="1" ht="15" customHeight="1" x14ac:dyDescent="0.2">
      <c r="B21" s="34"/>
      <c r="C21" s="40" t="s">
        <v>101</v>
      </c>
      <c r="D21" s="85"/>
      <c r="E21" s="85"/>
      <c r="F21" s="85"/>
      <c r="G21" s="85"/>
      <c r="H21" s="85"/>
      <c r="I21" s="85"/>
      <c r="J21" s="85"/>
      <c r="K21" s="85"/>
      <c r="L21" s="42"/>
    </row>
    <row r="22" spans="2:12" s="36" customFormat="1" ht="15" customHeight="1" x14ac:dyDescent="0.2">
      <c r="B22" s="34"/>
      <c r="C22" s="108" t="s">
        <v>93</v>
      </c>
      <c r="D22" s="108"/>
      <c r="E22" s="108"/>
      <c r="F22" s="108"/>
      <c r="G22" s="108"/>
      <c r="H22" s="108"/>
      <c r="I22" s="108"/>
      <c r="J22" s="108"/>
      <c r="K22" s="108"/>
      <c r="L22" s="92"/>
    </row>
    <row r="23" spans="2:12" s="36" customFormat="1" ht="15" customHeight="1" x14ac:dyDescent="0.2">
      <c r="B23" s="34"/>
      <c r="C23" s="108"/>
      <c r="D23" s="108"/>
      <c r="E23" s="108"/>
      <c r="F23" s="108"/>
      <c r="G23" s="108"/>
      <c r="H23" s="108"/>
      <c r="I23" s="108"/>
      <c r="J23" s="108"/>
      <c r="K23" s="108"/>
      <c r="L23" s="92"/>
    </row>
    <row r="24" spans="2:12" s="40" customFormat="1" ht="15" customHeight="1" x14ac:dyDescent="0.2">
      <c r="B24" s="38"/>
      <c r="C24" s="41"/>
      <c r="D24" s="41"/>
      <c r="E24" s="41"/>
      <c r="F24" s="41"/>
      <c r="G24" s="41"/>
      <c r="H24" s="41"/>
      <c r="I24" s="41"/>
      <c r="J24" s="41"/>
      <c r="K24" s="41"/>
      <c r="L24" s="42"/>
    </row>
    <row r="25" spans="2:12" s="45" customFormat="1" ht="15" customHeight="1" x14ac:dyDescent="0.2">
      <c r="B25" s="44"/>
      <c r="C25" s="48" t="s">
        <v>50</v>
      </c>
      <c r="D25" s="49"/>
      <c r="E25" s="49"/>
      <c r="F25" s="49"/>
      <c r="G25" s="49"/>
      <c r="H25" s="49"/>
      <c r="I25" s="49"/>
      <c r="J25" s="49"/>
      <c r="K25" s="49"/>
      <c r="L25" s="50"/>
    </row>
    <row r="26" spans="2:12" s="45" customFormat="1" ht="15" customHeight="1" x14ac:dyDescent="0.2">
      <c r="B26" s="44"/>
      <c r="C26" s="51" t="s">
        <v>51</v>
      </c>
      <c r="D26" s="104" t="s">
        <v>52</v>
      </c>
      <c r="E26" s="104"/>
      <c r="F26" s="104"/>
      <c r="G26" s="104"/>
      <c r="H26" s="104"/>
      <c r="I26" s="104"/>
      <c r="J26" s="104"/>
      <c r="K26" s="104"/>
      <c r="L26" s="107"/>
    </row>
    <row r="27" spans="2:12" s="45" customFormat="1" ht="15" customHeight="1" x14ac:dyDescent="0.2">
      <c r="B27" s="44"/>
      <c r="C27" s="51" t="s">
        <v>53</v>
      </c>
      <c r="D27" s="104" t="s">
        <v>54</v>
      </c>
      <c r="E27" s="105"/>
      <c r="F27" s="105"/>
      <c r="G27" s="105"/>
      <c r="H27" s="105"/>
      <c r="I27" s="105"/>
      <c r="J27" s="105"/>
      <c r="K27" s="105"/>
      <c r="L27" s="106"/>
    </row>
    <row r="28" spans="2:12" s="45" customFormat="1" ht="15" customHeight="1" x14ac:dyDescent="0.2">
      <c r="B28" s="44"/>
      <c r="C28" s="49" t="s">
        <v>55</v>
      </c>
      <c r="D28" s="104" t="s">
        <v>56</v>
      </c>
      <c r="E28" s="105"/>
      <c r="F28" s="105"/>
      <c r="G28" s="105"/>
      <c r="H28" s="105"/>
      <c r="I28" s="105"/>
      <c r="J28" s="105"/>
      <c r="K28" s="105"/>
      <c r="L28" s="106"/>
    </row>
    <row r="29" spans="2:12" s="45" customFormat="1" ht="15" customHeight="1" x14ac:dyDescent="0.2">
      <c r="B29" s="44"/>
      <c r="C29" s="49" t="s">
        <v>57</v>
      </c>
      <c r="D29" s="104" t="s">
        <v>58</v>
      </c>
      <c r="E29" s="105"/>
      <c r="F29" s="105"/>
      <c r="G29" s="105"/>
      <c r="H29" s="105"/>
      <c r="I29" s="105"/>
      <c r="J29" s="105"/>
      <c r="K29" s="105"/>
      <c r="L29" s="106"/>
    </row>
    <row r="30" spans="2:12" s="45" customFormat="1" ht="15" customHeight="1" x14ac:dyDescent="0.2">
      <c r="B30" s="44"/>
      <c r="C30" s="49" t="s">
        <v>59</v>
      </c>
      <c r="D30" s="104" t="s">
        <v>60</v>
      </c>
      <c r="E30" s="105"/>
      <c r="F30" s="105"/>
      <c r="G30" s="105"/>
      <c r="H30" s="105"/>
      <c r="I30" s="105"/>
      <c r="J30" s="105"/>
      <c r="K30" s="105"/>
      <c r="L30" s="106"/>
    </row>
    <row r="31" spans="2:12" s="45" customFormat="1" ht="15" customHeight="1" x14ac:dyDescent="0.2">
      <c r="B31" s="44"/>
      <c r="C31" s="49" t="s">
        <v>61</v>
      </c>
      <c r="D31" s="104" t="s">
        <v>62</v>
      </c>
      <c r="E31" s="105"/>
      <c r="F31" s="105"/>
      <c r="G31" s="105"/>
      <c r="H31" s="105"/>
      <c r="I31" s="105"/>
      <c r="J31" s="105"/>
      <c r="K31" s="105"/>
      <c r="L31" s="106"/>
    </row>
    <row r="32" spans="2:12" s="45" customFormat="1" ht="15" customHeight="1" x14ac:dyDescent="0.2">
      <c r="B32" s="44"/>
      <c r="C32" s="49" t="s">
        <v>63</v>
      </c>
      <c r="D32" s="104" t="s">
        <v>64</v>
      </c>
      <c r="E32" s="105"/>
      <c r="F32" s="105"/>
      <c r="G32" s="105"/>
      <c r="H32" s="105"/>
      <c r="I32" s="105"/>
      <c r="J32" s="105"/>
      <c r="K32" s="105"/>
      <c r="L32" s="106"/>
    </row>
    <row r="33" spans="2:12" s="45" customFormat="1" ht="15" customHeight="1" x14ac:dyDescent="0.2">
      <c r="B33" s="44"/>
      <c r="C33" s="49"/>
      <c r="D33" s="104" t="s">
        <v>65</v>
      </c>
      <c r="E33" s="105"/>
      <c r="F33" s="105"/>
      <c r="G33" s="105"/>
      <c r="H33" s="105"/>
      <c r="I33" s="105"/>
      <c r="J33" s="105"/>
      <c r="K33" s="105"/>
      <c r="L33" s="106"/>
    </row>
    <row r="34" spans="2:12" s="45" customFormat="1" ht="15" customHeight="1" x14ac:dyDescent="0.2">
      <c r="B34" s="44"/>
      <c r="C34" s="49"/>
      <c r="D34" s="49"/>
      <c r="E34" s="49"/>
      <c r="F34" s="49"/>
      <c r="G34" s="49"/>
      <c r="H34" s="49"/>
      <c r="I34" s="49"/>
      <c r="J34" s="49"/>
      <c r="K34" s="49"/>
      <c r="L34" s="50"/>
    </row>
    <row r="35" spans="2:12" s="40" customFormat="1" ht="15" customHeight="1" x14ac:dyDescent="0.2">
      <c r="B35" s="38"/>
      <c r="C35" s="52" t="s">
        <v>66</v>
      </c>
      <c r="D35" s="53"/>
      <c r="E35" s="53"/>
      <c r="F35" s="54"/>
      <c r="G35" s="46"/>
      <c r="H35" s="55"/>
      <c r="I35" s="55"/>
      <c r="J35" s="55"/>
      <c r="K35" s="55"/>
      <c r="L35" s="42"/>
    </row>
    <row r="36" spans="2:12" s="40" customFormat="1" ht="15" customHeight="1" x14ac:dyDescent="0.2">
      <c r="B36" s="38"/>
      <c r="C36" s="7" t="s">
        <v>69</v>
      </c>
      <c r="D36" s="56"/>
      <c r="E36" s="56"/>
      <c r="F36" s="56"/>
      <c r="G36" s="41"/>
      <c r="H36" s="41"/>
      <c r="I36" s="41"/>
      <c r="J36" s="41"/>
      <c r="K36" s="41"/>
      <c r="L36" s="42"/>
    </row>
    <row r="37" spans="2:12" s="40" customFormat="1" ht="15" customHeight="1" x14ac:dyDescent="0.2">
      <c r="B37" s="38"/>
      <c r="C37" s="7"/>
      <c r="D37" s="56"/>
      <c r="E37" s="56"/>
      <c r="F37" s="56"/>
      <c r="G37" s="41"/>
      <c r="H37" s="41"/>
      <c r="I37" s="41"/>
      <c r="J37" s="41"/>
      <c r="K37" s="41"/>
      <c r="L37" s="42"/>
    </row>
    <row r="38" spans="2:12" s="45" customFormat="1" ht="15" customHeight="1" x14ac:dyDescent="0.15">
      <c r="B38" s="44"/>
      <c r="C38" s="57" t="s">
        <v>67</v>
      </c>
      <c r="D38" s="55"/>
      <c r="E38" s="55"/>
      <c r="F38" s="55"/>
      <c r="G38" s="55"/>
      <c r="H38" s="55"/>
      <c r="I38" s="55"/>
      <c r="J38" s="55"/>
      <c r="K38" s="55"/>
      <c r="L38" s="47"/>
    </row>
    <row r="39" spans="2:12" s="33" customFormat="1" ht="15" customHeight="1" x14ac:dyDescent="0.2">
      <c r="B39" s="58"/>
      <c r="C39" s="59"/>
      <c r="D39" s="59"/>
      <c r="E39" s="59"/>
      <c r="F39" s="59"/>
      <c r="G39" s="59"/>
      <c r="H39" s="59"/>
      <c r="I39" s="59"/>
      <c r="J39" s="59"/>
      <c r="K39" s="59"/>
      <c r="L39" s="60"/>
    </row>
    <row r="40" spans="2:12" s="33" customFormat="1" ht="12.75" x14ac:dyDescent="0.2"/>
    <row r="41" spans="2:12" s="33" customFormat="1" ht="12.75" customHeight="1" x14ac:dyDescent="0.2"/>
    <row r="50" ht="12.75" customHeight="1" x14ac:dyDescent="0.15"/>
  </sheetData>
  <mergeCells count="12">
    <mergeCell ref="C3:K3"/>
    <mergeCell ref="C5:G5"/>
    <mergeCell ref="D32:L32"/>
    <mergeCell ref="D33:L33"/>
    <mergeCell ref="D26:L26"/>
    <mergeCell ref="D27:L27"/>
    <mergeCell ref="D28:L28"/>
    <mergeCell ref="D29:L29"/>
    <mergeCell ref="D30:L30"/>
    <mergeCell ref="D31:L31"/>
    <mergeCell ref="C18:L19"/>
    <mergeCell ref="C22:K23"/>
  </mergeCells>
  <pageMargins left="0.70866141732283472" right="0.70866141732283472" top="0.74803149606299213" bottom="0.74803149606299213" header="0.31496062992125984" footer="0.31496062992125984"/>
  <pageSetup paperSize="9" scale="87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67"/>
  <sheetViews>
    <sheetView showGridLines="0" zoomScale="80" zoomScaleNormal="80" workbookViewId="0"/>
  </sheetViews>
  <sheetFormatPr defaultRowHeight="12" x14ac:dyDescent="0.15"/>
  <cols>
    <col min="1" max="1" width="21.125" style="4" customWidth="1"/>
    <col min="2" max="2" width="11.375" style="4" customWidth="1"/>
    <col min="3" max="3" width="19.25" style="4" customWidth="1"/>
    <col min="4" max="4" width="13.25" style="4" customWidth="1"/>
    <col min="5" max="5" width="22.5" style="4" customWidth="1"/>
    <col min="6" max="6" width="26.125" style="4" customWidth="1"/>
    <col min="7" max="7" width="25" style="4" customWidth="1"/>
    <col min="8" max="8" width="30.875" style="4" customWidth="1"/>
    <col min="9" max="9" width="14.25" style="4" customWidth="1"/>
    <col min="10" max="10" width="20.25" style="4" customWidth="1"/>
    <col min="11" max="11" width="14.375" style="4" customWidth="1"/>
    <col min="12" max="12" width="23.625" style="4" customWidth="1"/>
    <col min="13" max="13" width="28.875" style="4" customWidth="1"/>
    <col min="14" max="14" width="27" style="4" customWidth="1"/>
    <col min="15" max="15" width="33.25" style="4" customWidth="1"/>
    <col min="16" max="16" width="15.25" style="4" customWidth="1"/>
    <col min="17" max="16384" width="9" style="4"/>
  </cols>
  <sheetData>
    <row r="1" spans="1:16" ht="26.25" customHeight="1" x14ac:dyDescent="0.25">
      <c r="A1" s="68" t="s">
        <v>68</v>
      </c>
      <c r="B1" s="68"/>
      <c r="C1" s="68"/>
      <c r="D1" s="68"/>
      <c r="E1" s="68"/>
      <c r="F1" s="68"/>
      <c r="G1" s="68"/>
      <c r="H1" s="68"/>
      <c r="I1" s="68"/>
    </row>
    <row r="2" spans="1:16" ht="24.75" customHeight="1" x14ac:dyDescent="0.25">
      <c r="A2" s="5" t="s">
        <v>98</v>
      </c>
    </row>
    <row r="4" spans="1:16" s="7" customFormat="1" ht="8.25" customHeight="1" x14ac:dyDescent="0.2"/>
    <row r="5" spans="1:16" s="6" customFormat="1" ht="12.75" x14ac:dyDescent="0.2">
      <c r="A5" s="98" t="s">
        <v>87</v>
      </c>
      <c r="B5" s="99" t="s">
        <v>99</v>
      </c>
    </row>
    <row r="6" spans="1:16" s="6" customFormat="1" ht="12.75" x14ac:dyDescent="0.2">
      <c r="A6" s="98" t="s">
        <v>88</v>
      </c>
      <c r="B6" s="100">
        <v>3</v>
      </c>
    </row>
    <row r="7" spans="1:16" s="6" customFormat="1" ht="15" customHeight="1" x14ac:dyDescent="0.2"/>
    <row r="8" spans="1:16" s="6" customFormat="1" ht="12.75" hidden="1" x14ac:dyDescent="0.2">
      <c r="A8" s="95"/>
      <c r="B8" s="94" t="s">
        <v>78</v>
      </c>
      <c r="C8" s="95"/>
      <c r="D8" s="95"/>
      <c r="E8" s="95"/>
      <c r="F8" s="95"/>
      <c r="G8" s="95"/>
      <c r="H8" s="95"/>
      <c r="I8" s="95"/>
      <c r="J8" s="95"/>
      <c r="K8" s="95"/>
      <c r="L8" s="95"/>
      <c r="M8" s="95"/>
      <c r="N8" s="95"/>
      <c r="O8" s="95"/>
      <c r="P8" s="95"/>
    </row>
    <row r="9" spans="1:16" s="6" customFormat="1" ht="12.75" hidden="1" x14ac:dyDescent="0.2">
      <c r="A9" s="94" t="s">
        <v>79</v>
      </c>
      <c r="B9" s="95" t="s">
        <v>31</v>
      </c>
      <c r="C9" s="95" t="s">
        <v>32</v>
      </c>
      <c r="D9" s="95" t="s">
        <v>33</v>
      </c>
      <c r="E9" s="95" t="s">
        <v>34</v>
      </c>
      <c r="F9" s="95" t="s">
        <v>35</v>
      </c>
      <c r="G9" s="95" t="s">
        <v>36</v>
      </c>
      <c r="H9" s="95" t="s">
        <v>37</v>
      </c>
      <c r="I9" s="95" t="s">
        <v>38</v>
      </c>
      <c r="J9" s="95" t="s">
        <v>73</v>
      </c>
      <c r="K9" s="95" t="s">
        <v>70</v>
      </c>
      <c r="L9" s="95" t="s">
        <v>71</v>
      </c>
      <c r="M9" s="95" t="s">
        <v>76</v>
      </c>
      <c r="N9" s="95" t="s">
        <v>75</v>
      </c>
      <c r="O9" s="95" t="s">
        <v>74</v>
      </c>
      <c r="P9" s="95" t="s">
        <v>72</v>
      </c>
    </row>
    <row r="10" spans="1:16" s="6" customFormat="1" ht="12.75" hidden="1" x14ac:dyDescent="0.2">
      <c r="A10" s="96" t="s">
        <v>45</v>
      </c>
      <c r="B10" s="97">
        <v>32082</v>
      </c>
      <c r="C10" s="97">
        <v>26622</v>
      </c>
      <c r="D10" s="97">
        <v>4762</v>
      </c>
      <c r="E10" s="97">
        <v>76</v>
      </c>
      <c r="F10" s="97">
        <v>288</v>
      </c>
      <c r="G10" s="97">
        <v>334</v>
      </c>
      <c r="H10" s="97">
        <v>0</v>
      </c>
      <c r="I10" s="97">
        <v>0</v>
      </c>
      <c r="J10" s="97">
        <v>82.981110903310267</v>
      </c>
      <c r="K10" s="97">
        <v>14.84321426344991</v>
      </c>
      <c r="L10" s="97">
        <v>0.23689296178542482</v>
      </c>
      <c r="M10" s="97">
        <v>0.89769964466055729</v>
      </c>
      <c r="N10" s="97">
        <v>1.0410822267938409</v>
      </c>
      <c r="O10" s="97">
        <v>0</v>
      </c>
      <c r="P10" s="97">
        <v>0</v>
      </c>
    </row>
    <row r="11" spans="1:16" s="6" customFormat="1" ht="12.75" hidden="1" x14ac:dyDescent="0.2">
      <c r="A11" s="96" t="s">
        <v>18</v>
      </c>
      <c r="B11" s="97">
        <v>5239</v>
      </c>
      <c r="C11" s="97">
        <v>4370</v>
      </c>
      <c r="D11" s="97">
        <v>683</v>
      </c>
      <c r="E11" s="97">
        <v>42</v>
      </c>
      <c r="F11" s="97">
        <v>81</v>
      </c>
      <c r="G11" s="97">
        <v>63</v>
      </c>
      <c r="H11" s="97">
        <v>0</v>
      </c>
      <c r="I11" s="97">
        <v>0</v>
      </c>
      <c r="J11" s="97">
        <v>83.41286505058217</v>
      </c>
      <c r="K11" s="97">
        <v>13.036839091429661</v>
      </c>
      <c r="L11" s="97">
        <v>0.80167970986829551</v>
      </c>
      <c r="M11" s="97">
        <v>1.5460965833174269</v>
      </c>
      <c r="N11" s="97">
        <v>1.2025195648024432</v>
      </c>
      <c r="O11" s="97">
        <v>0</v>
      </c>
      <c r="P11" s="97">
        <v>0</v>
      </c>
    </row>
    <row r="12" spans="1:16" s="6" customFormat="1" ht="12.75" hidden="1" x14ac:dyDescent="0.2">
      <c r="A12" s="96" t="s">
        <v>19</v>
      </c>
      <c r="B12" s="97">
        <v>9405</v>
      </c>
      <c r="C12" s="97">
        <v>7614</v>
      </c>
      <c r="D12" s="97">
        <v>1491</v>
      </c>
      <c r="E12" s="97">
        <v>74</v>
      </c>
      <c r="F12" s="97">
        <v>137</v>
      </c>
      <c r="G12" s="97">
        <v>88</v>
      </c>
      <c r="H12" s="97">
        <v>1</v>
      </c>
      <c r="I12" s="97">
        <v>0</v>
      </c>
      <c r="J12" s="97">
        <v>80.956937799043061</v>
      </c>
      <c r="K12" s="97">
        <v>15.853269537480063</v>
      </c>
      <c r="L12" s="97">
        <v>0.78681552365762897</v>
      </c>
      <c r="M12" s="97">
        <v>1.4566719829877723</v>
      </c>
      <c r="N12" s="97">
        <v>0.9356725146198831</v>
      </c>
      <c r="O12" s="97">
        <v>1.063264221158958E-2</v>
      </c>
      <c r="P12" s="97">
        <v>0</v>
      </c>
    </row>
    <row r="13" spans="1:16" s="6" customFormat="1" ht="12.75" hidden="1" x14ac:dyDescent="0.2">
      <c r="A13" s="96" t="s">
        <v>20</v>
      </c>
      <c r="B13" s="97">
        <v>27718</v>
      </c>
      <c r="C13" s="97">
        <v>23491</v>
      </c>
      <c r="D13" s="97">
        <v>3644</v>
      </c>
      <c r="E13" s="97">
        <v>202</v>
      </c>
      <c r="F13" s="97">
        <v>196</v>
      </c>
      <c r="G13" s="97">
        <v>184</v>
      </c>
      <c r="H13" s="97">
        <v>1</v>
      </c>
      <c r="I13" s="97">
        <v>0</v>
      </c>
      <c r="J13" s="97">
        <v>84.749981961180467</v>
      </c>
      <c r="K13" s="97">
        <v>13.146691680496428</v>
      </c>
      <c r="L13" s="97">
        <v>0.72876830940183279</v>
      </c>
      <c r="M13" s="97">
        <v>0.70712172595425349</v>
      </c>
      <c r="N13" s="97">
        <v>0.66382855905909521</v>
      </c>
      <c r="O13" s="97">
        <v>3.6077639079298601E-3</v>
      </c>
      <c r="P13" s="97">
        <v>0</v>
      </c>
    </row>
    <row r="14" spans="1:16" s="6" customFormat="1" ht="12.75" hidden="1" x14ac:dyDescent="0.2">
      <c r="A14" s="96" t="s">
        <v>21</v>
      </c>
      <c r="B14" s="97">
        <v>22919</v>
      </c>
      <c r="C14" s="97">
        <v>19506</v>
      </c>
      <c r="D14" s="97">
        <v>2934</v>
      </c>
      <c r="E14" s="97">
        <v>79</v>
      </c>
      <c r="F14" s="97">
        <v>306</v>
      </c>
      <c r="G14" s="97">
        <v>93</v>
      </c>
      <c r="H14" s="97">
        <v>1</v>
      </c>
      <c r="I14" s="97">
        <v>0</v>
      </c>
      <c r="J14" s="97">
        <v>85.108425323967012</v>
      </c>
      <c r="K14" s="97">
        <v>12.801605654696976</v>
      </c>
      <c r="L14" s="97">
        <v>0.34469217679654435</v>
      </c>
      <c r="M14" s="97">
        <v>1.3351367860726908</v>
      </c>
      <c r="N14" s="97">
        <v>0.40577686635542565</v>
      </c>
      <c r="O14" s="97">
        <v>4.3631921113486596E-3</v>
      </c>
      <c r="P14" s="97">
        <v>0</v>
      </c>
    </row>
    <row r="15" spans="1:16" s="6" customFormat="1" ht="12.75" hidden="1" x14ac:dyDescent="0.2">
      <c r="A15" s="96" t="s">
        <v>22</v>
      </c>
      <c r="B15" s="97">
        <v>27020</v>
      </c>
      <c r="C15" s="97">
        <v>23184</v>
      </c>
      <c r="D15" s="97">
        <v>3361</v>
      </c>
      <c r="E15" s="97">
        <v>151</v>
      </c>
      <c r="F15" s="97">
        <v>235</v>
      </c>
      <c r="G15" s="97">
        <v>82</v>
      </c>
      <c r="H15" s="97">
        <v>7</v>
      </c>
      <c r="I15" s="97">
        <v>0</v>
      </c>
      <c r="J15" s="97">
        <v>85.803108808290148</v>
      </c>
      <c r="K15" s="97">
        <v>12.438934122871945</v>
      </c>
      <c r="L15" s="97">
        <v>0.55884529977794228</v>
      </c>
      <c r="M15" s="97">
        <v>0.86972612879348632</v>
      </c>
      <c r="N15" s="97">
        <v>0.30347890451517395</v>
      </c>
      <c r="O15" s="97">
        <v>2.5906735751295339E-2</v>
      </c>
      <c r="P15" s="97">
        <v>0</v>
      </c>
    </row>
    <row r="16" spans="1:16" s="6" customFormat="1" ht="12.75" hidden="1" x14ac:dyDescent="0.2">
      <c r="A16" s="96" t="s">
        <v>46</v>
      </c>
      <c r="B16" s="97">
        <v>119961</v>
      </c>
      <c r="C16" s="97">
        <v>102837</v>
      </c>
      <c r="D16" s="97">
        <v>15045</v>
      </c>
      <c r="E16" s="97">
        <v>290</v>
      </c>
      <c r="F16" s="97">
        <v>942</v>
      </c>
      <c r="G16" s="97">
        <v>822</v>
      </c>
      <c r="H16" s="97">
        <v>25</v>
      </c>
      <c r="I16" s="97">
        <v>0</v>
      </c>
      <c r="J16" s="97">
        <v>85.725360742241236</v>
      </c>
      <c r="K16" s="97">
        <v>12.541576012203967</v>
      </c>
      <c r="L16" s="97">
        <v>0.24174523386767366</v>
      </c>
      <c r="M16" s="97">
        <v>0.78525520794258141</v>
      </c>
      <c r="N16" s="97">
        <v>0.68522269737664743</v>
      </c>
      <c r="O16" s="97">
        <v>2.08401063679029E-2</v>
      </c>
      <c r="P16" s="97">
        <v>0</v>
      </c>
    </row>
    <row r="17" spans="1:16" s="6" customFormat="1" ht="12.75" hidden="1" x14ac:dyDescent="0.2">
      <c r="A17" s="96" t="s">
        <v>23</v>
      </c>
      <c r="B17" s="97">
        <v>16881</v>
      </c>
      <c r="C17" s="97">
        <v>14279</v>
      </c>
      <c r="D17" s="97">
        <v>2131</v>
      </c>
      <c r="E17" s="97">
        <v>70</v>
      </c>
      <c r="F17" s="97">
        <v>294</v>
      </c>
      <c r="G17" s="97">
        <v>105</v>
      </c>
      <c r="H17" s="97">
        <v>2</v>
      </c>
      <c r="I17" s="97">
        <v>0</v>
      </c>
      <c r="J17" s="97">
        <v>84.586221195426816</v>
      </c>
      <c r="K17" s="97">
        <v>12.623659735797643</v>
      </c>
      <c r="L17" s="97">
        <v>0.41466737752502814</v>
      </c>
      <c r="M17" s="97">
        <v>1.7416029856051181</v>
      </c>
      <c r="N17" s="97">
        <v>0.62200106628754215</v>
      </c>
      <c r="O17" s="97">
        <v>1.184763935785795E-2</v>
      </c>
      <c r="P17" s="97">
        <v>0</v>
      </c>
    </row>
    <row r="18" spans="1:16" s="6" customFormat="1" ht="12.75" hidden="1" x14ac:dyDescent="0.2">
      <c r="A18" s="96" t="s">
        <v>24</v>
      </c>
      <c r="B18" s="97">
        <v>60106</v>
      </c>
      <c r="C18" s="97">
        <v>50625</v>
      </c>
      <c r="D18" s="97">
        <v>8288</v>
      </c>
      <c r="E18" s="97">
        <v>168</v>
      </c>
      <c r="F18" s="97">
        <v>617</v>
      </c>
      <c r="G18" s="97">
        <v>397</v>
      </c>
      <c r="H18" s="97">
        <v>11</v>
      </c>
      <c r="I18" s="97">
        <v>0</v>
      </c>
      <c r="J18" s="97">
        <v>84.226200379329853</v>
      </c>
      <c r="K18" s="97">
        <v>13.78897281469404</v>
      </c>
      <c r="L18" s="97">
        <v>0.27950620570325757</v>
      </c>
      <c r="M18" s="97">
        <v>1.0265198149935115</v>
      </c>
      <c r="N18" s="97">
        <v>0.66049978371543605</v>
      </c>
      <c r="O18" s="97">
        <v>1.8301001563903772E-2</v>
      </c>
      <c r="P18" s="97">
        <v>0</v>
      </c>
    </row>
    <row r="19" spans="1:16" s="6" customFormat="1" ht="12.75" hidden="1" x14ac:dyDescent="0.2">
      <c r="A19" s="96" t="s">
        <v>25</v>
      </c>
      <c r="B19" s="97">
        <v>52549</v>
      </c>
      <c r="C19" s="97">
        <v>45128</v>
      </c>
      <c r="D19" s="97">
        <v>6509</v>
      </c>
      <c r="E19" s="97">
        <v>296</v>
      </c>
      <c r="F19" s="97">
        <v>331</v>
      </c>
      <c r="G19" s="97">
        <v>262</v>
      </c>
      <c r="H19" s="97">
        <v>23</v>
      </c>
      <c r="I19" s="97">
        <v>0</v>
      </c>
      <c r="J19" s="97">
        <v>85.877942491769588</v>
      </c>
      <c r="K19" s="97">
        <v>12.38653447258749</v>
      </c>
      <c r="L19" s="97">
        <v>0.56328379227007175</v>
      </c>
      <c r="M19" s="97">
        <v>0.6298882947344383</v>
      </c>
      <c r="N19" s="97">
        <v>0.4985822755904013</v>
      </c>
      <c r="O19" s="97">
        <v>4.3768673048012331E-2</v>
      </c>
      <c r="P19" s="97">
        <v>0</v>
      </c>
    </row>
    <row r="20" spans="1:16" s="6" customFormat="1" ht="12.75" hidden="1" x14ac:dyDescent="0.2">
      <c r="A20" s="96" t="s">
        <v>26</v>
      </c>
      <c r="B20" s="97">
        <v>754</v>
      </c>
      <c r="C20" s="97">
        <v>661</v>
      </c>
      <c r="D20" s="97">
        <v>78</v>
      </c>
      <c r="E20" s="97">
        <v>8</v>
      </c>
      <c r="F20" s="97">
        <v>6</v>
      </c>
      <c r="G20" s="97">
        <v>1</v>
      </c>
      <c r="H20" s="97">
        <v>0</v>
      </c>
      <c r="I20" s="97">
        <v>0</v>
      </c>
      <c r="J20" s="97">
        <v>87.66578249336871</v>
      </c>
      <c r="K20" s="97">
        <v>10.344827586206897</v>
      </c>
      <c r="L20" s="97">
        <v>1.0610079575596816</v>
      </c>
      <c r="M20" s="97">
        <v>0.79575596816976124</v>
      </c>
      <c r="N20" s="97">
        <v>0.1326259946949602</v>
      </c>
      <c r="O20" s="97">
        <v>0</v>
      </c>
      <c r="P20" s="97">
        <v>0</v>
      </c>
    </row>
    <row r="21" spans="1:16" s="6" customFormat="1" ht="12.75" hidden="1" x14ac:dyDescent="0.2">
      <c r="A21" s="96" t="s">
        <v>28</v>
      </c>
      <c r="B21" s="97">
        <v>1183</v>
      </c>
      <c r="C21" s="97">
        <v>1055</v>
      </c>
      <c r="D21" s="97">
        <v>91</v>
      </c>
      <c r="E21" s="97">
        <v>7</v>
      </c>
      <c r="F21" s="97">
        <v>21</v>
      </c>
      <c r="G21" s="97">
        <v>9</v>
      </c>
      <c r="H21" s="97">
        <v>0</v>
      </c>
      <c r="I21" s="97">
        <v>0</v>
      </c>
      <c r="J21" s="97">
        <v>89.180050718512263</v>
      </c>
      <c r="K21" s="97">
        <v>7.6923076923076925</v>
      </c>
      <c r="L21" s="97">
        <v>0.59171597633136097</v>
      </c>
      <c r="M21" s="97">
        <v>1.7751479289940828</v>
      </c>
      <c r="N21" s="97">
        <v>0.76077768385460698</v>
      </c>
      <c r="O21" s="97">
        <v>0</v>
      </c>
      <c r="P21" s="97">
        <v>0</v>
      </c>
    </row>
    <row r="22" spans="1:16" s="6" customFormat="1" ht="12.75" hidden="1" x14ac:dyDescent="0.2">
      <c r="A22" s="96" t="s">
        <v>29</v>
      </c>
      <c r="B22" s="97">
        <v>26118</v>
      </c>
      <c r="C22" s="97">
        <v>21740</v>
      </c>
      <c r="D22" s="97">
        <v>3918</v>
      </c>
      <c r="E22" s="97">
        <v>166</v>
      </c>
      <c r="F22" s="97">
        <v>180</v>
      </c>
      <c r="G22" s="97">
        <v>112</v>
      </c>
      <c r="H22" s="97">
        <v>2</v>
      </c>
      <c r="I22" s="97">
        <v>0</v>
      </c>
      <c r="J22" s="97">
        <v>83.237613906118384</v>
      </c>
      <c r="K22" s="97">
        <v>15.001148633126579</v>
      </c>
      <c r="L22" s="97">
        <v>0.63557699670725176</v>
      </c>
      <c r="M22" s="97">
        <v>0.68917987594762231</v>
      </c>
      <c r="N22" s="97">
        <v>0.428823033922965</v>
      </c>
      <c r="O22" s="97">
        <v>7.6575541771958001E-3</v>
      </c>
      <c r="P22" s="97">
        <v>0</v>
      </c>
    </row>
    <row r="23" spans="1:16" s="6" customFormat="1" ht="12.75" hidden="1" x14ac:dyDescent="0.2">
      <c r="A23" s="96" t="s">
        <v>30</v>
      </c>
      <c r="B23" s="97">
        <v>1413</v>
      </c>
      <c r="C23" s="97">
        <v>1164</v>
      </c>
      <c r="D23" s="97">
        <v>197</v>
      </c>
      <c r="E23" s="97">
        <v>6</v>
      </c>
      <c r="F23" s="97">
        <v>26</v>
      </c>
      <c r="G23" s="97">
        <v>20</v>
      </c>
      <c r="H23" s="97">
        <v>0</v>
      </c>
      <c r="I23" s="97">
        <v>0</v>
      </c>
      <c r="J23" s="97">
        <v>82.377919320594486</v>
      </c>
      <c r="K23" s="97">
        <v>13.941967445152159</v>
      </c>
      <c r="L23" s="97">
        <v>0.42462845010615713</v>
      </c>
      <c r="M23" s="97">
        <v>1.840056617126681</v>
      </c>
      <c r="N23" s="97">
        <v>1.4154281670205235</v>
      </c>
      <c r="O23" s="97">
        <v>0</v>
      </c>
      <c r="P23" s="97">
        <v>0</v>
      </c>
    </row>
    <row r="24" spans="1:16" s="6" customFormat="1" ht="12.75" hidden="1" x14ac:dyDescent="0.2">
      <c r="A24" s="96" t="s">
        <v>27</v>
      </c>
      <c r="B24" s="97">
        <v>403565</v>
      </c>
      <c r="C24" s="97">
        <v>342446</v>
      </c>
      <c r="D24" s="97">
        <v>53178</v>
      </c>
      <c r="E24" s="97">
        <v>1636</v>
      </c>
      <c r="F24" s="97">
        <v>3660</v>
      </c>
      <c r="G24" s="97">
        <v>2572</v>
      </c>
      <c r="H24" s="97">
        <v>73</v>
      </c>
      <c r="I24" s="97">
        <v>0</v>
      </c>
      <c r="J24" s="97">
        <v>84.855227782389449</v>
      </c>
      <c r="K24" s="97">
        <v>13.177059457584281</v>
      </c>
      <c r="L24" s="97">
        <v>0.40538698846530297</v>
      </c>
      <c r="M24" s="97">
        <v>0.90691710133435754</v>
      </c>
      <c r="N24" s="97">
        <v>0.63731988651146654</v>
      </c>
      <c r="O24" s="97">
        <v>1.808878371513882E-2</v>
      </c>
      <c r="P24" s="97">
        <v>0</v>
      </c>
    </row>
    <row r="25" spans="1:16" s="7" customFormat="1" ht="15" hidden="1" customHeight="1" x14ac:dyDescent="0.2"/>
    <row r="26" spans="1:16" ht="15" hidden="1" customHeight="1" x14ac:dyDescent="0.15"/>
    <row r="27" spans="1:16" ht="15" customHeight="1" x14ac:dyDescent="0.2">
      <c r="A27" s="8" t="s">
        <v>81</v>
      </c>
    </row>
    <row r="28" spans="1:16" ht="15" customHeight="1" x14ac:dyDescent="0.15"/>
    <row r="29" spans="1:16" ht="25.5" x14ac:dyDescent="0.2">
      <c r="A29" s="69" t="s">
        <v>39</v>
      </c>
      <c r="B29" s="66" t="s">
        <v>77</v>
      </c>
      <c r="C29" s="66" t="s">
        <v>40</v>
      </c>
      <c r="D29" s="66" t="s">
        <v>2</v>
      </c>
      <c r="E29" s="66" t="s">
        <v>41</v>
      </c>
      <c r="F29" s="66" t="s">
        <v>42</v>
      </c>
      <c r="G29" s="66" t="s">
        <v>43</v>
      </c>
      <c r="H29" s="66" t="s">
        <v>44</v>
      </c>
      <c r="I29" s="66" t="s">
        <v>4</v>
      </c>
    </row>
    <row r="30" spans="1:16" ht="15" customHeight="1" x14ac:dyDescent="0.2">
      <c r="A30" s="70" t="s">
        <v>45</v>
      </c>
      <c r="B30" s="61">
        <f t="shared" ref="B30:I44" si="0">IF(OR($B$5="(All)",$B$5="(Multiple Items)",$B$6="(All)",$B$6="(Multiple Items)"),"-",B10)</f>
        <v>32082</v>
      </c>
      <c r="C30" s="10">
        <f t="shared" si="0"/>
        <v>26622</v>
      </c>
      <c r="D30" s="10">
        <f t="shared" si="0"/>
        <v>4762</v>
      </c>
      <c r="E30" s="10">
        <f t="shared" si="0"/>
        <v>76</v>
      </c>
      <c r="F30" s="10">
        <f t="shared" si="0"/>
        <v>288</v>
      </c>
      <c r="G30" s="10">
        <f t="shared" si="0"/>
        <v>334</v>
      </c>
      <c r="H30" s="10">
        <f t="shared" si="0"/>
        <v>0</v>
      </c>
      <c r="I30" s="11">
        <f t="shared" si="0"/>
        <v>0</v>
      </c>
    </row>
    <row r="31" spans="1:16" ht="15" customHeight="1" x14ac:dyDescent="0.2">
      <c r="A31" s="70" t="s">
        <v>18</v>
      </c>
      <c r="B31" s="61">
        <f t="shared" si="0"/>
        <v>5239</v>
      </c>
      <c r="C31" s="9">
        <f t="shared" si="0"/>
        <v>4370</v>
      </c>
      <c r="D31" s="9">
        <f t="shared" si="0"/>
        <v>683</v>
      </c>
      <c r="E31" s="9">
        <f t="shared" si="0"/>
        <v>42</v>
      </c>
      <c r="F31" s="9">
        <f t="shared" si="0"/>
        <v>81</v>
      </c>
      <c r="G31" s="9">
        <f t="shared" si="0"/>
        <v>63</v>
      </c>
      <c r="H31" s="9">
        <f t="shared" si="0"/>
        <v>0</v>
      </c>
      <c r="I31" s="12">
        <f t="shared" si="0"/>
        <v>0</v>
      </c>
    </row>
    <row r="32" spans="1:16" ht="15" customHeight="1" x14ac:dyDescent="0.2">
      <c r="A32" s="70" t="s">
        <v>19</v>
      </c>
      <c r="B32" s="61">
        <f t="shared" si="0"/>
        <v>9405</v>
      </c>
      <c r="C32" s="9">
        <f t="shared" si="0"/>
        <v>7614</v>
      </c>
      <c r="D32" s="9">
        <f t="shared" si="0"/>
        <v>1491</v>
      </c>
      <c r="E32" s="9">
        <f t="shared" si="0"/>
        <v>74</v>
      </c>
      <c r="F32" s="9">
        <f t="shared" si="0"/>
        <v>137</v>
      </c>
      <c r="G32" s="9">
        <f t="shared" si="0"/>
        <v>88</v>
      </c>
      <c r="H32" s="9">
        <f t="shared" si="0"/>
        <v>1</v>
      </c>
      <c r="I32" s="12">
        <f t="shared" si="0"/>
        <v>0</v>
      </c>
    </row>
    <row r="33" spans="1:9" ht="15" customHeight="1" x14ac:dyDescent="0.2">
      <c r="A33" s="70" t="s">
        <v>20</v>
      </c>
      <c r="B33" s="61">
        <f t="shared" si="0"/>
        <v>27718</v>
      </c>
      <c r="C33" s="9">
        <f t="shared" si="0"/>
        <v>23491</v>
      </c>
      <c r="D33" s="9">
        <f t="shared" si="0"/>
        <v>3644</v>
      </c>
      <c r="E33" s="9">
        <f t="shared" si="0"/>
        <v>202</v>
      </c>
      <c r="F33" s="9">
        <f t="shared" si="0"/>
        <v>196</v>
      </c>
      <c r="G33" s="9">
        <f t="shared" si="0"/>
        <v>184</v>
      </c>
      <c r="H33" s="9">
        <f t="shared" si="0"/>
        <v>1</v>
      </c>
      <c r="I33" s="12">
        <f t="shared" si="0"/>
        <v>0</v>
      </c>
    </row>
    <row r="34" spans="1:9" ht="15" customHeight="1" x14ac:dyDescent="0.2">
      <c r="A34" s="70" t="s">
        <v>21</v>
      </c>
      <c r="B34" s="61">
        <f t="shared" si="0"/>
        <v>22919</v>
      </c>
      <c r="C34" s="9">
        <f t="shared" si="0"/>
        <v>19506</v>
      </c>
      <c r="D34" s="9">
        <f t="shared" si="0"/>
        <v>2934</v>
      </c>
      <c r="E34" s="9">
        <f t="shared" si="0"/>
        <v>79</v>
      </c>
      <c r="F34" s="9">
        <f t="shared" si="0"/>
        <v>306</v>
      </c>
      <c r="G34" s="9">
        <f t="shared" si="0"/>
        <v>93</v>
      </c>
      <c r="H34" s="9">
        <f t="shared" si="0"/>
        <v>1</v>
      </c>
      <c r="I34" s="12">
        <f t="shared" si="0"/>
        <v>0</v>
      </c>
    </row>
    <row r="35" spans="1:9" ht="15" customHeight="1" x14ac:dyDescent="0.2">
      <c r="A35" s="70" t="s">
        <v>22</v>
      </c>
      <c r="B35" s="61">
        <f t="shared" si="0"/>
        <v>27020</v>
      </c>
      <c r="C35" s="9">
        <f t="shared" si="0"/>
        <v>23184</v>
      </c>
      <c r="D35" s="9">
        <f t="shared" si="0"/>
        <v>3361</v>
      </c>
      <c r="E35" s="9">
        <f t="shared" si="0"/>
        <v>151</v>
      </c>
      <c r="F35" s="9">
        <f t="shared" si="0"/>
        <v>235</v>
      </c>
      <c r="G35" s="9">
        <f t="shared" si="0"/>
        <v>82</v>
      </c>
      <c r="H35" s="9">
        <f t="shared" si="0"/>
        <v>7</v>
      </c>
      <c r="I35" s="12">
        <f t="shared" si="0"/>
        <v>0</v>
      </c>
    </row>
    <row r="36" spans="1:9" ht="15" customHeight="1" x14ac:dyDescent="0.2">
      <c r="A36" s="70" t="s">
        <v>46</v>
      </c>
      <c r="B36" s="61">
        <f t="shared" si="0"/>
        <v>119961</v>
      </c>
      <c r="C36" s="9">
        <f t="shared" si="0"/>
        <v>102837</v>
      </c>
      <c r="D36" s="9">
        <f t="shared" si="0"/>
        <v>15045</v>
      </c>
      <c r="E36" s="9">
        <f t="shared" si="0"/>
        <v>290</v>
      </c>
      <c r="F36" s="9">
        <f t="shared" si="0"/>
        <v>942</v>
      </c>
      <c r="G36" s="9">
        <f t="shared" si="0"/>
        <v>822</v>
      </c>
      <c r="H36" s="9">
        <f t="shared" si="0"/>
        <v>25</v>
      </c>
      <c r="I36" s="12">
        <f t="shared" si="0"/>
        <v>0</v>
      </c>
    </row>
    <row r="37" spans="1:9" ht="15" customHeight="1" x14ac:dyDescent="0.2">
      <c r="A37" s="70" t="s">
        <v>23</v>
      </c>
      <c r="B37" s="61">
        <f t="shared" si="0"/>
        <v>16881</v>
      </c>
      <c r="C37" s="9">
        <f t="shared" si="0"/>
        <v>14279</v>
      </c>
      <c r="D37" s="9">
        <f t="shared" si="0"/>
        <v>2131</v>
      </c>
      <c r="E37" s="9">
        <f t="shared" si="0"/>
        <v>70</v>
      </c>
      <c r="F37" s="9">
        <f t="shared" si="0"/>
        <v>294</v>
      </c>
      <c r="G37" s="9">
        <f t="shared" si="0"/>
        <v>105</v>
      </c>
      <c r="H37" s="9">
        <f t="shared" si="0"/>
        <v>2</v>
      </c>
      <c r="I37" s="12">
        <f t="shared" si="0"/>
        <v>0</v>
      </c>
    </row>
    <row r="38" spans="1:9" ht="15" customHeight="1" x14ac:dyDescent="0.2">
      <c r="A38" s="70" t="s">
        <v>24</v>
      </c>
      <c r="B38" s="61">
        <f t="shared" si="0"/>
        <v>60106</v>
      </c>
      <c r="C38" s="9">
        <f t="shared" si="0"/>
        <v>50625</v>
      </c>
      <c r="D38" s="9">
        <f t="shared" si="0"/>
        <v>8288</v>
      </c>
      <c r="E38" s="9">
        <f t="shared" si="0"/>
        <v>168</v>
      </c>
      <c r="F38" s="9">
        <f t="shared" si="0"/>
        <v>617</v>
      </c>
      <c r="G38" s="9">
        <f t="shared" si="0"/>
        <v>397</v>
      </c>
      <c r="H38" s="9">
        <f t="shared" si="0"/>
        <v>11</v>
      </c>
      <c r="I38" s="12">
        <f t="shared" si="0"/>
        <v>0</v>
      </c>
    </row>
    <row r="39" spans="1:9" ht="15" customHeight="1" x14ac:dyDescent="0.2">
      <c r="A39" s="70" t="s">
        <v>25</v>
      </c>
      <c r="B39" s="61">
        <f t="shared" si="0"/>
        <v>52549</v>
      </c>
      <c r="C39" s="9">
        <f t="shared" si="0"/>
        <v>45128</v>
      </c>
      <c r="D39" s="9">
        <f t="shared" si="0"/>
        <v>6509</v>
      </c>
      <c r="E39" s="9">
        <f t="shared" si="0"/>
        <v>296</v>
      </c>
      <c r="F39" s="9">
        <f t="shared" si="0"/>
        <v>331</v>
      </c>
      <c r="G39" s="9">
        <f t="shared" si="0"/>
        <v>262</v>
      </c>
      <c r="H39" s="9">
        <f t="shared" si="0"/>
        <v>23</v>
      </c>
      <c r="I39" s="12">
        <f t="shared" si="0"/>
        <v>0</v>
      </c>
    </row>
    <row r="40" spans="1:9" ht="15" customHeight="1" x14ac:dyDescent="0.2">
      <c r="A40" s="70" t="s">
        <v>26</v>
      </c>
      <c r="B40" s="61">
        <f t="shared" si="0"/>
        <v>754</v>
      </c>
      <c r="C40" s="9">
        <f t="shared" si="0"/>
        <v>661</v>
      </c>
      <c r="D40" s="9">
        <f t="shared" si="0"/>
        <v>78</v>
      </c>
      <c r="E40" s="9">
        <f t="shared" si="0"/>
        <v>8</v>
      </c>
      <c r="F40" s="9">
        <f t="shared" si="0"/>
        <v>6</v>
      </c>
      <c r="G40" s="9">
        <f t="shared" si="0"/>
        <v>1</v>
      </c>
      <c r="H40" s="9">
        <f t="shared" si="0"/>
        <v>0</v>
      </c>
      <c r="I40" s="12">
        <f t="shared" si="0"/>
        <v>0</v>
      </c>
    </row>
    <row r="41" spans="1:9" ht="15" customHeight="1" x14ac:dyDescent="0.2">
      <c r="A41" s="70" t="s">
        <v>28</v>
      </c>
      <c r="B41" s="61">
        <f t="shared" si="0"/>
        <v>1183</v>
      </c>
      <c r="C41" s="9">
        <f t="shared" si="0"/>
        <v>1055</v>
      </c>
      <c r="D41" s="9">
        <f t="shared" si="0"/>
        <v>91</v>
      </c>
      <c r="E41" s="9">
        <f t="shared" si="0"/>
        <v>7</v>
      </c>
      <c r="F41" s="9">
        <f t="shared" si="0"/>
        <v>21</v>
      </c>
      <c r="G41" s="9">
        <f t="shared" si="0"/>
        <v>9</v>
      </c>
      <c r="H41" s="9">
        <f t="shared" si="0"/>
        <v>0</v>
      </c>
      <c r="I41" s="12">
        <f t="shared" si="0"/>
        <v>0</v>
      </c>
    </row>
    <row r="42" spans="1:9" ht="15" customHeight="1" x14ac:dyDescent="0.2">
      <c r="A42" s="70" t="s">
        <v>29</v>
      </c>
      <c r="B42" s="61">
        <f t="shared" si="0"/>
        <v>26118</v>
      </c>
      <c r="C42" s="9">
        <f t="shared" si="0"/>
        <v>21740</v>
      </c>
      <c r="D42" s="9">
        <f t="shared" si="0"/>
        <v>3918</v>
      </c>
      <c r="E42" s="9">
        <f t="shared" si="0"/>
        <v>166</v>
      </c>
      <c r="F42" s="9">
        <f t="shared" si="0"/>
        <v>180</v>
      </c>
      <c r="G42" s="9">
        <f t="shared" si="0"/>
        <v>112</v>
      </c>
      <c r="H42" s="9">
        <f t="shared" si="0"/>
        <v>2</v>
      </c>
      <c r="I42" s="12">
        <f t="shared" si="0"/>
        <v>0</v>
      </c>
    </row>
    <row r="43" spans="1:9" ht="15" customHeight="1" x14ac:dyDescent="0.2">
      <c r="A43" s="70" t="s">
        <v>30</v>
      </c>
      <c r="B43" s="61">
        <f t="shared" si="0"/>
        <v>1413</v>
      </c>
      <c r="C43" s="9">
        <f t="shared" si="0"/>
        <v>1164</v>
      </c>
      <c r="D43" s="9">
        <f t="shared" si="0"/>
        <v>197</v>
      </c>
      <c r="E43" s="9">
        <f t="shared" si="0"/>
        <v>6</v>
      </c>
      <c r="F43" s="9">
        <f t="shared" si="0"/>
        <v>26</v>
      </c>
      <c r="G43" s="9">
        <f t="shared" si="0"/>
        <v>20</v>
      </c>
      <c r="H43" s="9">
        <f t="shared" si="0"/>
        <v>0</v>
      </c>
      <c r="I43" s="12">
        <f t="shared" si="0"/>
        <v>0</v>
      </c>
    </row>
    <row r="44" spans="1:9" ht="15" customHeight="1" x14ac:dyDescent="0.2">
      <c r="A44" s="71" t="s">
        <v>27</v>
      </c>
      <c r="B44" s="14">
        <f t="shared" si="0"/>
        <v>403565</v>
      </c>
      <c r="C44" s="14">
        <f t="shared" si="0"/>
        <v>342446</v>
      </c>
      <c r="D44" s="14">
        <f t="shared" si="0"/>
        <v>53178</v>
      </c>
      <c r="E44" s="14">
        <f t="shared" si="0"/>
        <v>1636</v>
      </c>
      <c r="F44" s="14">
        <f t="shared" si="0"/>
        <v>3660</v>
      </c>
      <c r="G44" s="14">
        <f t="shared" si="0"/>
        <v>2572</v>
      </c>
      <c r="H44" s="14">
        <f t="shared" si="0"/>
        <v>73</v>
      </c>
      <c r="I44" s="15">
        <f t="shared" si="0"/>
        <v>0</v>
      </c>
    </row>
    <row r="45" spans="1:9" ht="15" customHeight="1" x14ac:dyDescent="0.15">
      <c r="B45" s="16"/>
      <c r="C45" s="16"/>
      <c r="D45" s="16"/>
      <c r="E45" s="16"/>
      <c r="F45" s="16"/>
      <c r="G45" s="16"/>
      <c r="H45" s="16"/>
      <c r="I45" s="16"/>
    </row>
    <row r="46" spans="1:9" ht="15" customHeight="1" x14ac:dyDescent="0.15">
      <c r="B46" s="16"/>
      <c r="C46" s="16"/>
      <c r="D46" s="16"/>
      <c r="E46" s="16"/>
      <c r="F46" s="16"/>
      <c r="G46" s="16"/>
      <c r="H46" s="16"/>
      <c r="I46" s="16"/>
    </row>
    <row r="47" spans="1:9" ht="15" customHeight="1" x14ac:dyDescent="0.2">
      <c r="A47" s="8" t="s">
        <v>82</v>
      </c>
      <c r="B47" s="16"/>
      <c r="C47" s="16"/>
      <c r="D47" s="16"/>
      <c r="E47" s="16"/>
      <c r="F47" s="16"/>
      <c r="G47" s="16"/>
      <c r="H47" s="16"/>
      <c r="I47" s="16"/>
    </row>
    <row r="48" spans="1:9" ht="15" customHeight="1" x14ac:dyDescent="0.15">
      <c r="B48" s="16"/>
      <c r="C48" s="16"/>
      <c r="D48" s="16"/>
      <c r="E48" s="16"/>
      <c r="F48" s="16"/>
      <c r="G48" s="16"/>
      <c r="H48" s="16"/>
      <c r="I48" s="16"/>
    </row>
    <row r="49" spans="1:9" ht="25.5" x14ac:dyDescent="0.2">
      <c r="A49" s="72" t="s">
        <v>39</v>
      </c>
      <c r="B49" s="66" t="s">
        <v>77</v>
      </c>
      <c r="C49" s="67" t="s">
        <v>40</v>
      </c>
      <c r="D49" s="67" t="s">
        <v>2</v>
      </c>
      <c r="E49" s="67" t="s">
        <v>41</v>
      </c>
      <c r="F49" s="67" t="s">
        <v>42</v>
      </c>
      <c r="G49" s="67" t="s">
        <v>43</v>
      </c>
      <c r="H49" s="67" t="s">
        <v>44</v>
      </c>
      <c r="I49" s="67" t="s">
        <v>4</v>
      </c>
    </row>
    <row r="50" spans="1:9" ht="15" customHeight="1" x14ac:dyDescent="0.2">
      <c r="A50" s="70" t="s">
        <v>45</v>
      </c>
      <c r="B50" s="62">
        <v>100</v>
      </c>
      <c r="C50" s="18">
        <f t="shared" ref="C50:C64" si="1">IF(OR($B$5="(All)",$B$5="(Multiple Items)",$B$6="(All)",$B$6="(Multiple Items)",J10=0),"-",J10)</f>
        <v>82.981110903310267</v>
      </c>
      <c r="D50" s="18">
        <f t="shared" ref="D50:D64" si="2">IF(OR($B$5="(All)",$B$5="(Multiple Items)",$B$6="(All)",$B$6="(Multiple Items)",K10=0),"-",K10)</f>
        <v>14.84321426344991</v>
      </c>
      <c r="E50" s="18">
        <f t="shared" ref="E50:E64" si="3">IF(OR($B$5="(All)",$B$5="(Multiple Items)",$B$6="(All)",$B$6="(Multiple Items)",L10=0),"-",L10)</f>
        <v>0.23689296178542482</v>
      </c>
      <c r="F50" s="18">
        <f t="shared" ref="F50:F64" si="4">IF(OR($B$5="(All)",$B$5="(Multiple Items)",$B$6="(All)",$B$6="(Multiple Items)",M10=0),"-",M10)</f>
        <v>0.89769964466055729</v>
      </c>
      <c r="G50" s="18">
        <f t="shared" ref="G50:G64" si="5">IF(OR($B$5="(All)",$B$5="(Multiple Items)",$B$6="(All)",$B$6="(Multiple Items)",N10=0),"-",N10)</f>
        <v>1.0410822267938409</v>
      </c>
      <c r="H50" s="18" t="str">
        <f t="shared" ref="H50:H64" si="6">IF(OR($B$5="(All)",$B$5="(Multiple Items)",$B$6="(All)",$B$6="(Multiple Items)",O10=0),"-",O10)</f>
        <v>-</v>
      </c>
      <c r="I50" s="19" t="str">
        <f t="shared" ref="I50:I64" si="7">IF(OR($B$5="(All)",$B$5="(Multiple Items)",$B$6="(All)",$B$6="(Multiple Items)",P10=0),"-",P10)</f>
        <v>-</v>
      </c>
    </row>
    <row r="51" spans="1:9" ht="15" customHeight="1" x14ac:dyDescent="0.2">
      <c r="A51" s="70" t="s">
        <v>18</v>
      </c>
      <c r="B51" s="62">
        <v>100</v>
      </c>
      <c r="C51" s="17">
        <f t="shared" si="1"/>
        <v>83.41286505058217</v>
      </c>
      <c r="D51" s="17">
        <f t="shared" si="2"/>
        <v>13.036839091429661</v>
      </c>
      <c r="E51" s="17">
        <f t="shared" si="3"/>
        <v>0.80167970986829551</v>
      </c>
      <c r="F51" s="17">
        <f t="shared" si="4"/>
        <v>1.5460965833174269</v>
      </c>
      <c r="G51" s="17">
        <f t="shared" si="5"/>
        <v>1.2025195648024432</v>
      </c>
      <c r="H51" s="17" t="str">
        <f t="shared" si="6"/>
        <v>-</v>
      </c>
      <c r="I51" s="20" t="str">
        <f t="shared" si="7"/>
        <v>-</v>
      </c>
    </row>
    <row r="52" spans="1:9" ht="15" customHeight="1" x14ac:dyDescent="0.2">
      <c r="A52" s="70" t="s">
        <v>19</v>
      </c>
      <c r="B52" s="62">
        <v>100</v>
      </c>
      <c r="C52" s="17">
        <f t="shared" si="1"/>
        <v>80.956937799043061</v>
      </c>
      <c r="D52" s="17">
        <f t="shared" si="2"/>
        <v>15.853269537480063</v>
      </c>
      <c r="E52" s="17">
        <f t="shared" si="3"/>
        <v>0.78681552365762897</v>
      </c>
      <c r="F52" s="17">
        <f t="shared" si="4"/>
        <v>1.4566719829877723</v>
      </c>
      <c r="G52" s="17">
        <f t="shared" si="5"/>
        <v>0.9356725146198831</v>
      </c>
      <c r="H52" s="17">
        <f t="shared" si="6"/>
        <v>1.063264221158958E-2</v>
      </c>
      <c r="I52" s="20" t="str">
        <f t="shared" si="7"/>
        <v>-</v>
      </c>
    </row>
    <row r="53" spans="1:9" ht="15" customHeight="1" x14ac:dyDescent="0.2">
      <c r="A53" s="70" t="s">
        <v>20</v>
      </c>
      <c r="B53" s="62">
        <v>100</v>
      </c>
      <c r="C53" s="17">
        <f t="shared" si="1"/>
        <v>84.749981961180467</v>
      </c>
      <c r="D53" s="17">
        <f t="shared" si="2"/>
        <v>13.146691680496428</v>
      </c>
      <c r="E53" s="17">
        <f t="shared" si="3"/>
        <v>0.72876830940183279</v>
      </c>
      <c r="F53" s="17">
        <f t="shared" si="4"/>
        <v>0.70712172595425349</v>
      </c>
      <c r="G53" s="17">
        <f t="shared" si="5"/>
        <v>0.66382855905909521</v>
      </c>
      <c r="H53" s="17">
        <f t="shared" si="6"/>
        <v>3.6077639079298601E-3</v>
      </c>
      <c r="I53" s="20" t="str">
        <f t="shared" si="7"/>
        <v>-</v>
      </c>
    </row>
    <row r="54" spans="1:9" ht="15" customHeight="1" x14ac:dyDescent="0.2">
      <c r="A54" s="70" t="s">
        <v>21</v>
      </c>
      <c r="B54" s="62">
        <v>100</v>
      </c>
      <c r="C54" s="17">
        <f t="shared" si="1"/>
        <v>85.108425323967012</v>
      </c>
      <c r="D54" s="17">
        <f t="shared" si="2"/>
        <v>12.801605654696976</v>
      </c>
      <c r="E54" s="17">
        <f t="shared" si="3"/>
        <v>0.34469217679654435</v>
      </c>
      <c r="F54" s="17">
        <f t="shared" si="4"/>
        <v>1.3351367860726908</v>
      </c>
      <c r="G54" s="17">
        <f t="shared" si="5"/>
        <v>0.40577686635542565</v>
      </c>
      <c r="H54" s="17">
        <f t="shared" si="6"/>
        <v>4.3631921113486596E-3</v>
      </c>
      <c r="I54" s="20" t="str">
        <f t="shared" si="7"/>
        <v>-</v>
      </c>
    </row>
    <row r="55" spans="1:9" ht="15" customHeight="1" x14ac:dyDescent="0.2">
      <c r="A55" s="70" t="s">
        <v>22</v>
      </c>
      <c r="B55" s="62">
        <v>100</v>
      </c>
      <c r="C55" s="17">
        <f t="shared" si="1"/>
        <v>85.803108808290148</v>
      </c>
      <c r="D55" s="17">
        <f t="shared" si="2"/>
        <v>12.438934122871945</v>
      </c>
      <c r="E55" s="17">
        <f t="shared" si="3"/>
        <v>0.55884529977794228</v>
      </c>
      <c r="F55" s="17">
        <f t="shared" si="4"/>
        <v>0.86972612879348632</v>
      </c>
      <c r="G55" s="17">
        <f t="shared" si="5"/>
        <v>0.30347890451517395</v>
      </c>
      <c r="H55" s="17">
        <f t="shared" si="6"/>
        <v>2.5906735751295339E-2</v>
      </c>
      <c r="I55" s="20" t="str">
        <f t="shared" si="7"/>
        <v>-</v>
      </c>
    </row>
    <row r="56" spans="1:9" ht="15" customHeight="1" x14ac:dyDescent="0.2">
      <c r="A56" s="70" t="s">
        <v>46</v>
      </c>
      <c r="B56" s="62">
        <v>100</v>
      </c>
      <c r="C56" s="17">
        <f t="shared" si="1"/>
        <v>85.725360742241236</v>
      </c>
      <c r="D56" s="17">
        <f t="shared" si="2"/>
        <v>12.541576012203967</v>
      </c>
      <c r="E56" s="17">
        <f t="shared" si="3"/>
        <v>0.24174523386767366</v>
      </c>
      <c r="F56" s="17">
        <f t="shared" si="4"/>
        <v>0.78525520794258141</v>
      </c>
      <c r="G56" s="17">
        <f t="shared" si="5"/>
        <v>0.68522269737664743</v>
      </c>
      <c r="H56" s="17">
        <f t="shared" si="6"/>
        <v>2.08401063679029E-2</v>
      </c>
      <c r="I56" s="20" t="str">
        <f t="shared" si="7"/>
        <v>-</v>
      </c>
    </row>
    <row r="57" spans="1:9" ht="15" customHeight="1" x14ac:dyDescent="0.2">
      <c r="A57" s="70" t="s">
        <v>23</v>
      </c>
      <c r="B57" s="62">
        <v>100</v>
      </c>
      <c r="C57" s="17">
        <f t="shared" si="1"/>
        <v>84.586221195426816</v>
      </c>
      <c r="D57" s="17">
        <f t="shared" si="2"/>
        <v>12.623659735797643</v>
      </c>
      <c r="E57" s="17">
        <f t="shared" si="3"/>
        <v>0.41466737752502814</v>
      </c>
      <c r="F57" s="17">
        <f t="shared" si="4"/>
        <v>1.7416029856051181</v>
      </c>
      <c r="G57" s="17">
        <f t="shared" si="5"/>
        <v>0.62200106628754215</v>
      </c>
      <c r="H57" s="17">
        <f t="shared" si="6"/>
        <v>1.184763935785795E-2</v>
      </c>
      <c r="I57" s="20" t="str">
        <f t="shared" si="7"/>
        <v>-</v>
      </c>
    </row>
    <row r="58" spans="1:9" ht="15" customHeight="1" x14ac:dyDescent="0.2">
      <c r="A58" s="70" t="s">
        <v>24</v>
      </c>
      <c r="B58" s="62">
        <v>100</v>
      </c>
      <c r="C58" s="17">
        <f t="shared" si="1"/>
        <v>84.226200379329853</v>
      </c>
      <c r="D58" s="17">
        <f t="shared" si="2"/>
        <v>13.78897281469404</v>
      </c>
      <c r="E58" s="17">
        <f t="shared" si="3"/>
        <v>0.27950620570325757</v>
      </c>
      <c r="F58" s="17">
        <f t="shared" si="4"/>
        <v>1.0265198149935115</v>
      </c>
      <c r="G58" s="17">
        <f t="shared" si="5"/>
        <v>0.66049978371543605</v>
      </c>
      <c r="H58" s="17">
        <f t="shared" si="6"/>
        <v>1.8301001563903772E-2</v>
      </c>
      <c r="I58" s="20" t="str">
        <f t="shared" si="7"/>
        <v>-</v>
      </c>
    </row>
    <row r="59" spans="1:9" ht="15" customHeight="1" x14ac:dyDescent="0.2">
      <c r="A59" s="70" t="s">
        <v>25</v>
      </c>
      <c r="B59" s="62">
        <v>100</v>
      </c>
      <c r="C59" s="17">
        <f t="shared" si="1"/>
        <v>85.877942491769588</v>
      </c>
      <c r="D59" s="17">
        <f t="shared" si="2"/>
        <v>12.38653447258749</v>
      </c>
      <c r="E59" s="17">
        <f t="shared" si="3"/>
        <v>0.56328379227007175</v>
      </c>
      <c r="F59" s="17">
        <f t="shared" si="4"/>
        <v>0.6298882947344383</v>
      </c>
      <c r="G59" s="17">
        <f t="shared" si="5"/>
        <v>0.4985822755904013</v>
      </c>
      <c r="H59" s="17">
        <f t="shared" si="6"/>
        <v>4.3768673048012331E-2</v>
      </c>
      <c r="I59" s="20" t="str">
        <f t="shared" si="7"/>
        <v>-</v>
      </c>
    </row>
    <row r="60" spans="1:9" ht="15" customHeight="1" x14ac:dyDescent="0.2">
      <c r="A60" s="70" t="s">
        <v>26</v>
      </c>
      <c r="B60" s="62">
        <v>100</v>
      </c>
      <c r="C60" s="17">
        <f t="shared" si="1"/>
        <v>87.66578249336871</v>
      </c>
      <c r="D60" s="17">
        <f t="shared" si="2"/>
        <v>10.344827586206897</v>
      </c>
      <c r="E60" s="17">
        <f t="shared" si="3"/>
        <v>1.0610079575596816</v>
      </c>
      <c r="F60" s="17">
        <f t="shared" si="4"/>
        <v>0.79575596816976124</v>
      </c>
      <c r="G60" s="17">
        <f t="shared" si="5"/>
        <v>0.1326259946949602</v>
      </c>
      <c r="H60" s="17" t="str">
        <f t="shared" si="6"/>
        <v>-</v>
      </c>
      <c r="I60" s="20" t="str">
        <f t="shared" si="7"/>
        <v>-</v>
      </c>
    </row>
    <row r="61" spans="1:9" ht="15" customHeight="1" x14ac:dyDescent="0.2">
      <c r="A61" s="70" t="s">
        <v>28</v>
      </c>
      <c r="B61" s="62">
        <v>100</v>
      </c>
      <c r="C61" s="17">
        <f t="shared" si="1"/>
        <v>89.180050718512263</v>
      </c>
      <c r="D61" s="17">
        <f t="shared" si="2"/>
        <v>7.6923076923076925</v>
      </c>
      <c r="E61" s="17">
        <f t="shared" si="3"/>
        <v>0.59171597633136097</v>
      </c>
      <c r="F61" s="17">
        <f t="shared" si="4"/>
        <v>1.7751479289940828</v>
      </c>
      <c r="G61" s="17">
        <f t="shared" si="5"/>
        <v>0.76077768385460698</v>
      </c>
      <c r="H61" s="17" t="str">
        <f t="shared" si="6"/>
        <v>-</v>
      </c>
      <c r="I61" s="20" t="str">
        <f t="shared" si="7"/>
        <v>-</v>
      </c>
    </row>
    <row r="62" spans="1:9" ht="15" customHeight="1" x14ac:dyDescent="0.2">
      <c r="A62" s="70" t="s">
        <v>29</v>
      </c>
      <c r="B62" s="62">
        <v>100</v>
      </c>
      <c r="C62" s="17">
        <f t="shared" si="1"/>
        <v>83.237613906118384</v>
      </c>
      <c r="D62" s="17">
        <f t="shared" si="2"/>
        <v>15.001148633126579</v>
      </c>
      <c r="E62" s="17">
        <f t="shared" si="3"/>
        <v>0.63557699670725176</v>
      </c>
      <c r="F62" s="17">
        <f t="shared" si="4"/>
        <v>0.68917987594762231</v>
      </c>
      <c r="G62" s="17">
        <f t="shared" si="5"/>
        <v>0.428823033922965</v>
      </c>
      <c r="H62" s="17">
        <f t="shared" si="6"/>
        <v>7.6575541771958001E-3</v>
      </c>
      <c r="I62" s="20" t="str">
        <f t="shared" si="7"/>
        <v>-</v>
      </c>
    </row>
    <row r="63" spans="1:9" ht="15" customHeight="1" x14ac:dyDescent="0.2">
      <c r="A63" s="70" t="s">
        <v>30</v>
      </c>
      <c r="B63" s="62">
        <v>100</v>
      </c>
      <c r="C63" s="17">
        <f t="shared" si="1"/>
        <v>82.377919320594486</v>
      </c>
      <c r="D63" s="17">
        <f t="shared" si="2"/>
        <v>13.941967445152159</v>
      </c>
      <c r="E63" s="17">
        <f t="shared" si="3"/>
        <v>0.42462845010615713</v>
      </c>
      <c r="F63" s="17">
        <f t="shared" si="4"/>
        <v>1.840056617126681</v>
      </c>
      <c r="G63" s="17">
        <f t="shared" si="5"/>
        <v>1.4154281670205235</v>
      </c>
      <c r="H63" s="17" t="str">
        <f t="shared" si="6"/>
        <v>-</v>
      </c>
      <c r="I63" s="20" t="str">
        <f t="shared" si="7"/>
        <v>-</v>
      </c>
    </row>
    <row r="64" spans="1:9" ht="15" customHeight="1" x14ac:dyDescent="0.2">
      <c r="A64" s="13" t="s">
        <v>27</v>
      </c>
      <c r="B64" s="63">
        <v>100</v>
      </c>
      <c r="C64" s="63">
        <f t="shared" si="1"/>
        <v>84.855227782389449</v>
      </c>
      <c r="D64" s="63">
        <f t="shared" si="2"/>
        <v>13.177059457584281</v>
      </c>
      <c r="E64" s="63">
        <f t="shared" si="3"/>
        <v>0.40538698846530297</v>
      </c>
      <c r="F64" s="63">
        <f t="shared" si="4"/>
        <v>0.90691710133435754</v>
      </c>
      <c r="G64" s="63">
        <f t="shared" si="5"/>
        <v>0.63731988651146654</v>
      </c>
      <c r="H64" s="63">
        <f t="shared" si="6"/>
        <v>1.808878371513882E-2</v>
      </c>
      <c r="I64" s="64" t="str">
        <f t="shared" si="7"/>
        <v>-</v>
      </c>
    </row>
    <row r="65" spans="1:1" ht="15" customHeight="1" x14ac:dyDescent="0.15"/>
    <row r="66" spans="1:1" ht="15" customHeight="1" x14ac:dyDescent="0.2">
      <c r="A66" s="7" t="s">
        <v>100</v>
      </c>
    </row>
    <row r="67" spans="1:1" ht="15" customHeight="1" x14ac:dyDescent="0.2">
      <c r="A67" s="73"/>
    </row>
  </sheetData>
  <pageMargins left="0.70866141732283472" right="0.70866141732283472" top="0.48" bottom="0.38" header="0.31496062992125984" footer="0.31496062992125984"/>
  <pageSetup paperSize="9" scale="86" orientation="landscape" horizontalDpi="90" verticalDpi="90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81"/>
  <sheetViews>
    <sheetView workbookViewId="0">
      <pane ySplit="480" topLeftCell="A163" activePane="bottomLeft"/>
      <selection activeCell="K1" sqref="K1:K1048576"/>
      <selection pane="bottomLeft" activeCell="H52" sqref="H52"/>
    </sheetView>
  </sheetViews>
  <sheetFormatPr defaultRowHeight="12" x14ac:dyDescent="0.15"/>
  <cols>
    <col min="1" max="1" width="7.875" bestFit="1" customWidth="1"/>
    <col min="2" max="2" width="24.25" bestFit="1" customWidth="1"/>
    <col min="3" max="3" width="8.875" bestFit="1" customWidth="1"/>
    <col min="4" max="4" width="7.875" style="79" bestFit="1" customWidth="1"/>
    <col min="5" max="5" width="15" style="79" bestFit="1" customWidth="1"/>
    <col min="6" max="6" width="7.875" style="79" bestFit="1" customWidth="1"/>
    <col min="7" max="7" width="14" style="79" bestFit="1" customWidth="1"/>
    <col min="8" max="8" width="25.375" style="79" bestFit="1" customWidth="1"/>
    <col min="9" max="9" width="21.25" style="79" bestFit="1" customWidth="1"/>
    <col min="10" max="10" width="20.125" style="79" bestFit="1" customWidth="1"/>
    <col min="11" max="11" width="6.875" style="79" bestFit="1" customWidth="1"/>
    <col min="12" max="12" width="8.875" style="80" bestFit="1" customWidth="1"/>
    <col min="13" max="13" width="16" style="80" bestFit="1" customWidth="1"/>
    <col min="14" max="14" width="8.875" style="80" bestFit="1" customWidth="1"/>
    <col min="15" max="15" width="15" style="80" bestFit="1" customWidth="1"/>
    <col min="16" max="16" width="26.375" style="80" bestFit="1" customWidth="1"/>
    <col min="17" max="17" width="22.25" style="80" bestFit="1" customWidth="1"/>
    <col min="18" max="18" width="21.25" style="80" bestFit="1" customWidth="1"/>
  </cols>
  <sheetData>
    <row r="1" spans="1:18" x14ac:dyDescent="0.15">
      <c r="A1" s="1" t="s">
        <v>0</v>
      </c>
      <c r="B1" s="1" t="s">
        <v>83</v>
      </c>
      <c r="C1" s="2" t="s">
        <v>1</v>
      </c>
      <c r="D1" s="3" t="s">
        <v>2</v>
      </c>
      <c r="E1" s="3" t="s">
        <v>3</v>
      </c>
      <c r="F1" s="3" t="s">
        <v>4</v>
      </c>
      <c r="G1" s="3" t="s">
        <v>5</v>
      </c>
      <c r="H1" s="3" t="s">
        <v>6</v>
      </c>
      <c r="I1" s="3" t="s">
        <v>7</v>
      </c>
      <c r="J1" s="3" t="s">
        <v>8</v>
      </c>
      <c r="K1" s="3" t="s">
        <v>9</v>
      </c>
      <c r="L1" s="77" t="s">
        <v>10</v>
      </c>
      <c r="M1" s="77" t="s">
        <v>11</v>
      </c>
      <c r="N1" s="77" t="s">
        <v>12</v>
      </c>
      <c r="O1" s="77" t="s">
        <v>13</v>
      </c>
      <c r="P1" s="77" t="s">
        <v>14</v>
      </c>
      <c r="Q1" s="77" t="s">
        <v>15</v>
      </c>
      <c r="R1" s="77" t="s">
        <v>16</v>
      </c>
    </row>
    <row r="2" spans="1:18" x14ac:dyDescent="0.15">
      <c r="A2" s="1" t="s">
        <v>17</v>
      </c>
      <c r="B2" s="1" t="s">
        <v>45</v>
      </c>
      <c r="C2" s="3">
        <v>3</v>
      </c>
      <c r="D2" s="3">
        <v>6168</v>
      </c>
      <c r="E2" s="3">
        <v>99</v>
      </c>
      <c r="F2" s="3">
        <v>0</v>
      </c>
      <c r="G2" s="3">
        <v>29594</v>
      </c>
      <c r="H2" s="3">
        <v>4</v>
      </c>
      <c r="I2" s="3">
        <v>1171</v>
      </c>
      <c r="J2" s="3">
        <v>353</v>
      </c>
      <c r="K2" s="3">
        <v>37389</v>
      </c>
      <c r="L2" s="77">
        <v>16.496830618631147</v>
      </c>
      <c r="M2" s="77">
        <v>0.26478375992939102</v>
      </c>
      <c r="N2" s="77">
        <v>0</v>
      </c>
      <c r="O2" s="77">
        <v>79.151622134852488</v>
      </c>
      <c r="P2" s="77">
        <v>1.0698333734520848E-2</v>
      </c>
      <c r="Q2" s="77">
        <v>3.1319372007809787</v>
      </c>
      <c r="R2" s="77">
        <v>0.94412795207146494</v>
      </c>
    </row>
    <row r="3" spans="1:18" x14ac:dyDescent="0.15">
      <c r="A3" s="1" t="s">
        <v>17</v>
      </c>
      <c r="B3" s="1" t="s">
        <v>45</v>
      </c>
      <c r="C3" s="3">
        <v>4</v>
      </c>
      <c r="D3" s="3">
        <v>0</v>
      </c>
      <c r="E3" s="3">
        <v>0</v>
      </c>
      <c r="F3" s="3">
        <v>4768</v>
      </c>
      <c r="G3" s="3">
        <v>0</v>
      </c>
      <c r="H3" s="3">
        <v>0</v>
      </c>
      <c r="I3" s="3">
        <v>0</v>
      </c>
      <c r="J3" s="3">
        <v>0</v>
      </c>
      <c r="K3" s="3">
        <v>4768</v>
      </c>
      <c r="L3" s="77">
        <v>0</v>
      </c>
      <c r="M3" s="77">
        <v>0</v>
      </c>
      <c r="N3" s="77">
        <v>100</v>
      </c>
      <c r="O3" s="77">
        <v>0</v>
      </c>
      <c r="P3" s="77">
        <v>0</v>
      </c>
      <c r="Q3" s="77">
        <v>0</v>
      </c>
      <c r="R3" s="77">
        <v>0</v>
      </c>
    </row>
    <row r="4" spans="1:18" x14ac:dyDescent="0.15">
      <c r="A4" s="1" t="s">
        <v>17</v>
      </c>
      <c r="B4" s="1" t="s">
        <v>18</v>
      </c>
      <c r="C4" s="3">
        <v>3</v>
      </c>
      <c r="D4" s="3">
        <v>962</v>
      </c>
      <c r="E4" s="3">
        <v>45</v>
      </c>
      <c r="F4" s="3">
        <v>0</v>
      </c>
      <c r="G4" s="3">
        <v>4670</v>
      </c>
      <c r="H4" s="3">
        <v>10</v>
      </c>
      <c r="I4" s="3">
        <v>117</v>
      </c>
      <c r="J4" s="3">
        <v>102</v>
      </c>
      <c r="K4" s="3">
        <v>5906</v>
      </c>
      <c r="L4" s="77">
        <v>16.288520149001016</v>
      </c>
      <c r="M4" s="77">
        <v>0.76193701320690821</v>
      </c>
      <c r="N4" s="77">
        <v>0</v>
      </c>
      <c r="O4" s="77">
        <v>79.072130037250261</v>
      </c>
      <c r="P4" s="77">
        <v>0.16931933626820184</v>
      </c>
      <c r="Q4" s="77">
        <v>1.9810362343379615</v>
      </c>
      <c r="R4" s="77">
        <v>1.7270572299356586</v>
      </c>
    </row>
    <row r="5" spans="1:18" x14ac:dyDescent="0.15">
      <c r="A5" s="1" t="s">
        <v>17</v>
      </c>
      <c r="B5" s="1" t="s">
        <v>18</v>
      </c>
      <c r="C5" s="3">
        <v>4</v>
      </c>
      <c r="D5" s="3">
        <v>0</v>
      </c>
      <c r="E5" s="3">
        <v>0</v>
      </c>
      <c r="F5" s="3">
        <v>630</v>
      </c>
      <c r="G5" s="3">
        <v>0</v>
      </c>
      <c r="H5" s="3">
        <v>0</v>
      </c>
      <c r="I5" s="3">
        <v>0</v>
      </c>
      <c r="J5" s="3">
        <v>0</v>
      </c>
      <c r="K5" s="3">
        <v>630</v>
      </c>
      <c r="L5" s="77">
        <v>0</v>
      </c>
      <c r="M5" s="77">
        <v>0</v>
      </c>
      <c r="N5" s="77">
        <v>100</v>
      </c>
      <c r="O5" s="77">
        <v>0</v>
      </c>
      <c r="P5" s="77">
        <v>0</v>
      </c>
      <c r="Q5" s="77">
        <v>0</v>
      </c>
      <c r="R5" s="77">
        <v>0</v>
      </c>
    </row>
    <row r="6" spans="1:18" x14ac:dyDescent="0.15">
      <c r="A6" s="1" t="s">
        <v>17</v>
      </c>
      <c r="B6" s="1" t="s">
        <v>19</v>
      </c>
      <c r="C6" s="3">
        <v>3</v>
      </c>
      <c r="D6" s="3">
        <v>1919</v>
      </c>
      <c r="E6" s="3">
        <v>46</v>
      </c>
      <c r="F6" s="3">
        <v>0</v>
      </c>
      <c r="G6" s="3">
        <v>8671</v>
      </c>
      <c r="H6" s="3">
        <v>1</v>
      </c>
      <c r="I6" s="3">
        <v>196</v>
      </c>
      <c r="J6" s="3">
        <v>172</v>
      </c>
      <c r="K6" s="3">
        <v>11005</v>
      </c>
      <c r="L6" s="77">
        <v>17.437528396183552</v>
      </c>
      <c r="M6" s="77">
        <v>0.41799182189913681</v>
      </c>
      <c r="N6" s="77">
        <v>0</v>
      </c>
      <c r="O6" s="77">
        <v>78.79145842798728</v>
      </c>
      <c r="P6" s="77">
        <v>9.0867787369377558E-3</v>
      </c>
      <c r="Q6" s="77">
        <v>1.7810086324398</v>
      </c>
      <c r="R6" s="77">
        <v>1.562925942753294</v>
      </c>
    </row>
    <row r="7" spans="1:18" x14ac:dyDescent="0.15">
      <c r="A7" s="1" t="s">
        <v>17</v>
      </c>
      <c r="B7" s="1" t="s">
        <v>19</v>
      </c>
      <c r="C7" s="3">
        <v>4</v>
      </c>
      <c r="D7" s="3">
        <v>0</v>
      </c>
      <c r="E7" s="3">
        <v>0</v>
      </c>
      <c r="F7" s="3">
        <v>1338</v>
      </c>
      <c r="G7" s="3">
        <v>0</v>
      </c>
      <c r="H7" s="3">
        <v>0</v>
      </c>
      <c r="I7" s="3">
        <v>0</v>
      </c>
      <c r="J7" s="3">
        <v>0</v>
      </c>
      <c r="K7" s="3">
        <v>1338</v>
      </c>
      <c r="L7" s="77">
        <v>0</v>
      </c>
      <c r="M7" s="77">
        <v>0</v>
      </c>
      <c r="N7" s="77">
        <v>100</v>
      </c>
      <c r="O7" s="77">
        <v>0</v>
      </c>
      <c r="P7" s="77">
        <v>0</v>
      </c>
      <c r="Q7" s="77">
        <v>0</v>
      </c>
      <c r="R7" s="77">
        <v>0</v>
      </c>
    </row>
    <row r="8" spans="1:18" x14ac:dyDescent="0.15">
      <c r="A8" s="1" t="s">
        <v>17</v>
      </c>
      <c r="B8" s="1" t="s">
        <v>20</v>
      </c>
      <c r="C8" s="3">
        <v>3</v>
      </c>
      <c r="D8" s="3">
        <v>4480</v>
      </c>
      <c r="E8" s="3">
        <v>161</v>
      </c>
      <c r="F8" s="3">
        <v>0</v>
      </c>
      <c r="G8" s="3">
        <v>25885</v>
      </c>
      <c r="H8" s="3">
        <v>24</v>
      </c>
      <c r="I8" s="3">
        <v>452</v>
      </c>
      <c r="J8" s="3">
        <v>325</v>
      </c>
      <c r="K8" s="3">
        <v>31327</v>
      </c>
      <c r="L8" s="77">
        <v>14.300762920164715</v>
      </c>
      <c r="M8" s="77">
        <v>0.5139336674434194</v>
      </c>
      <c r="N8" s="77">
        <v>0</v>
      </c>
      <c r="O8" s="77">
        <v>82.628403613496346</v>
      </c>
      <c r="P8" s="77">
        <v>7.6611229929453822E-2</v>
      </c>
      <c r="Q8" s="77">
        <v>1.442844830338047</v>
      </c>
      <c r="R8" s="77">
        <v>1.0374437386280206</v>
      </c>
    </row>
    <row r="9" spans="1:18" x14ac:dyDescent="0.15">
      <c r="A9" s="1" t="s">
        <v>17</v>
      </c>
      <c r="B9" s="1" t="s">
        <v>20</v>
      </c>
      <c r="C9" s="3">
        <v>4</v>
      </c>
      <c r="D9" s="3">
        <v>0</v>
      </c>
      <c r="E9" s="3">
        <v>0</v>
      </c>
      <c r="F9" s="3">
        <v>4006</v>
      </c>
      <c r="G9" s="3">
        <v>0</v>
      </c>
      <c r="H9" s="3">
        <v>0</v>
      </c>
      <c r="I9" s="3">
        <v>0</v>
      </c>
      <c r="J9" s="3">
        <v>0</v>
      </c>
      <c r="K9" s="3">
        <v>4006</v>
      </c>
      <c r="L9" s="77">
        <v>0</v>
      </c>
      <c r="M9" s="77">
        <v>0</v>
      </c>
      <c r="N9" s="77">
        <v>100</v>
      </c>
      <c r="O9" s="77">
        <v>0</v>
      </c>
      <c r="P9" s="77">
        <v>0</v>
      </c>
      <c r="Q9" s="77">
        <v>0</v>
      </c>
      <c r="R9" s="77">
        <v>0</v>
      </c>
    </row>
    <row r="10" spans="1:18" x14ac:dyDescent="0.15">
      <c r="A10" s="1" t="s">
        <v>17</v>
      </c>
      <c r="B10" s="1" t="s">
        <v>21</v>
      </c>
      <c r="C10" s="3">
        <v>3</v>
      </c>
      <c r="D10" s="3">
        <v>3918</v>
      </c>
      <c r="E10" s="3">
        <v>91</v>
      </c>
      <c r="F10" s="3">
        <v>0</v>
      </c>
      <c r="G10" s="3">
        <v>20765</v>
      </c>
      <c r="H10" s="3">
        <v>2</v>
      </c>
      <c r="I10" s="3">
        <v>281</v>
      </c>
      <c r="J10" s="3">
        <v>308</v>
      </c>
      <c r="K10" s="3">
        <v>25365</v>
      </c>
      <c r="L10" s="77">
        <v>15.446481371969249</v>
      </c>
      <c r="M10" s="77">
        <v>0.35876207372363494</v>
      </c>
      <c r="N10" s="77">
        <v>0</v>
      </c>
      <c r="O10" s="77">
        <v>81.864774295288782</v>
      </c>
      <c r="P10" s="77">
        <v>7.8848807411787906E-3</v>
      </c>
      <c r="Q10" s="77">
        <v>1.1078257441356198</v>
      </c>
      <c r="R10" s="77">
        <v>1.2142716341415336</v>
      </c>
    </row>
    <row r="11" spans="1:18" x14ac:dyDescent="0.15">
      <c r="A11" s="1" t="s">
        <v>17</v>
      </c>
      <c r="B11" s="1" t="s">
        <v>21</v>
      </c>
      <c r="C11" s="3">
        <v>4</v>
      </c>
      <c r="D11" s="3">
        <v>0</v>
      </c>
      <c r="E11" s="3">
        <v>0</v>
      </c>
      <c r="F11" s="3">
        <v>3242</v>
      </c>
      <c r="G11" s="3">
        <v>0</v>
      </c>
      <c r="H11" s="3">
        <v>0</v>
      </c>
      <c r="I11" s="3">
        <v>0</v>
      </c>
      <c r="J11" s="3">
        <v>0</v>
      </c>
      <c r="K11" s="3">
        <v>3242</v>
      </c>
      <c r="L11" s="77">
        <v>0</v>
      </c>
      <c r="M11" s="77">
        <v>0</v>
      </c>
      <c r="N11" s="77">
        <v>100</v>
      </c>
      <c r="O11" s="77">
        <v>0</v>
      </c>
      <c r="P11" s="77">
        <v>0</v>
      </c>
      <c r="Q11" s="77">
        <v>0</v>
      </c>
      <c r="R11" s="77">
        <v>0</v>
      </c>
    </row>
    <row r="12" spans="1:18" x14ac:dyDescent="0.15">
      <c r="A12" s="1" t="s">
        <v>17</v>
      </c>
      <c r="B12" s="1" t="s">
        <v>22</v>
      </c>
      <c r="C12" s="3">
        <v>3</v>
      </c>
      <c r="D12" s="3">
        <v>4453</v>
      </c>
      <c r="E12" s="3">
        <v>165</v>
      </c>
      <c r="F12" s="3">
        <v>0</v>
      </c>
      <c r="G12" s="3">
        <v>24984</v>
      </c>
      <c r="H12" s="3">
        <v>9</v>
      </c>
      <c r="I12" s="3">
        <v>382</v>
      </c>
      <c r="J12" s="3">
        <v>292</v>
      </c>
      <c r="K12" s="3">
        <v>30285</v>
      </c>
      <c r="L12" s="77">
        <v>14.703648670959222</v>
      </c>
      <c r="M12" s="77">
        <v>0.54482417038137687</v>
      </c>
      <c r="N12" s="77">
        <v>0</v>
      </c>
      <c r="O12" s="77">
        <v>82.496285289747391</v>
      </c>
      <c r="P12" s="77">
        <v>2.9717682020802376E-2</v>
      </c>
      <c r="Q12" s="77">
        <v>1.261350503549612</v>
      </c>
      <c r="R12" s="77">
        <v>0.96417368334158826</v>
      </c>
    </row>
    <row r="13" spans="1:18" x14ac:dyDescent="0.15">
      <c r="A13" s="1" t="s">
        <v>17</v>
      </c>
      <c r="B13" s="1" t="s">
        <v>22</v>
      </c>
      <c r="C13" s="3">
        <v>4</v>
      </c>
      <c r="D13" s="3">
        <v>0</v>
      </c>
      <c r="E13" s="3">
        <v>0</v>
      </c>
      <c r="F13" s="3">
        <v>4844</v>
      </c>
      <c r="G13" s="3">
        <v>0</v>
      </c>
      <c r="H13" s="3">
        <v>0</v>
      </c>
      <c r="I13" s="3">
        <v>0</v>
      </c>
      <c r="J13" s="3">
        <v>0</v>
      </c>
      <c r="K13" s="3">
        <v>4844</v>
      </c>
      <c r="L13" s="77">
        <v>0</v>
      </c>
      <c r="M13" s="77">
        <v>0</v>
      </c>
      <c r="N13" s="77">
        <v>100</v>
      </c>
      <c r="O13" s="77">
        <v>0</v>
      </c>
      <c r="P13" s="77">
        <v>0</v>
      </c>
      <c r="Q13" s="77">
        <v>0</v>
      </c>
      <c r="R13" s="77">
        <v>0</v>
      </c>
    </row>
    <row r="14" spans="1:18" x14ac:dyDescent="0.15">
      <c r="A14" s="1" t="s">
        <v>17</v>
      </c>
      <c r="B14" s="1" t="s">
        <v>46</v>
      </c>
      <c r="C14" s="3">
        <v>3</v>
      </c>
      <c r="D14" s="3">
        <v>18740</v>
      </c>
      <c r="E14" s="3">
        <v>340</v>
      </c>
      <c r="F14" s="3">
        <v>0</v>
      </c>
      <c r="G14" s="3">
        <v>111523</v>
      </c>
      <c r="H14" s="3">
        <v>21</v>
      </c>
      <c r="I14" s="3">
        <v>1874</v>
      </c>
      <c r="J14" s="3">
        <v>1634</v>
      </c>
      <c r="K14" s="3">
        <v>134132</v>
      </c>
      <c r="L14" s="77">
        <v>13.971311842066026</v>
      </c>
      <c r="M14" s="77">
        <v>0.25348164494676884</v>
      </c>
      <c r="N14" s="77">
        <v>0</v>
      </c>
      <c r="O14" s="77">
        <v>83.144216145289718</v>
      </c>
      <c r="P14" s="77">
        <v>1.5656219246712195E-2</v>
      </c>
      <c r="Q14" s="77">
        <v>1.3971311842066025</v>
      </c>
      <c r="R14" s="77">
        <v>1.2182029642441774</v>
      </c>
    </row>
    <row r="15" spans="1:18" x14ac:dyDescent="0.15">
      <c r="A15" s="1" t="s">
        <v>17</v>
      </c>
      <c r="B15" s="1" t="s">
        <v>46</v>
      </c>
      <c r="C15" s="3">
        <v>4</v>
      </c>
      <c r="D15" s="3">
        <v>0</v>
      </c>
      <c r="E15" s="3">
        <v>0</v>
      </c>
      <c r="F15" s="3">
        <v>18264</v>
      </c>
      <c r="G15" s="3">
        <v>0</v>
      </c>
      <c r="H15" s="3">
        <v>0</v>
      </c>
      <c r="I15" s="3">
        <v>0</v>
      </c>
      <c r="J15" s="3">
        <v>0</v>
      </c>
      <c r="K15" s="3">
        <v>18264</v>
      </c>
      <c r="L15" s="77">
        <v>0</v>
      </c>
      <c r="M15" s="77">
        <v>0</v>
      </c>
      <c r="N15" s="77">
        <v>100</v>
      </c>
      <c r="O15" s="77">
        <v>0</v>
      </c>
      <c r="P15" s="77">
        <v>0</v>
      </c>
      <c r="Q15" s="77">
        <v>0</v>
      </c>
      <c r="R15" s="77">
        <v>0</v>
      </c>
    </row>
    <row r="16" spans="1:18" x14ac:dyDescent="0.15">
      <c r="A16" s="1" t="s">
        <v>17</v>
      </c>
      <c r="B16" s="1" t="s">
        <v>23</v>
      </c>
      <c r="C16" s="3">
        <v>3</v>
      </c>
      <c r="D16" s="3">
        <v>2865</v>
      </c>
      <c r="E16" s="3">
        <v>66</v>
      </c>
      <c r="F16" s="3">
        <v>0</v>
      </c>
      <c r="G16" s="3">
        <v>15644</v>
      </c>
      <c r="H16" s="3">
        <v>8</v>
      </c>
      <c r="I16" s="3">
        <v>322</v>
      </c>
      <c r="J16" s="3">
        <v>444</v>
      </c>
      <c r="K16" s="3">
        <v>19349</v>
      </c>
      <c r="L16" s="77">
        <v>14.806966768308442</v>
      </c>
      <c r="M16" s="77">
        <v>0.34110289937464466</v>
      </c>
      <c r="N16" s="77">
        <v>0</v>
      </c>
      <c r="O16" s="77">
        <v>80.851723603286999</v>
      </c>
      <c r="P16" s="77">
        <v>4.1345805984805417E-2</v>
      </c>
      <c r="Q16" s="77">
        <v>1.6641686908884179</v>
      </c>
      <c r="R16" s="77">
        <v>2.2946922321567009</v>
      </c>
    </row>
    <row r="17" spans="1:18" x14ac:dyDescent="0.15">
      <c r="A17" s="1" t="s">
        <v>17</v>
      </c>
      <c r="B17" s="1" t="s">
        <v>23</v>
      </c>
      <c r="C17" s="3">
        <v>4</v>
      </c>
      <c r="D17" s="3">
        <v>0</v>
      </c>
      <c r="E17" s="3">
        <v>0</v>
      </c>
      <c r="F17" s="3">
        <v>3007</v>
      </c>
      <c r="G17" s="3">
        <v>0</v>
      </c>
      <c r="H17" s="3">
        <v>0</v>
      </c>
      <c r="I17" s="3">
        <v>0</v>
      </c>
      <c r="J17" s="3">
        <v>0</v>
      </c>
      <c r="K17" s="3">
        <v>3007</v>
      </c>
      <c r="L17" s="77">
        <v>0</v>
      </c>
      <c r="M17" s="77">
        <v>0</v>
      </c>
      <c r="N17" s="77">
        <v>100</v>
      </c>
      <c r="O17" s="77">
        <v>0</v>
      </c>
      <c r="P17" s="77">
        <v>0</v>
      </c>
      <c r="Q17" s="77">
        <v>0</v>
      </c>
      <c r="R17" s="77">
        <v>0</v>
      </c>
    </row>
    <row r="18" spans="1:18" x14ac:dyDescent="0.15">
      <c r="A18" s="1" t="s">
        <v>17</v>
      </c>
      <c r="B18" s="1" t="s">
        <v>24</v>
      </c>
      <c r="C18" s="3">
        <v>3</v>
      </c>
      <c r="D18" s="3">
        <v>11909</v>
      </c>
      <c r="E18" s="3">
        <v>211</v>
      </c>
      <c r="F18" s="3">
        <v>0</v>
      </c>
      <c r="G18" s="3">
        <v>59291</v>
      </c>
      <c r="H18" s="3">
        <v>21</v>
      </c>
      <c r="I18" s="3">
        <v>1015</v>
      </c>
      <c r="J18" s="3">
        <v>871</v>
      </c>
      <c r="K18" s="3">
        <v>73318</v>
      </c>
      <c r="L18" s="77">
        <v>16.242941705993072</v>
      </c>
      <c r="M18" s="77">
        <v>0.28778744646607929</v>
      </c>
      <c r="N18" s="77">
        <v>0</v>
      </c>
      <c r="O18" s="77">
        <v>80.86827245696827</v>
      </c>
      <c r="P18" s="77">
        <v>2.8642352491884668E-2</v>
      </c>
      <c r="Q18" s="77">
        <v>1.3843803704410922</v>
      </c>
      <c r="R18" s="77">
        <v>1.1879756676395974</v>
      </c>
    </row>
    <row r="19" spans="1:18" x14ac:dyDescent="0.15">
      <c r="A19" s="1" t="s">
        <v>17</v>
      </c>
      <c r="B19" s="1" t="s">
        <v>24</v>
      </c>
      <c r="C19" s="3">
        <v>4</v>
      </c>
      <c r="D19" s="3">
        <v>0</v>
      </c>
      <c r="E19" s="3">
        <v>1</v>
      </c>
      <c r="F19" s="3">
        <v>10287</v>
      </c>
      <c r="G19" s="3">
        <v>1</v>
      </c>
      <c r="H19" s="3">
        <v>0</v>
      </c>
      <c r="I19" s="3">
        <v>0</v>
      </c>
      <c r="J19" s="3">
        <v>0</v>
      </c>
      <c r="K19" s="3">
        <v>10289</v>
      </c>
      <c r="L19" s="77">
        <v>0</v>
      </c>
      <c r="M19" s="77">
        <v>9.7191175041306255E-3</v>
      </c>
      <c r="N19" s="77">
        <v>99.980561764991734</v>
      </c>
      <c r="O19" s="77">
        <v>9.7191175041306255E-3</v>
      </c>
      <c r="P19" s="77">
        <v>0</v>
      </c>
      <c r="Q19" s="77">
        <v>0</v>
      </c>
      <c r="R19" s="77">
        <v>0</v>
      </c>
    </row>
    <row r="20" spans="1:18" x14ac:dyDescent="0.15">
      <c r="A20" s="1" t="s">
        <v>17</v>
      </c>
      <c r="B20" s="1" t="s">
        <v>25</v>
      </c>
      <c r="C20" s="3">
        <v>3</v>
      </c>
      <c r="D20" s="3">
        <v>8237</v>
      </c>
      <c r="E20" s="3">
        <v>301</v>
      </c>
      <c r="F20" s="3">
        <v>1</v>
      </c>
      <c r="G20" s="3">
        <v>50704</v>
      </c>
      <c r="H20" s="3">
        <v>47</v>
      </c>
      <c r="I20" s="3">
        <v>730</v>
      </c>
      <c r="J20" s="3">
        <v>572</v>
      </c>
      <c r="K20" s="3">
        <v>60592</v>
      </c>
      <c r="L20" s="77">
        <v>13.594203855294429</v>
      </c>
      <c r="M20" s="77">
        <v>0.49676524953789281</v>
      </c>
      <c r="N20" s="77">
        <v>1.6503828888302086E-3</v>
      </c>
      <c r="O20" s="77">
        <v>83.6810139952469</v>
      </c>
      <c r="P20" s="77">
        <v>7.7567995775019813E-2</v>
      </c>
      <c r="Q20" s="77">
        <v>1.2047795088460524</v>
      </c>
      <c r="R20" s="77">
        <v>0.94401901241087938</v>
      </c>
    </row>
    <row r="21" spans="1:18" x14ac:dyDescent="0.15">
      <c r="A21" s="1" t="s">
        <v>17</v>
      </c>
      <c r="B21" s="1" t="s">
        <v>25</v>
      </c>
      <c r="C21" s="3">
        <v>4</v>
      </c>
      <c r="D21" s="3">
        <v>0</v>
      </c>
      <c r="E21" s="3">
        <v>0</v>
      </c>
      <c r="F21" s="3">
        <v>7640</v>
      </c>
      <c r="G21" s="3">
        <v>0</v>
      </c>
      <c r="H21" s="3">
        <v>0</v>
      </c>
      <c r="I21" s="3">
        <v>0</v>
      </c>
      <c r="J21" s="3">
        <v>0</v>
      </c>
      <c r="K21" s="3">
        <v>7640</v>
      </c>
      <c r="L21" s="77">
        <v>0</v>
      </c>
      <c r="M21" s="77">
        <v>0</v>
      </c>
      <c r="N21" s="77">
        <v>100</v>
      </c>
      <c r="O21" s="77">
        <v>0</v>
      </c>
      <c r="P21" s="77">
        <v>0</v>
      </c>
      <c r="Q21" s="77">
        <v>0</v>
      </c>
      <c r="R21" s="77">
        <v>0</v>
      </c>
    </row>
    <row r="22" spans="1:18" x14ac:dyDescent="0.15">
      <c r="A22" s="1" t="s">
        <v>17</v>
      </c>
      <c r="B22" s="1" t="s">
        <v>26</v>
      </c>
      <c r="C22" s="3">
        <v>3</v>
      </c>
      <c r="D22" s="3">
        <v>85</v>
      </c>
      <c r="E22" s="3">
        <v>2</v>
      </c>
      <c r="F22" s="3">
        <v>0</v>
      </c>
      <c r="G22" s="3">
        <v>654</v>
      </c>
      <c r="H22" s="3">
        <v>0</v>
      </c>
      <c r="I22" s="3">
        <v>2</v>
      </c>
      <c r="J22" s="3">
        <v>4</v>
      </c>
      <c r="K22" s="3">
        <v>747</v>
      </c>
      <c r="L22" s="77">
        <v>11.378848728246318</v>
      </c>
      <c r="M22" s="77">
        <v>0.2677376171352075</v>
      </c>
      <c r="N22" s="77">
        <v>0</v>
      </c>
      <c r="O22" s="77">
        <v>87.550200803212846</v>
      </c>
      <c r="P22" s="77">
        <v>0</v>
      </c>
      <c r="Q22" s="77">
        <v>0.2677376171352075</v>
      </c>
      <c r="R22" s="77">
        <v>0.53547523427041499</v>
      </c>
    </row>
    <row r="23" spans="1:18" x14ac:dyDescent="0.15">
      <c r="A23" s="1" t="s">
        <v>17</v>
      </c>
      <c r="B23" s="1" t="s">
        <v>26</v>
      </c>
      <c r="C23" s="3">
        <v>4</v>
      </c>
      <c r="D23" s="3">
        <v>0</v>
      </c>
      <c r="E23" s="3">
        <v>0</v>
      </c>
      <c r="F23" s="3">
        <v>207</v>
      </c>
      <c r="G23" s="3">
        <v>0</v>
      </c>
      <c r="H23" s="3">
        <v>0</v>
      </c>
      <c r="I23" s="3">
        <v>0</v>
      </c>
      <c r="J23" s="3">
        <v>0</v>
      </c>
      <c r="K23" s="3">
        <v>207</v>
      </c>
      <c r="L23" s="77">
        <v>0</v>
      </c>
      <c r="M23" s="77">
        <v>0</v>
      </c>
      <c r="N23" s="77">
        <v>100</v>
      </c>
      <c r="O23" s="77">
        <v>0</v>
      </c>
      <c r="P23" s="77">
        <v>0</v>
      </c>
      <c r="Q23" s="77">
        <v>0</v>
      </c>
      <c r="R23" s="77">
        <v>0</v>
      </c>
    </row>
    <row r="24" spans="1:18" x14ac:dyDescent="0.15">
      <c r="A24" s="1" t="s">
        <v>17</v>
      </c>
      <c r="B24" s="1" t="s">
        <v>27</v>
      </c>
      <c r="C24" s="3">
        <v>3</v>
      </c>
      <c r="D24" s="3">
        <v>69678</v>
      </c>
      <c r="E24" s="3">
        <v>1711</v>
      </c>
      <c r="F24" s="3">
        <v>1</v>
      </c>
      <c r="G24" s="3">
        <v>379033</v>
      </c>
      <c r="H24" s="3">
        <v>148</v>
      </c>
      <c r="I24" s="3">
        <v>6942</v>
      </c>
      <c r="J24" s="3">
        <v>5520</v>
      </c>
      <c r="K24" s="3">
        <v>463033</v>
      </c>
      <c r="L24" s="77">
        <v>15.048171512613573</v>
      </c>
      <c r="M24" s="77">
        <v>0.3695200989994234</v>
      </c>
      <c r="N24" s="77">
        <v>2.159673284625502E-4</v>
      </c>
      <c r="O24" s="77">
        <v>81.858744409145785</v>
      </c>
      <c r="P24" s="77">
        <v>3.1963164612457427E-2</v>
      </c>
      <c r="Q24" s="77">
        <v>1.4992451941870233</v>
      </c>
      <c r="R24" s="77">
        <v>1.1921396531132771</v>
      </c>
    </row>
    <row r="25" spans="1:18" x14ac:dyDescent="0.15">
      <c r="A25" s="1" t="s">
        <v>17</v>
      </c>
      <c r="B25" s="1" t="s">
        <v>27</v>
      </c>
      <c r="C25" s="3">
        <v>4</v>
      </c>
      <c r="D25" s="3">
        <v>0</v>
      </c>
      <c r="E25" s="3">
        <v>1</v>
      </c>
      <c r="F25" s="3">
        <v>63216</v>
      </c>
      <c r="G25" s="3">
        <v>1</v>
      </c>
      <c r="H25" s="3">
        <v>0</v>
      </c>
      <c r="I25" s="3">
        <v>0</v>
      </c>
      <c r="J25" s="3">
        <v>0</v>
      </c>
      <c r="K25" s="3">
        <v>63218</v>
      </c>
      <c r="L25" s="77">
        <v>0</v>
      </c>
      <c r="M25" s="77">
        <v>1.581827960391028E-3</v>
      </c>
      <c r="N25" s="77">
        <v>99.996836344079227</v>
      </c>
      <c r="O25" s="77">
        <v>1.581827960391028E-3</v>
      </c>
      <c r="P25" s="77">
        <v>0</v>
      </c>
      <c r="Q25" s="77">
        <v>0</v>
      </c>
      <c r="R25" s="77">
        <v>0</v>
      </c>
    </row>
    <row r="26" spans="1:18" x14ac:dyDescent="0.15">
      <c r="A26" s="1" t="s">
        <v>17</v>
      </c>
      <c r="B26" s="1" t="s">
        <v>28</v>
      </c>
      <c r="C26" s="3">
        <v>3</v>
      </c>
      <c r="D26" s="3">
        <v>144</v>
      </c>
      <c r="E26" s="3">
        <v>10</v>
      </c>
      <c r="F26" s="3">
        <v>0</v>
      </c>
      <c r="G26" s="3">
        <v>1085</v>
      </c>
      <c r="H26" s="3">
        <v>0</v>
      </c>
      <c r="I26" s="3">
        <v>9</v>
      </c>
      <c r="J26" s="3">
        <v>18</v>
      </c>
      <c r="K26" s="3">
        <v>1266</v>
      </c>
      <c r="L26" s="77">
        <v>11.374407582938389</v>
      </c>
      <c r="M26" s="77">
        <v>0.78988941548183245</v>
      </c>
      <c r="N26" s="77">
        <v>0</v>
      </c>
      <c r="O26" s="77">
        <v>85.703001579778828</v>
      </c>
      <c r="P26" s="77">
        <v>0</v>
      </c>
      <c r="Q26" s="77">
        <v>0.7109004739336493</v>
      </c>
      <c r="R26" s="77">
        <v>1.4218009478672986</v>
      </c>
    </row>
    <row r="27" spans="1:18" x14ac:dyDescent="0.15">
      <c r="A27" s="1" t="s">
        <v>17</v>
      </c>
      <c r="B27" s="1" t="s">
        <v>28</v>
      </c>
      <c r="C27" s="3">
        <v>4</v>
      </c>
      <c r="D27" s="3">
        <v>0</v>
      </c>
      <c r="E27" s="3">
        <v>0</v>
      </c>
      <c r="F27" s="3">
        <v>188</v>
      </c>
      <c r="G27" s="3">
        <v>0</v>
      </c>
      <c r="H27" s="3">
        <v>0</v>
      </c>
      <c r="I27" s="3">
        <v>0</v>
      </c>
      <c r="J27" s="3">
        <v>0</v>
      </c>
      <c r="K27" s="3">
        <v>188</v>
      </c>
      <c r="L27" s="77">
        <v>0</v>
      </c>
      <c r="M27" s="77">
        <v>0</v>
      </c>
      <c r="N27" s="77">
        <v>100</v>
      </c>
      <c r="O27" s="77">
        <v>0</v>
      </c>
      <c r="P27" s="77">
        <v>0</v>
      </c>
      <c r="Q27" s="77">
        <v>0</v>
      </c>
      <c r="R27" s="77">
        <v>0</v>
      </c>
    </row>
    <row r="28" spans="1:18" x14ac:dyDescent="0.15">
      <c r="A28" s="1" t="s">
        <v>17</v>
      </c>
      <c r="B28" s="1" t="s">
        <v>29</v>
      </c>
      <c r="C28" s="3">
        <v>3</v>
      </c>
      <c r="D28" s="3">
        <v>5468</v>
      </c>
      <c r="E28" s="3">
        <v>170</v>
      </c>
      <c r="F28" s="3">
        <v>0</v>
      </c>
      <c r="G28" s="3">
        <v>24038</v>
      </c>
      <c r="H28" s="3">
        <v>1</v>
      </c>
      <c r="I28" s="3">
        <v>370</v>
      </c>
      <c r="J28" s="3">
        <v>409</v>
      </c>
      <c r="K28" s="3">
        <v>30456</v>
      </c>
      <c r="L28" s="77">
        <v>17.953769372209088</v>
      </c>
      <c r="M28" s="77">
        <v>0.55818229577094824</v>
      </c>
      <c r="N28" s="77">
        <v>0</v>
      </c>
      <c r="O28" s="77">
        <v>78.926976622012077</v>
      </c>
      <c r="P28" s="77">
        <v>3.2834252692408722E-3</v>
      </c>
      <c r="Q28" s="77">
        <v>1.2148673496191227</v>
      </c>
      <c r="R28" s="77">
        <v>1.3429209351195166</v>
      </c>
    </row>
    <row r="29" spans="1:18" x14ac:dyDescent="0.15">
      <c r="A29" s="1" t="s">
        <v>17</v>
      </c>
      <c r="B29" s="1" t="s">
        <v>29</v>
      </c>
      <c r="C29" s="3">
        <v>4</v>
      </c>
      <c r="D29" s="3">
        <v>0</v>
      </c>
      <c r="E29" s="3">
        <v>0</v>
      </c>
      <c r="F29" s="3">
        <v>4519</v>
      </c>
      <c r="G29" s="3">
        <v>0</v>
      </c>
      <c r="H29" s="3">
        <v>0</v>
      </c>
      <c r="I29" s="3">
        <v>0</v>
      </c>
      <c r="J29" s="3">
        <v>0</v>
      </c>
      <c r="K29" s="3">
        <v>4519</v>
      </c>
      <c r="L29" s="77">
        <v>0</v>
      </c>
      <c r="M29" s="77">
        <v>0</v>
      </c>
      <c r="N29" s="77">
        <v>100</v>
      </c>
      <c r="O29" s="77">
        <v>0</v>
      </c>
      <c r="P29" s="77">
        <v>0</v>
      </c>
      <c r="Q29" s="77">
        <v>0</v>
      </c>
      <c r="R29" s="77">
        <v>0</v>
      </c>
    </row>
    <row r="30" spans="1:18" x14ac:dyDescent="0.15">
      <c r="A30" s="1" t="s">
        <v>17</v>
      </c>
      <c r="B30" s="1" t="s">
        <v>30</v>
      </c>
      <c r="C30" s="3">
        <v>3</v>
      </c>
      <c r="D30" s="3">
        <v>330</v>
      </c>
      <c r="E30" s="3">
        <v>4</v>
      </c>
      <c r="F30" s="3">
        <v>0</v>
      </c>
      <c r="G30" s="3">
        <v>1525</v>
      </c>
      <c r="H30" s="3">
        <v>0</v>
      </c>
      <c r="I30" s="3">
        <v>21</v>
      </c>
      <c r="J30" s="3">
        <v>16</v>
      </c>
      <c r="K30" s="3">
        <v>1896</v>
      </c>
      <c r="L30" s="77">
        <v>17.405063291139243</v>
      </c>
      <c r="M30" s="77">
        <v>0.21097046413502107</v>
      </c>
      <c r="N30" s="77">
        <v>0</v>
      </c>
      <c r="O30" s="77">
        <v>80.432489451476798</v>
      </c>
      <c r="P30" s="77">
        <v>0</v>
      </c>
      <c r="Q30" s="77">
        <v>1.1075949367088607</v>
      </c>
      <c r="R30" s="77">
        <v>0.8438818565400843</v>
      </c>
    </row>
    <row r="31" spans="1:18" x14ac:dyDescent="0.15">
      <c r="A31" s="1" t="s">
        <v>17</v>
      </c>
      <c r="B31" s="1" t="s">
        <v>30</v>
      </c>
      <c r="C31" s="3">
        <v>4</v>
      </c>
      <c r="D31" s="3">
        <v>0</v>
      </c>
      <c r="E31" s="3">
        <v>0</v>
      </c>
      <c r="F31" s="3">
        <v>276</v>
      </c>
      <c r="G31" s="3">
        <v>0</v>
      </c>
      <c r="H31" s="3">
        <v>0</v>
      </c>
      <c r="I31" s="3">
        <v>0</v>
      </c>
      <c r="J31" s="3">
        <v>0</v>
      </c>
      <c r="K31" s="3">
        <v>276</v>
      </c>
      <c r="L31" s="77">
        <v>0</v>
      </c>
      <c r="M31" s="77">
        <v>0</v>
      </c>
      <c r="N31" s="77">
        <v>100</v>
      </c>
      <c r="O31" s="77">
        <v>0</v>
      </c>
      <c r="P31" s="77">
        <v>0</v>
      </c>
      <c r="Q31" s="77">
        <v>0</v>
      </c>
      <c r="R31" s="77">
        <v>0</v>
      </c>
    </row>
    <row r="32" spans="1:18" x14ac:dyDescent="0.15">
      <c r="A32" s="1" t="s">
        <v>84</v>
      </c>
      <c r="B32" s="1" t="s">
        <v>45</v>
      </c>
      <c r="C32" s="3">
        <v>3</v>
      </c>
      <c r="D32" s="3">
        <v>6090</v>
      </c>
      <c r="E32" s="3">
        <v>88</v>
      </c>
      <c r="F32" s="3">
        <v>0</v>
      </c>
      <c r="G32" s="3">
        <v>29423</v>
      </c>
      <c r="H32" s="3">
        <v>4</v>
      </c>
      <c r="I32" s="3">
        <v>1020</v>
      </c>
      <c r="J32" s="3">
        <v>327</v>
      </c>
      <c r="K32" s="3">
        <v>36952</v>
      </c>
      <c r="L32" s="77">
        <v>16.480840008659882</v>
      </c>
      <c r="M32" s="77">
        <v>0.23814678501840225</v>
      </c>
      <c r="N32" s="77">
        <v>0</v>
      </c>
      <c r="O32" s="77">
        <v>79.624918813596011</v>
      </c>
      <c r="P32" s="77">
        <v>1.0824853864472829E-2</v>
      </c>
      <c r="Q32" s="77">
        <v>2.7603377354405714</v>
      </c>
      <c r="R32" s="77">
        <v>0.88493180342065392</v>
      </c>
    </row>
    <row r="33" spans="1:18" x14ac:dyDescent="0.15">
      <c r="A33" s="1" t="s">
        <v>84</v>
      </c>
      <c r="B33" s="1" t="s">
        <v>45</v>
      </c>
      <c r="C33" s="3">
        <v>4</v>
      </c>
      <c r="D33" s="3">
        <v>0</v>
      </c>
      <c r="E33" s="3">
        <v>0</v>
      </c>
      <c r="F33" s="3">
        <v>4581</v>
      </c>
      <c r="G33" s="3">
        <v>0</v>
      </c>
      <c r="H33" s="3">
        <v>0</v>
      </c>
      <c r="I33" s="3">
        <v>0</v>
      </c>
      <c r="J33" s="3">
        <v>0</v>
      </c>
      <c r="K33" s="3">
        <v>4581</v>
      </c>
      <c r="L33" s="77">
        <v>0</v>
      </c>
      <c r="M33" s="77">
        <v>0</v>
      </c>
      <c r="N33" s="77">
        <v>100</v>
      </c>
      <c r="O33" s="77">
        <v>0</v>
      </c>
      <c r="P33" s="77">
        <v>0</v>
      </c>
      <c r="Q33" s="77">
        <v>0</v>
      </c>
      <c r="R33" s="77">
        <v>0</v>
      </c>
    </row>
    <row r="34" spans="1:18" x14ac:dyDescent="0.15">
      <c r="A34" s="1" t="s">
        <v>84</v>
      </c>
      <c r="B34" s="1" t="s">
        <v>18</v>
      </c>
      <c r="C34" s="3">
        <v>3</v>
      </c>
      <c r="D34" s="3">
        <v>896</v>
      </c>
      <c r="E34" s="3">
        <v>44</v>
      </c>
      <c r="F34" s="3">
        <v>0</v>
      </c>
      <c r="G34" s="3">
        <v>4605</v>
      </c>
      <c r="H34" s="3">
        <v>11</v>
      </c>
      <c r="I34" s="3">
        <v>81</v>
      </c>
      <c r="J34" s="3">
        <v>108</v>
      </c>
      <c r="K34" s="3">
        <v>5745</v>
      </c>
      <c r="L34" s="77">
        <v>15.596170583115754</v>
      </c>
      <c r="M34" s="77">
        <v>0.76588337684943431</v>
      </c>
      <c r="N34" s="77">
        <v>0</v>
      </c>
      <c r="O34" s="77">
        <v>80.156657963446477</v>
      </c>
      <c r="P34" s="77">
        <v>0.19147084421235858</v>
      </c>
      <c r="Q34" s="77">
        <v>1.4099216710182767</v>
      </c>
      <c r="R34" s="77">
        <v>1.8798955613577024</v>
      </c>
    </row>
    <row r="35" spans="1:18" x14ac:dyDescent="0.15">
      <c r="A35" s="1" t="s">
        <v>84</v>
      </c>
      <c r="B35" s="1" t="s">
        <v>18</v>
      </c>
      <c r="C35" s="3">
        <v>4</v>
      </c>
      <c r="D35" s="3">
        <v>0</v>
      </c>
      <c r="E35" s="3">
        <v>0</v>
      </c>
      <c r="F35" s="3">
        <v>702</v>
      </c>
      <c r="G35" s="3">
        <v>0</v>
      </c>
      <c r="H35" s="3">
        <v>0</v>
      </c>
      <c r="I35" s="3">
        <v>0</v>
      </c>
      <c r="J35" s="3">
        <v>0</v>
      </c>
      <c r="K35" s="3">
        <v>702</v>
      </c>
      <c r="L35" s="77">
        <v>0</v>
      </c>
      <c r="M35" s="77">
        <v>0</v>
      </c>
      <c r="N35" s="77">
        <v>100</v>
      </c>
      <c r="O35" s="77">
        <v>0</v>
      </c>
      <c r="P35" s="77">
        <v>0</v>
      </c>
      <c r="Q35" s="77">
        <v>0</v>
      </c>
      <c r="R35" s="77">
        <v>0</v>
      </c>
    </row>
    <row r="36" spans="1:18" x14ac:dyDescent="0.15">
      <c r="A36" s="1" t="s">
        <v>84</v>
      </c>
      <c r="B36" s="1" t="s">
        <v>19</v>
      </c>
      <c r="C36" s="3">
        <v>3</v>
      </c>
      <c r="D36" s="3">
        <v>1635</v>
      </c>
      <c r="E36" s="3">
        <v>42</v>
      </c>
      <c r="F36" s="3">
        <v>0</v>
      </c>
      <c r="G36" s="3">
        <v>8116</v>
      </c>
      <c r="H36" s="3">
        <v>0</v>
      </c>
      <c r="I36" s="3">
        <v>140</v>
      </c>
      <c r="J36" s="3">
        <v>138</v>
      </c>
      <c r="K36" s="3">
        <v>10071</v>
      </c>
      <c r="L36" s="77">
        <v>16.234733392910336</v>
      </c>
      <c r="M36" s="77">
        <v>0.41703902293714623</v>
      </c>
      <c r="N36" s="77">
        <v>0</v>
      </c>
      <c r="O36" s="77">
        <v>80.587826432330459</v>
      </c>
      <c r="P36" s="77">
        <v>0</v>
      </c>
      <c r="Q36" s="77">
        <v>1.3901300764571543</v>
      </c>
      <c r="R36" s="77">
        <v>1.370271075364909</v>
      </c>
    </row>
    <row r="37" spans="1:18" x14ac:dyDescent="0.15">
      <c r="A37" s="1" t="s">
        <v>84</v>
      </c>
      <c r="B37" s="1" t="s">
        <v>19</v>
      </c>
      <c r="C37" s="3">
        <v>4</v>
      </c>
      <c r="D37" s="3">
        <v>0</v>
      </c>
      <c r="E37" s="3">
        <v>0</v>
      </c>
      <c r="F37" s="3">
        <v>1246</v>
      </c>
      <c r="G37" s="3">
        <v>0</v>
      </c>
      <c r="H37" s="3">
        <v>0</v>
      </c>
      <c r="I37" s="3">
        <v>0</v>
      </c>
      <c r="J37" s="3">
        <v>0</v>
      </c>
      <c r="K37" s="3">
        <v>1246</v>
      </c>
      <c r="L37" s="77">
        <v>0</v>
      </c>
      <c r="M37" s="77">
        <v>0</v>
      </c>
      <c r="N37" s="77">
        <v>100</v>
      </c>
      <c r="O37" s="77">
        <v>0</v>
      </c>
      <c r="P37" s="77">
        <v>0</v>
      </c>
      <c r="Q37" s="77">
        <v>0</v>
      </c>
      <c r="R37" s="77">
        <v>0</v>
      </c>
    </row>
    <row r="38" spans="1:18" x14ac:dyDescent="0.15">
      <c r="A38" s="1" t="s">
        <v>84</v>
      </c>
      <c r="B38" s="1" t="s">
        <v>20</v>
      </c>
      <c r="C38" s="3">
        <v>3</v>
      </c>
      <c r="D38" s="3">
        <v>4323</v>
      </c>
      <c r="E38" s="3">
        <v>177</v>
      </c>
      <c r="F38" s="3">
        <v>0</v>
      </c>
      <c r="G38" s="3">
        <v>24328</v>
      </c>
      <c r="H38" s="3">
        <v>16</v>
      </c>
      <c r="I38" s="3">
        <v>324</v>
      </c>
      <c r="J38" s="3">
        <v>274</v>
      </c>
      <c r="K38" s="3">
        <v>29442</v>
      </c>
      <c r="L38" s="77">
        <v>14.683105767271245</v>
      </c>
      <c r="M38" s="77">
        <v>0.6011819849195027</v>
      </c>
      <c r="N38" s="77">
        <v>0</v>
      </c>
      <c r="O38" s="77">
        <v>82.630256096732552</v>
      </c>
      <c r="P38" s="77">
        <v>5.4344134230011554E-2</v>
      </c>
      <c r="Q38" s="77">
        <v>1.1004687181577339</v>
      </c>
      <c r="R38" s="77">
        <v>0.9306432986889478</v>
      </c>
    </row>
    <row r="39" spans="1:18" x14ac:dyDescent="0.15">
      <c r="A39" s="1" t="s">
        <v>84</v>
      </c>
      <c r="B39" s="1" t="s">
        <v>20</v>
      </c>
      <c r="C39" s="3">
        <v>4</v>
      </c>
      <c r="D39" s="3">
        <v>0</v>
      </c>
      <c r="E39" s="3">
        <v>0</v>
      </c>
      <c r="F39" s="3">
        <v>3887</v>
      </c>
      <c r="G39" s="3">
        <v>0</v>
      </c>
      <c r="H39" s="3">
        <v>0</v>
      </c>
      <c r="I39" s="3">
        <v>0</v>
      </c>
      <c r="J39" s="3">
        <v>0</v>
      </c>
      <c r="K39" s="3">
        <v>3887</v>
      </c>
      <c r="L39" s="77">
        <v>0</v>
      </c>
      <c r="M39" s="77">
        <v>0</v>
      </c>
      <c r="N39" s="77">
        <v>100</v>
      </c>
      <c r="O39" s="77">
        <v>0</v>
      </c>
      <c r="P39" s="77">
        <v>0</v>
      </c>
      <c r="Q39" s="77">
        <v>0</v>
      </c>
      <c r="R39" s="77">
        <v>0</v>
      </c>
    </row>
    <row r="40" spans="1:18" x14ac:dyDescent="0.15">
      <c r="A40" s="1" t="s">
        <v>84</v>
      </c>
      <c r="B40" s="1" t="s">
        <v>21</v>
      </c>
      <c r="C40" s="3">
        <v>3</v>
      </c>
      <c r="D40" s="3">
        <v>3816</v>
      </c>
      <c r="E40" s="3">
        <v>94</v>
      </c>
      <c r="F40" s="3">
        <v>0</v>
      </c>
      <c r="G40" s="3">
        <v>21493</v>
      </c>
      <c r="H40" s="3">
        <v>0</v>
      </c>
      <c r="I40" s="3">
        <v>219</v>
      </c>
      <c r="J40" s="3">
        <v>393</v>
      </c>
      <c r="K40" s="3">
        <v>26015</v>
      </c>
      <c r="L40" s="77">
        <v>14.668460503555641</v>
      </c>
      <c r="M40" s="77">
        <v>0.36133000192196807</v>
      </c>
      <c r="N40" s="77">
        <v>0</v>
      </c>
      <c r="O40" s="77">
        <v>82.617720545838935</v>
      </c>
      <c r="P40" s="77">
        <v>0</v>
      </c>
      <c r="Q40" s="77">
        <v>0.84182202575437248</v>
      </c>
      <c r="R40" s="77">
        <v>1.5106669229290794</v>
      </c>
    </row>
    <row r="41" spans="1:18" x14ac:dyDescent="0.15">
      <c r="A41" s="1" t="s">
        <v>84</v>
      </c>
      <c r="B41" s="1" t="s">
        <v>21</v>
      </c>
      <c r="C41" s="3">
        <v>4</v>
      </c>
      <c r="D41" s="3">
        <v>0</v>
      </c>
      <c r="E41" s="3">
        <v>0</v>
      </c>
      <c r="F41" s="3">
        <v>3401</v>
      </c>
      <c r="G41" s="3">
        <v>0</v>
      </c>
      <c r="H41" s="3">
        <v>0</v>
      </c>
      <c r="I41" s="3">
        <v>0</v>
      </c>
      <c r="J41" s="3">
        <v>0</v>
      </c>
      <c r="K41" s="3">
        <v>3401</v>
      </c>
      <c r="L41" s="77">
        <v>0</v>
      </c>
      <c r="M41" s="77">
        <v>0</v>
      </c>
      <c r="N41" s="77">
        <v>100</v>
      </c>
      <c r="O41" s="77">
        <v>0</v>
      </c>
      <c r="P41" s="77">
        <v>0</v>
      </c>
      <c r="Q41" s="77">
        <v>0</v>
      </c>
      <c r="R41" s="77">
        <v>0</v>
      </c>
    </row>
    <row r="42" spans="1:18" x14ac:dyDescent="0.15">
      <c r="A42" s="1" t="s">
        <v>84</v>
      </c>
      <c r="B42" s="1" t="s">
        <v>22</v>
      </c>
      <c r="C42" s="3">
        <v>3</v>
      </c>
      <c r="D42" s="3">
        <v>4149</v>
      </c>
      <c r="E42" s="3">
        <v>222</v>
      </c>
      <c r="F42" s="3">
        <v>0</v>
      </c>
      <c r="G42" s="3">
        <v>24787</v>
      </c>
      <c r="H42" s="3">
        <v>14</v>
      </c>
      <c r="I42" s="3">
        <v>257</v>
      </c>
      <c r="J42" s="3">
        <v>287</v>
      </c>
      <c r="K42" s="3">
        <v>29716</v>
      </c>
      <c r="L42" s="77">
        <v>13.962175259119666</v>
      </c>
      <c r="M42" s="77">
        <v>0.74707228429129091</v>
      </c>
      <c r="N42" s="77">
        <v>0</v>
      </c>
      <c r="O42" s="77">
        <v>83.412976174451472</v>
      </c>
      <c r="P42" s="77">
        <v>4.7112666576928253E-2</v>
      </c>
      <c r="Q42" s="77">
        <v>0.8648539507336116</v>
      </c>
      <c r="R42" s="77">
        <v>0.96580966482702912</v>
      </c>
    </row>
    <row r="43" spans="1:18" x14ac:dyDescent="0.15">
      <c r="A43" s="1" t="s">
        <v>84</v>
      </c>
      <c r="B43" s="1" t="s">
        <v>22</v>
      </c>
      <c r="C43" s="3">
        <v>4</v>
      </c>
      <c r="D43" s="3">
        <v>0</v>
      </c>
      <c r="E43" s="3">
        <v>0</v>
      </c>
      <c r="F43" s="3">
        <v>5209</v>
      </c>
      <c r="G43" s="3">
        <v>0</v>
      </c>
      <c r="H43" s="3">
        <v>0</v>
      </c>
      <c r="I43" s="3">
        <v>0</v>
      </c>
      <c r="J43" s="3">
        <v>0</v>
      </c>
      <c r="K43" s="3">
        <v>5209</v>
      </c>
      <c r="L43" s="77">
        <v>0</v>
      </c>
      <c r="M43" s="77">
        <v>0</v>
      </c>
      <c r="N43" s="77">
        <v>100</v>
      </c>
      <c r="O43" s="77">
        <v>0</v>
      </c>
      <c r="P43" s="77">
        <v>0</v>
      </c>
      <c r="Q43" s="77">
        <v>0</v>
      </c>
      <c r="R43" s="77">
        <v>0</v>
      </c>
    </row>
    <row r="44" spans="1:18" x14ac:dyDescent="0.15">
      <c r="A44" s="1" t="s">
        <v>84</v>
      </c>
      <c r="B44" s="1" t="s">
        <v>46</v>
      </c>
      <c r="C44" s="3">
        <v>3</v>
      </c>
      <c r="D44" s="3">
        <v>18157</v>
      </c>
      <c r="E44" s="3">
        <v>366</v>
      </c>
      <c r="F44" s="3">
        <v>0</v>
      </c>
      <c r="G44" s="3">
        <v>110902</v>
      </c>
      <c r="H44" s="3">
        <v>26</v>
      </c>
      <c r="I44" s="3">
        <v>1534</v>
      </c>
      <c r="J44" s="3">
        <v>1532</v>
      </c>
      <c r="K44" s="3">
        <v>132517</v>
      </c>
      <c r="L44" s="77">
        <v>13.701638280371576</v>
      </c>
      <c r="M44" s="77">
        <v>0.27619097927058411</v>
      </c>
      <c r="N44" s="77">
        <v>0</v>
      </c>
      <c r="O44" s="77">
        <v>83.688885199634768</v>
      </c>
      <c r="P44" s="77">
        <v>1.9620124210478658E-2</v>
      </c>
      <c r="Q44" s="77">
        <v>1.1575873284182407</v>
      </c>
      <c r="R44" s="77">
        <v>1.1560780880943577</v>
      </c>
    </row>
    <row r="45" spans="1:18" x14ac:dyDescent="0.15">
      <c r="A45" s="1" t="s">
        <v>84</v>
      </c>
      <c r="B45" s="1" t="s">
        <v>46</v>
      </c>
      <c r="C45" s="3">
        <v>4</v>
      </c>
      <c r="D45" s="3">
        <v>0</v>
      </c>
      <c r="E45" s="3">
        <v>0</v>
      </c>
      <c r="F45" s="3">
        <v>17938</v>
      </c>
      <c r="G45" s="3">
        <v>1</v>
      </c>
      <c r="H45" s="3">
        <v>0</v>
      </c>
      <c r="I45" s="3">
        <v>0</v>
      </c>
      <c r="J45" s="3">
        <v>0</v>
      </c>
      <c r="K45" s="3">
        <v>17939</v>
      </c>
      <c r="L45" s="77">
        <v>0</v>
      </c>
      <c r="M45" s="77">
        <v>0</v>
      </c>
      <c r="N45" s="77">
        <v>99.994425553263838</v>
      </c>
      <c r="O45" s="77">
        <v>5.5744467361614359E-3</v>
      </c>
      <c r="P45" s="77">
        <v>0</v>
      </c>
      <c r="Q45" s="77">
        <v>0</v>
      </c>
      <c r="R45" s="77">
        <v>0</v>
      </c>
    </row>
    <row r="46" spans="1:18" x14ac:dyDescent="0.15">
      <c r="A46" s="1" t="s">
        <v>84</v>
      </c>
      <c r="B46" s="1" t="s">
        <v>23</v>
      </c>
      <c r="C46" s="3">
        <v>3</v>
      </c>
      <c r="D46" s="3">
        <v>2648</v>
      </c>
      <c r="E46" s="3">
        <v>70</v>
      </c>
      <c r="F46" s="3">
        <v>0</v>
      </c>
      <c r="G46" s="3">
        <v>15459</v>
      </c>
      <c r="H46" s="3">
        <v>8</v>
      </c>
      <c r="I46" s="3">
        <v>227</v>
      </c>
      <c r="J46" s="3">
        <v>408</v>
      </c>
      <c r="K46" s="3">
        <v>18820</v>
      </c>
      <c r="L46" s="77">
        <v>14.070138150903293</v>
      </c>
      <c r="M46" s="77">
        <v>0.37194473963868224</v>
      </c>
      <c r="N46" s="77">
        <v>0</v>
      </c>
      <c r="O46" s="77">
        <v>82.14133900106269</v>
      </c>
      <c r="P46" s="77">
        <v>4.250797024442083E-2</v>
      </c>
      <c r="Q46" s="77">
        <v>1.2061636556854411</v>
      </c>
      <c r="R46" s="77">
        <v>2.1679064824654626</v>
      </c>
    </row>
    <row r="47" spans="1:18" x14ac:dyDescent="0.15">
      <c r="A47" s="1" t="s">
        <v>84</v>
      </c>
      <c r="B47" s="1" t="s">
        <v>23</v>
      </c>
      <c r="C47" s="3">
        <v>4</v>
      </c>
      <c r="D47" s="3">
        <v>0</v>
      </c>
      <c r="E47" s="3">
        <v>0</v>
      </c>
      <c r="F47" s="3">
        <v>3061</v>
      </c>
      <c r="G47" s="3">
        <v>0</v>
      </c>
      <c r="H47" s="3">
        <v>0</v>
      </c>
      <c r="I47" s="3">
        <v>0</v>
      </c>
      <c r="J47" s="3">
        <v>0</v>
      </c>
      <c r="K47" s="3">
        <v>3061</v>
      </c>
      <c r="L47" s="77">
        <v>0</v>
      </c>
      <c r="M47" s="77">
        <v>0</v>
      </c>
      <c r="N47" s="77">
        <v>100</v>
      </c>
      <c r="O47" s="77">
        <v>0</v>
      </c>
      <c r="P47" s="77">
        <v>0</v>
      </c>
      <c r="Q47" s="77">
        <v>0</v>
      </c>
      <c r="R47" s="77">
        <v>0</v>
      </c>
    </row>
    <row r="48" spans="1:18" x14ac:dyDescent="0.15">
      <c r="A48" s="1" t="s">
        <v>84</v>
      </c>
      <c r="B48" s="1" t="s">
        <v>24</v>
      </c>
      <c r="C48" s="3">
        <v>3</v>
      </c>
      <c r="D48" s="3">
        <v>11296</v>
      </c>
      <c r="E48" s="3">
        <v>193</v>
      </c>
      <c r="F48" s="3">
        <v>0</v>
      </c>
      <c r="G48" s="3">
        <v>57303</v>
      </c>
      <c r="H48" s="3">
        <v>18</v>
      </c>
      <c r="I48" s="3">
        <v>890</v>
      </c>
      <c r="J48" s="3">
        <v>819</v>
      </c>
      <c r="K48" s="3">
        <v>70519</v>
      </c>
      <c r="L48" s="77">
        <v>16.018378025780287</v>
      </c>
      <c r="M48" s="77">
        <v>0.27368510614160724</v>
      </c>
      <c r="N48" s="77">
        <v>0</v>
      </c>
      <c r="O48" s="77">
        <v>81.258951488251398</v>
      </c>
      <c r="P48" s="77">
        <v>2.5525035805953004E-2</v>
      </c>
      <c r="Q48" s="77">
        <v>1.2620712148498987</v>
      </c>
      <c r="R48" s="77">
        <v>1.1613891291708618</v>
      </c>
    </row>
    <row r="49" spans="1:18" x14ac:dyDescent="0.15">
      <c r="A49" s="1" t="s">
        <v>84</v>
      </c>
      <c r="B49" s="1" t="s">
        <v>24</v>
      </c>
      <c r="C49" s="3">
        <v>4</v>
      </c>
      <c r="D49" s="3">
        <v>0</v>
      </c>
      <c r="E49" s="3">
        <v>0</v>
      </c>
      <c r="F49" s="3">
        <v>10170</v>
      </c>
      <c r="G49" s="3">
        <v>0</v>
      </c>
      <c r="H49" s="3">
        <v>0</v>
      </c>
      <c r="I49" s="3">
        <v>0</v>
      </c>
      <c r="J49" s="3">
        <v>0</v>
      </c>
      <c r="K49" s="3">
        <v>10170</v>
      </c>
      <c r="L49" s="77">
        <v>0</v>
      </c>
      <c r="M49" s="77">
        <v>0</v>
      </c>
      <c r="N49" s="77">
        <v>100</v>
      </c>
      <c r="O49" s="77">
        <v>0</v>
      </c>
      <c r="P49" s="77">
        <v>0</v>
      </c>
      <c r="Q49" s="77">
        <v>0</v>
      </c>
      <c r="R49" s="77">
        <v>0</v>
      </c>
    </row>
    <row r="50" spans="1:18" x14ac:dyDescent="0.15">
      <c r="A50" s="1" t="s">
        <v>84</v>
      </c>
      <c r="B50" s="1" t="s">
        <v>25</v>
      </c>
      <c r="C50" s="3">
        <v>3</v>
      </c>
      <c r="D50" s="3">
        <v>7936</v>
      </c>
      <c r="E50" s="3">
        <v>284</v>
      </c>
      <c r="F50" s="3">
        <v>0</v>
      </c>
      <c r="G50" s="3">
        <v>49093</v>
      </c>
      <c r="H50" s="3">
        <v>27</v>
      </c>
      <c r="I50" s="3">
        <v>591</v>
      </c>
      <c r="J50" s="3">
        <v>526</v>
      </c>
      <c r="K50" s="3">
        <v>58457</v>
      </c>
      <c r="L50" s="77">
        <v>13.575790752176815</v>
      </c>
      <c r="M50" s="77">
        <v>0.48582718921600487</v>
      </c>
      <c r="N50" s="77">
        <v>0</v>
      </c>
      <c r="O50" s="77">
        <v>83.981388028807501</v>
      </c>
      <c r="P50" s="77">
        <v>4.6187796157859624E-2</v>
      </c>
      <c r="Q50" s="77">
        <v>1.0109995381220382</v>
      </c>
      <c r="R50" s="77">
        <v>0.89980669551978387</v>
      </c>
    </row>
    <row r="51" spans="1:18" x14ac:dyDescent="0.15">
      <c r="A51" s="1" t="s">
        <v>84</v>
      </c>
      <c r="B51" s="1" t="s">
        <v>25</v>
      </c>
      <c r="C51" s="3">
        <v>4</v>
      </c>
      <c r="D51" s="3">
        <v>0</v>
      </c>
      <c r="E51" s="3">
        <v>0</v>
      </c>
      <c r="F51" s="3">
        <v>7828</v>
      </c>
      <c r="G51" s="3">
        <v>0</v>
      </c>
      <c r="H51" s="3">
        <v>0</v>
      </c>
      <c r="I51" s="3">
        <v>0</v>
      </c>
      <c r="J51" s="3">
        <v>0</v>
      </c>
      <c r="K51" s="3">
        <v>7828</v>
      </c>
      <c r="L51" s="77">
        <v>0</v>
      </c>
      <c r="M51" s="77">
        <v>0</v>
      </c>
      <c r="N51" s="77">
        <v>100</v>
      </c>
      <c r="O51" s="77">
        <v>0</v>
      </c>
      <c r="P51" s="77">
        <v>0</v>
      </c>
      <c r="Q51" s="77">
        <v>0</v>
      </c>
      <c r="R51" s="77">
        <v>0</v>
      </c>
    </row>
    <row r="52" spans="1:18" x14ac:dyDescent="0.15">
      <c r="A52" s="1" t="s">
        <v>84</v>
      </c>
      <c r="B52" s="1" t="s">
        <v>26</v>
      </c>
      <c r="C52" s="3">
        <v>3</v>
      </c>
      <c r="D52" s="3">
        <v>106</v>
      </c>
      <c r="E52" s="3">
        <v>2</v>
      </c>
      <c r="F52" s="3">
        <v>0</v>
      </c>
      <c r="G52" s="3">
        <v>671</v>
      </c>
      <c r="H52" s="3">
        <v>0</v>
      </c>
      <c r="I52" s="3">
        <v>1</v>
      </c>
      <c r="J52" s="3">
        <v>7</v>
      </c>
      <c r="K52" s="3">
        <v>787</v>
      </c>
      <c r="L52" s="77">
        <v>13.468869123252858</v>
      </c>
      <c r="M52" s="77">
        <v>0.25412960609911056</v>
      </c>
      <c r="N52" s="77">
        <v>0</v>
      </c>
      <c r="O52" s="77">
        <v>85.260482846251591</v>
      </c>
      <c r="P52" s="77">
        <v>0</v>
      </c>
      <c r="Q52" s="77">
        <v>0.12706480304955528</v>
      </c>
      <c r="R52" s="77">
        <v>0.88945362134688688</v>
      </c>
    </row>
    <row r="53" spans="1:18" x14ac:dyDescent="0.15">
      <c r="A53" s="1" t="s">
        <v>84</v>
      </c>
      <c r="B53" s="1" t="s">
        <v>26</v>
      </c>
      <c r="C53" s="3">
        <v>4</v>
      </c>
      <c r="D53" s="3">
        <v>0</v>
      </c>
      <c r="E53" s="3">
        <v>0</v>
      </c>
      <c r="F53" s="3">
        <v>207</v>
      </c>
      <c r="G53" s="3">
        <v>0</v>
      </c>
      <c r="H53" s="3">
        <v>0</v>
      </c>
      <c r="I53" s="3">
        <v>0</v>
      </c>
      <c r="J53" s="3">
        <v>0</v>
      </c>
      <c r="K53" s="3">
        <v>207</v>
      </c>
      <c r="L53" s="77">
        <v>0</v>
      </c>
      <c r="M53" s="77">
        <v>0</v>
      </c>
      <c r="N53" s="77">
        <v>100</v>
      </c>
      <c r="O53" s="77">
        <v>0</v>
      </c>
      <c r="P53" s="77">
        <v>0</v>
      </c>
      <c r="Q53" s="77">
        <v>0</v>
      </c>
      <c r="R53" s="77">
        <v>0</v>
      </c>
    </row>
    <row r="54" spans="1:18" x14ac:dyDescent="0.15">
      <c r="A54" s="1" t="s">
        <v>84</v>
      </c>
      <c r="B54" s="1" t="s">
        <v>27</v>
      </c>
      <c r="C54" s="3">
        <v>3</v>
      </c>
      <c r="D54" s="3">
        <v>66707</v>
      </c>
      <c r="E54" s="3">
        <v>1811</v>
      </c>
      <c r="F54" s="3">
        <v>0</v>
      </c>
      <c r="G54" s="3">
        <v>372943</v>
      </c>
      <c r="H54" s="3">
        <v>125</v>
      </c>
      <c r="I54" s="3">
        <v>5525</v>
      </c>
      <c r="J54" s="3">
        <v>5290</v>
      </c>
      <c r="K54" s="3">
        <v>452401</v>
      </c>
      <c r="L54" s="77">
        <v>14.745104453792102</v>
      </c>
      <c r="M54" s="77">
        <v>0.40030857579890405</v>
      </c>
      <c r="N54" s="77">
        <v>0</v>
      </c>
      <c r="O54" s="77">
        <v>82.436378345759621</v>
      </c>
      <c r="P54" s="77">
        <v>2.7630354486395916E-2</v>
      </c>
      <c r="Q54" s="77">
        <v>1.2212616682986996</v>
      </c>
      <c r="R54" s="77">
        <v>1.1693166018642753</v>
      </c>
    </row>
    <row r="55" spans="1:18" x14ac:dyDescent="0.15">
      <c r="A55" s="1" t="s">
        <v>84</v>
      </c>
      <c r="B55" s="1" t="s">
        <v>27</v>
      </c>
      <c r="C55" s="3">
        <v>4</v>
      </c>
      <c r="D55" s="3">
        <v>0</v>
      </c>
      <c r="E55" s="3">
        <v>0</v>
      </c>
      <c r="F55" s="3">
        <v>63122</v>
      </c>
      <c r="G55" s="3">
        <v>1</v>
      </c>
      <c r="H55" s="3">
        <v>0</v>
      </c>
      <c r="I55" s="3">
        <v>0</v>
      </c>
      <c r="J55" s="3">
        <v>0</v>
      </c>
      <c r="K55" s="3">
        <v>63123</v>
      </c>
      <c r="L55" s="77">
        <v>0</v>
      </c>
      <c r="M55" s="77">
        <v>0</v>
      </c>
      <c r="N55" s="77">
        <v>99.998415791391409</v>
      </c>
      <c r="O55" s="77">
        <v>1.5842086085895793E-3</v>
      </c>
      <c r="P55" s="77">
        <v>0</v>
      </c>
      <c r="Q55" s="77">
        <v>0</v>
      </c>
      <c r="R55" s="77">
        <v>0</v>
      </c>
    </row>
    <row r="56" spans="1:18" x14ac:dyDescent="0.15">
      <c r="A56" s="1" t="s">
        <v>84</v>
      </c>
      <c r="B56" s="1" t="s">
        <v>28</v>
      </c>
      <c r="C56" s="3">
        <v>3</v>
      </c>
      <c r="D56" s="3">
        <v>118</v>
      </c>
      <c r="E56" s="3">
        <v>10</v>
      </c>
      <c r="F56" s="3">
        <v>0</v>
      </c>
      <c r="G56" s="3">
        <v>1053</v>
      </c>
      <c r="H56" s="3">
        <v>0</v>
      </c>
      <c r="I56" s="3">
        <v>3</v>
      </c>
      <c r="J56" s="3">
        <v>11</v>
      </c>
      <c r="K56" s="3">
        <v>1195</v>
      </c>
      <c r="L56" s="77">
        <v>9.8744769874476983</v>
      </c>
      <c r="M56" s="77">
        <v>0.83682008368200833</v>
      </c>
      <c r="N56" s="77">
        <v>0</v>
      </c>
      <c r="O56" s="77">
        <v>88.11715481171548</v>
      </c>
      <c r="P56" s="77">
        <v>0</v>
      </c>
      <c r="Q56" s="77">
        <v>0.2510460251046025</v>
      </c>
      <c r="R56" s="77">
        <v>0.92050209205020928</v>
      </c>
    </row>
    <row r="57" spans="1:18" x14ac:dyDescent="0.15">
      <c r="A57" s="1" t="s">
        <v>84</v>
      </c>
      <c r="B57" s="1" t="s">
        <v>28</v>
      </c>
      <c r="C57" s="3">
        <v>4</v>
      </c>
      <c r="D57" s="3">
        <v>0</v>
      </c>
      <c r="E57" s="3">
        <v>0</v>
      </c>
      <c r="F57" s="3">
        <v>198</v>
      </c>
      <c r="G57" s="3">
        <v>0</v>
      </c>
      <c r="H57" s="3">
        <v>0</v>
      </c>
      <c r="I57" s="3">
        <v>0</v>
      </c>
      <c r="J57" s="3">
        <v>0</v>
      </c>
      <c r="K57" s="3">
        <v>198</v>
      </c>
      <c r="L57" s="77">
        <v>0</v>
      </c>
      <c r="M57" s="77">
        <v>0</v>
      </c>
      <c r="N57" s="77">
        <v>100</v>
      </c>
      <c r="O57" s="77">
        <v>0</v>
      </c>
      <c r="P57" s="77">
        <v>0</v>
      </c>
      <c r="Q57" s="77">
        <v>0</v>
      </c>
      <c r="R57" s="77">
        <v>0</v>
      </c>
    </row>
    <row r="58" spans="1:18" x14ac:dyDescent="0.15">
      <c r="A58" s="1" t="s">
        <v>84</v>
      </c>
      <c r="B58" s="1" t="s">
        <v>29</v>
      </c>
      <c r="C58" s="3">
        <v>3</v>
      </c>
      <c r="D58" s="3">
        <v>5249</v>
      </c>
      <c r="E58" s="3">
        <v>206</v>
      </c>
      <c r="F58" s="3">
        <v>0</v>
      </c>
      <c r="G58" s="3">
        <v>24217</v>
      </c>
      <c r="H58" s="3">
        <v>1</v>
      </c>
      <c r="I58" s="3">
        <v>222</v>
      </c>
      <c r="J58" s="3">
        <v>436</v>
      </c>
      <c r="K58" s="3">
        <v>30331</v>
      </c>
      <c r="L58" s="77">
        <v>17.305726814150539</v>
      </c>
      <c r="M58" s="77">
        <v>0.67917312320727963</v>
      </c>
      <c r="N58" s="77">
        <v>0</v>
      </c>
      <c r="O58" s="77">
        <v>79.842405459760641</v>
      </c>
      <c r="P58" s="77">
        <v>3.2969569087732027E-3</v>
      </c>
      <c r="Q58" s="77">
        <v>0.73192443374765093</v>
      </c>
      <c r="R58" s="77">
        <v>1.4374732122251161</v>
      </c>
    </row>
    <row r="59" spans="1:18" x14ac:dyDescent="0.15">
      <c r="A59" s="1" t="s">
        <v>84</v>
      </c>
      <c r="B59" s="1" t="s">
        <v>29</v>
      </c>
      <c r="C59" s="3">
        <v>4</v>
      </c>
      <c r="D59" s="3">
        <v>0</v>
      </c>
      <c r="E59" s="3">
        <v>0</v>
      </c>
      <c r="F59" s="3">
        <v>4417</v>
      </c>
      <c r="G59" s="3">
        <v>0</v>
      </c>
      <c r="H59" s="3">
        <v>0</v>
      </c>
      <c r="I59" s="3">
        <v>0</v>
      </c>
      <c r="J59" s="3">
        <v>0</v>
      </c>
      <c r="K59" s="3">
        <v>4417</v>
      </c>
      <c r="L59" s="77">
        <v>0</v>
      </c>
      <c r="M59" s="77">
        <v>0</v>
      </c>
      <c r="N59" s="77">
        <v>100</v>
      </c>
      <c r="O59" s="77">
        <v>0</v>
      </c>
      <c r="P59" s="77">
        <v>0</v>
      </c>
      <c r="Q59" s="77">
        <v>0</v>
      </c>
      <c r="R59" s="77">
        <v>0</v>
      </c>
    </row>
    <row r="60" spans="1:18" x14ac:dyDescent="0.15">
      <c r="A60" s="1" t="s">
        <v>84</v>
      </c>
      <c r="B60" s="1" t="s">
        <v>30</v>
      </c>
      <c r="C60" s="3">
        <v>3</v>
      </c>
      <c r="D60" s="3">
        <v>288</v>
      </c>
      <c r="E60" s="3">
        <v>13</v>
      </c>
      <c r="F60" s="3">
        <v>0</v>
      </c>
      <c r="G60" s="3">
        <v>1493</v>
      </c>
      <c r="H60" s="3">
        <v>0</v>
      </c>
      <c r="I60" s="3">
        <v>16</v>
      </c>
      <c r="J60" s="3">
        <v>24</v>
      </c>
      <c r="K60" s="3">
        <v>1834</v>
      </c>
      <c r="L60" s="77">
        <v>15.703380588876772</v>
      </c>
      <c r="M60" s="77">
        <v>0.70883315158124316</v>
      </c>
      <c r="N60" s="77">
        <v>0</v>
      </c>
      <c r="O60" s="77">
        <v>81.406761177753538</v>
      </c>
      <c r="P60" s="77">
        <v>0</v>
      </c>
      <c r="Q60" s="77">
        <v>0.87241003271537632</v>
      </c>
      <c r="R60" s="77">
        <v>1.3086150490730644</v>
      </c>
    </row>
    <row r="61" spans="1:18" x14ac:dyDescent="0.15">
      <c r="A61" s="1" t="s">
        <v>84</v>
      </c>
      <c r="B61" s="1" t="s">
        <v>30</v>
      </c>
      <c r="C61" s="3">
        <v>4</v>
      </c>
      <c r="D61" s="3">
        <v>0</v>
      </c>
      <c r="E61" s="3">
        <v>0</v>
      </c>
      <c r="F61" s="3">
        <v>277</v>
      </c>
      <c r="G61" s="3">
        <v>0</v>
      </c>
      <c r="H61" s="3">
        <v>0</v>
      </c>
      <c r="I61" s="3">
        <v>0</v>
      </c>
      <c r="J61" s="3">
        <v>0</v>
      </c>
      <c r="K61" s="3">
        <v>277</v>
      </c>
      <c r="L61" s="77">
        <v>0</v>
      </c>
      <c r="M61" s="77">
        <v>0</v>
      </c>
      <c r="N61" s="77">
        <v>100</v>
      </c>
      <c r="O61" s="77">
        <v>0</v>
      </c>
      <c r="P61" s="77">
        <v>0</v>
      </c>
      <c r="Q61" s="77">
        <v>0</v>
      </c>
      <c r="R61" s="77">
        <v>0</v>
      </c>
    </row>
    <row r="62" spans="1:18" x14ac:dyDescent="0.15">
      <c r="A62" s="1" t="s">
        <v>85</v>
      </c>
      <c r="B62" s="1" t="s">
        <v>45</v>
      </c>
      <c r="C62" s="3">
        <v>3</v>
      </c>
      <c r="D62" s="3">
        <v>5693</v>
      </c>
      <c r="E62" s="3">
        <v>86</v>
      </c>
      <c r="F62" s="3">
        <v>0</v>
      </c>
      <c r="G62" s="3">
        <v>28764</v>
      </c>
      <c r="H62" s="3">
        <v>3</v>
      </c>
      <c r="I62" s="3">
        <v>678</v>
      </c>
      <c r="J62" s="3">
        <v>311</v>
      </c>
      <c r="K62" s="3">
        <v>35535</v>
      </c>
      <c r="L62" s="77">
        <v>16.020824539186719</v>
      </c>
      <c r="M62" s="77">
        <v>0.24201491487266077</v>
      </c>
      <c r="N62" s="77">
        <v>0</v>
      </c>
      <c r="O62" s="77">
        <v>80.945546644153652</v>
      </c>
      <c r="P62" s="77">
        <v>8.4423807513718876E-3</v>
      </c>
      <c r="Q62" s="77">
        <v>1.9079780498100465</v>
      </c>
      <c r="R62" s="77">
        <v>0.87519347122555236</v>
      </c>
    </row>
    <row r="63" spans="1:18" x14ac:dyDescent="0.15">
      <c r="A63" s="1" t="s">
        <v>85</v>
      </c>
      <c r="B63" s="1" t="s">
        <v>45</v>
      </c>
      <c r="C63" s="3">
        <v>4</v>
      </c>
      <c r="D63" s="3">
        <v>0</v>
      </c>
      <c r="E63" s="3">
        <v>0</v>
      </c>
      <c r="F63" s="3">
        <v>5041</v>
      </c>
      <c r="G63" s="3">
        <v>0</v>
      </c>
      <c r="H63" s="3">
        <v>0</v>
      </c>
      <c r="I63" s="3">
        <v>0</v>
      </c>
      <c r="J63" s="3">
        <v>0</v>
      </c>
      <c r="K63" s="3">
        <v>5041</v>
      </c>
      <c r="L63" s="77">
        <v>0</v>
      </c>
      <c r="M63" s="77">
        <v>0</v>
      </c>
      <c r="N63" s="77">
        <v>100</v>
      </c>
      <c r="O63" s="77">
        <v>0</v>
      </c>
      <c r="P63" s="77">
        <v>0</v>
      </c>
      <c r="Q63" s="77">
        <v>0</v>
      </c>
      <c r="R63" s="77">
        <v>0</v>
      </c>
    </row>
    <row r="64" spans="1:18" x14ac:dyDescent="0.15">
      <c r="A64" s="1" t="s">
        <v>85</v>
      </c>
      <c r="B64" s="1" t="s">
        <v>18</v>
      </c>
      <c r="C64" s="3">
        <v>3</v>
      </c>
      <c r="D64" s="3">
        <v>885</v>
      </c>
      <c r="E64" s="3">
        <v>42</v>
      </c>
      <c r="F64" s="3">
        <v>0</v>
      </c>
      <c r="G64" s="3">
        <v>4621</v>
      </c>
      <c r="H64" s="3">
        <v>6</v>
      </c>
      <c r="I64" s="3">
        <v>94</v>
      </c>
      <c r="J64" s="3">
        <v>113</v>
      </c>
      <c r="K64" s="3">
        <v>5761</v>
      </c>
      <c r="L64" s="77">
        <v>15.361916333969797</v>
      </c>
      <c r="M64" s="77">
        <v>0.72904009720534624</v>
      </c>
      <c r="N64" s="77">
        <v>0</v>
      </c>
      <c r="O64" s="77">
        <v>80.21176879014061</v>
      </c>
      <c r="P64" s="77">
        <v>0.10414858531504947</v>
      </c>
      <c r="Q64" s="77">
        <v>1.631661169935775</v>
      </c>
      <c r="R64" s="77">
        <v>1.9614650234334317</v>
      </c>
    </row>
    <row r="65" spans="1:18" x14ac:dyDescent="0.15">
      <c r="A65" s="1" t="s">
        <v>85</v>
      </c>
      <c r="B65" s="1" t="s">
        <v>18</v>
      </c>
      <c r="C65" s="3">
        <v>4</v>
      </c>
      <c r="D65" s="3">
        <v>0</v>
      </c>
      <c r="E65" s="3">
        <v>0</v>
      </c>
      <c r="F65" s="3">
        <v>722</v>
      </c>
      <c r="G65" s="3">
        <v>0</v>
      </c>
      <c r="H65" s="3">
        <v>0</v>
      </c>
      <c r="I65" s="3">
        <v>0</v>
      </c>
      <c r="J65" s="3">
        <v>0</v>
      </c>
      <c r="K65" s="3">
        <v>722</v>
      </c>
      <c r="L65" s="77">
        <v>0</v>
      </c>
      <c r="M65" s="77">
        <v>0</v>
      </c>
      <c r="N65" s="77">
        <v>100</v>
      </c>
      <c r="O65" s="77">
        <v>0</v>
      </c>
      <c r="P65" s="77">
        <v>0</v>
      </c>
      <c r="Q65" s="77">
        <v>0</v>
      </c>
      <c r="R65" s="77">
        <v>0</v>
      </c>
    </row>
    <row r="66" spans="1:18" x14ac:dyDescent="0.15">
      <c r="A66" s="1" t="s">
        <v>85</v>
      </c>
      <c r="B66" s="1" t="s">
        <v>19</v>
      </c>
      <c r="C66" s="3">
        <v>3</v>
      </c>
      <c r="D66" s="3">
        <v>1730</v>
      </c>
      <c r="E66" s="3">
        <v>61</v>
      </c>
      <c r="F66" s="3">
        <v>0</v>
      </c>
      <c r="G66" s="3">
        <v>8837</v>
      </c>
      <c r="H66" s="3">
        <v>1</v>
      </c>
      <c r="I66" s="3">
        <v>108</v>
      </c>
      <c r="J66" s="3">
        <v>132</v>
      </c>
      <c r="K66" s="3">
        <v>10869</v>
      </c>
      <c r="L66" s="77">
        <v>15.916827675039102</v>
      </c>
      <c r="M66" s="77">
        <v>0.56122918391756371</v>
      </c>
      <c r="N66" s="77">
        <v>0</v>
      </c>
      <c r="O66" s="77">
        <v>81.304627840647711</v>
      </c>
      <c r="P66" s="77">
        <v>9.2004784248780943E-3</v>
      </c>
      <c r="Q66" s="77">
        <v>0.99365166988683407</v>
      </c>
      <c r="R66" s="77">
        <v>1.2144631520839084</v>
      </c>
    </row>
    <row r="67" spans="1:18" x14ac:dyDescent="0.15">
      <c r="A67" s="1" t="s">
        <v>85</v>
      </c>
      <c r="B67" s="1" t="s">
        <v>19</v>
      </c>
      <c r="C67" s="3">
        <v>4</v>
      </c>
      <c r="D67" s="3">
        <v>0</v>
      </c>
      <c r="E67" s="3">
        <v>0</v>
      </c>
      <c r="F67" s="3">
        <v>1427</v>
      </c>
      <c r="G67" s="3">
        <v>0</v>
      </c>
      <c r="H67" s="3">
        <v>0</v>
      </c>
      <c r="I67" s="3">
        <v>0</v>
      </c>
      <c r="J67" s="3">
        <v>0</v>
      </c>
      <c r="K67" s="3">
        <v>1427</v>
      </c>
      <c r="L67" s="77">
        <v>0</v>
      </c>
      <c r="M67" s="77">
        <v>0</v>
      </c>
      <c r="N67" s="77">
        <v>100</v>
      </c>
      <c r="O67" s="77">
        <v>0</v>
      </c>
      <c r="P67" s="77">
        <v>0</v>
      </c>
      <c r="Q67" s="77">
        <v>0</v>
      </c>
      <c r="R67" s="77">
        <v>0</v>
      </c>
    </row>
    <row r="68" spans="1:18" x14ac:dyDescent="0.15">
      <c r="A68" s="1" t="s">
        <v>85</v>
      </c>
      <c r="B68" s="1" t="s">
        <v>20</v>
      </c>
      <c r="C68" s="3">
        <v>3</v>
      </c>
      <c r="D68" s="3">
        <v>4248</v>
      </c>
      <c r="E68" s="3">
        <v>178</v>
      </c>
      <c r="F68" s="3">
        <v>0</v>
      </c>
      <c r="G68" s="3">
        <v>24439</v>
      </c>
      <c r="H68" s="3">
        <v>8</v>
      </c>
      <c r="I68" s="3">
        <v>312</v>
      </c>
      <c r="J68" s="3">
        <v>264</v>
      </c>
      <c r="K68" s="3">
        <v>29449</v>
      </c>
      <c r="L68" s="77">
        <v>14.424938028455975</v>
      </c>
      <c r="M68" s="77">
        <v>0.60443478556147923</v>
      </c>
      <c r="N68" s="77">
        <v>0</v>
      </c>
      <c r="O68" s="77">
        <v>82.987537777174097</v>
      </c>
      <c r="P68" s="77">
        <v>2.7165608339841763E-2</v>
      </c>
      <c r="Q68" s="77">
        <v>1.0594587252538286</v>
      </c>
      <c r="R68" s="77">
        <v>0.89646507521477814</v>
      </c>
    </row>
    <row r="69" spans="1:18" x14ac:dyDescent="0.15">
      <c r="A69" s="1" t="s">
        <v>85</v>
      </c>
      <c r="B69" s="1" t="s">
        <v>20</v>
      </c>
      <c r="C69" s="3">
        <v>4</v>
      </c>
      <c r="D69" s="3">
        <v>0</v>
      </c>
      <c r="E69" s="3">
        <v>0</v>
      </c>
      <c r="F69" s="3">
        <v>4053</v>
      </c>
      <c r="G69" s="3">
        <v>0</v>
      </c>
      <c r="H69" s="3">
        <v>0</v>
      </c>
      <c r="I69" s="3">
        <v>0</v>
      </c>
      <c r="J69" s="3">
        <v>0</v>
      </c>
      <c r="K69" s="3">
        <v>4053</v>
      </c>
      <c r="L69" s="77">
        <v>0</v>
      </c>
      <c r="M69" s="77">
        <v>0</v>
      </c>
      <c r="N69" s="77">
        <v>100</v>
      </c>
      <c r="O69" s="77">
        <v>0</v>
      </c>
      <c r="P69" s="77">
        <v>0</v>
      </c>
      <c r="Q69" s="77">
        <v>0</v>
      </c>
      <c r="R69" s="77">
        <v>0</v>
      </c>
    </row>
    <row r="70" spans="1:18" x14ac:dyDescent="0.15">
      <c r="A70" s="1" t="s">
        <v>85</v>
      </c>
      <c r="B70" s="1" t="s">
        <v>21</v>
      </c>
      <c r="C70" s="3">
        <v>3</v>
      </c>
      <c r="D70" s="3">
        <v>3684</v>
      </c>
      <c r="E70" s="3">
        <v>82</v>
      </c>
      <c r="F70" s="3">
        <v>0</v>
      </c>
      <c r="G70" s="3">
        <v>20968</v>
      </c>
      <c r="H70" s="3">
        <v>0</v>
      </c>
      <c r="I70" s="3">
        <v>176</v>
      </c>
      <c r="J70" s="3">
        <v>391</v>
      </c>
      <c r="K70" s="3">
        <v>25301</v>
      </c>
      <c r="L70" s="77">
        <v>14.560689300818149</v>
      </c>
      <c r="M70" s="77">
        <v>0.32409786174459509</v>
      </c>
      <c r="N70" s="77">
        <v>0</v>
      </c>
      <c r="O70" s="77">
        <v>82.874194695861831</v>
      </c>
      <c r="P70" s="77">
        <v>0</v>
      </c>
      <c r="Q70" s="77">
        <v>0.69562467886644797</v>
      </c>
      <c r="R70" s="77">
        <v>1.5453934627089838</v>
      </c>
    </row>
    <row r="71" spans="1:18" x14ac:dyDescent="0.15">
      <c r="A71" s="1" t="s">
        <v>85</v>
      </c>
      <c r="B71" s="1" t="s">
        <v>21</v>
      </c>
      <c r="C71" s="3">
        <v>4</v>
      </c>
      <c r="D71" s="3">
        <v>0</v>
      </c>
      <c r="E71" s="3">
        <v>0</v>
      </c>
      <c r="F71" s="3">
        <v>3455</v>
      </c>
      <c r="G71" s="3">
        <v>0</v>
      </c>
      <c r="H71" s="3">
        <v>0</v>
      </c>
      <c r="I71" s="3">
        <v>0</v>
      </c>
      <c r="J71" s="3">
        <v>0</v>
      </c>
      <c r="K71" s="3">
        <v>3455</v>
      </c>
      <c r="L71" s="77">
        <v>0</v>
      </c>
      <c r="M71" s="77">
        <v>0</v>
      </c>
      <c r="N71" s="77">
        <v>100</v>
      </c>
      <c r="O71" s="77">
        <v>0</v>
      </c>
      <c r="P71" s="77">
        <v>0</v>
      </c>
      <c r="Q71" s="77">
        <v>0</v>
      </c>
      <c r="R71" s="77">
        <v>0</v>
      </c>
    </row>
    <row r="72" spans="1:18" x14ac:dyDescent="0.15">
      <c r="A72" s="1" t="s">
        <v>85</v>
      </c>
      <c r="B72" s="1" t="s">
        <v>22</v>
      </c>
      <c r="C72" s="3">
        <v>3</v>
      </c>
      <c r="D72" s="3">
        <v>3967</v>
      </c>
      <c r="E72" s="3">
        <v>173</v>
      </c>
      <c r="F72" s="3">
        <v>0</v>
      </c>
      <c r="G72" s="3">
        <v>25027</v>
      </c>
      <c r="H72" s="3">
        <v>9</v>
      </c>
      <c r="I72" s="3">
        <v>192</v>
      </c>
      <c r="J72" s="3">
        <v>245</v>
      </c>
      <c r="K72" s="3">
        <v>29613</v>
      </c>
      <c r="L72" s="77">
        <v>13.396143585587412</v>
      </c>
      <c r="M72" s="77">
        <v>0.58420288386857122</v>
      </c>
      <c r="N72" s="77">
        <v>0</v>
      </c>
      <c r="O72" s="77">
        <v>84.513558234559156</v>
      </c>
      <c r="P72" s="77">
        <v>3.0392057542295615E-2</v>
      </c>
      <c r="Q72" s="77">
        <v>0.64836389423563978</v>
      </c>
      <c r="R72" s="77">
        <v>0.82733934420693611</v>
      </c>
    </row>
    <row r="73" spans="1:18" x14ac:dyDescent="0.15">
      <c r="A73" s="1" t="s">
        <v>85</v>
      </c>
      <c r="B73" s="1" t="s">
        <v>22</v>
      </c>
      <c r="C73" s="3">
        <v>4</v>
      </c>
      <c r="D73" s="3">
        <v>0</v>
      </c>
      <c r="E73" s="3">
        <v>0</v>
      </c>
      <c r="F73" s="3">
        <v>5399</v>
      </c>
      <c r="G73" s="3">
        <v>0</v>
      </c>
      <c r="H73" s="3">
        <v>0</v>
      </c>
      <c r="I73" s="3">
        <v>0</v>
      </c>
      <c r="J73" s="3">
        <v>0</v>
      </c>
      <c r="K73" s="3">
        <v>5399</v>
      </c>
      <c r="L73" s="77">
        <v>0</v>
      </c>
      <c r="M73" s="77">
        <v>0</v>
      </c>
      <c r="N73" s="77">
        <v>100</v>
      </c>
      <c r="O73" s="77">
        <v>0</v>
      </c>
      <c r="P73" s="77">
        <v>0</v>
      </c>
      <c r="Q73" s="77">
        <v>0</v>
      </c>
      <c r="R73" s="77">
        <v>0</v>
      </c>
    </row>
    <row r="74" spans="1:18" x14ac:dyDescent="0.15">
      <c r="A74" s="1" t="s">
        <v>85</v>
      </c>
      <c r="B74" s="1" t="s">
        <v>46</v>
      </c>
      <c r="C74" s="3">
        <v>3</v>
      </c>
      <c r="D74" s="3">
        <v>17780</v>
      </c>
      <c r="E74" s="3">
        <v>348</v>
      </c>
      <c r="F74" s="3">
        <v>0</v>
      </c>
      <c r="G74" s="3">
        <v>110655</v>
      </c>
      <c r="H74" s="3">
        <v>33</v>
      </c>
      <c r="I74" s="3">
        <v>1285</v>
      </c>
      <c r="J74" s="3">
        <v>1448</v>
      </c>
      <c r="K74" s="3">
        <v>131549</v>
      </c>
      <c r="L74" s="77">
        <v>13.515876213426175</v>
      </c>
      <c r="M74" s="77">
        <v>0.26454020935164846</v>
      </c>
      <c r="N74" s="77">
        <v>0</v>
      </c>
      <c r="O74" s="77">
        <v>84.11694501668579</v>
      </c>
      <c r="P74" s="77">
        <v>2.50857095074839E-2</v>
      </c>
      <c r="Q74" s="77">
        <v>0.97682232476111563</v>
      </c>
      <c r="R74" s="77">
        <v>1.1007305262677787</v>
      </c>
    </row>
    <row r="75" spans="1:18" x14ac:dyDescent="0.15">
      <c r="A75" s="1" t="s">
        <v>85</v>
      </c>
      <c r="B75" s="1" t="s">
        <v>46</v>
      </c>
      <c r="C75" s="3">
        <v>4</v>
      </c>
      <c r="D75" s="3">
        <v>0</v>
      </c>
      <c r="E75" s="3">
        <v>0</v>
      </c>
      <c r="F75" s="3">
        <v>18435</v>
      </c>
      <c r="G75" s="3">
        <v>0</v>
      </c>
      <c r="H75" s="3">
        <v>0</v>
      </c>
      <c r="I75" s="3">
        <v>0</v>
      </c>
      <c r="J75" s="3">
        <v>0</v>
      </c>
      <c r="K75" s="3">
        <v>18435</v>
      </c>
      <c r="L75" s="77">
        <v>0</v>
      </c>
      <c r="M75" s="77">
        <v>0</v>
      </c>
      <c r="N75" s="77">
        <v>100</v>
      </c>
      <c r="O75" s="77">
        <v>0</v>
      </c>
      <c r="P75" s="77">
        <v>0</v>
      </c>
      <c r="Q75" s="77">
        <v>0</v>
      </c>
      <c r="R75" s="77">
        <v>0</v>
      </c>
    </row>
    <row r="76" spans="1:18" x14ac:dyDescent="0.15">
      <c r="A76" s="1" t="s">
        <v>85</v>
      </c>
      <c r="B76" s="1" t="s">
        <v>23</v>
      </c>
      <c r="C76" s="3">
        <v>3</v>
      </c>
      <c r="D76" s="3">
        <v>2503</v>
      </c>
      <c r="E76" s="3">
        <v>86</v>
      </c>
      <c r="F76" s="3">
        <v>0</v>
      </c>
      <c r="G76" s="3">
        <v>15493</v>
      </c>
      <c r="H76" s="3">
        <v>10</v>
      </c>
      <c r="I76" s="3">
        <v>189</v>
      </c>
      <c r="J76" s="3">
        <v>424</v>
      </c>
      <c r="K76" s="3">
        <v>18705</v>
      </c>
      <c r="L76" s="77">
        <v>13.381448810478483</v>
      </c>
      <c r="M76" s="77">
        <v>0.45977011494252873</v>
      </c>
      <c r="N76" s="77">
        <v>0</v>
      </c>
      <c r="O76" s="77">
        <v>82.828120823309277</v>
      </c>
      <c r="P76" s="77">
        <v>5.3461641272387062E-2</v>
      </c>
      <c r="Q76" s="77">
        <v>1.0104250200481155</v>
      </c>
      <c r="R76" s="77">
        <v>2.2667735899492114</v>
      </c>
    </row>
    <row r="77" spans="1:18" x14ac:dyDescent="0.15">
      <c r="A77" s="1" t="s">
        <v>85</v>
      </c>
      <c r="B77" s="1" t="s">
        <v>23</v>
      </c>
      <c r="C77" s="3">
        <v>4</v>
      </c>
      <c r="D77" s="3">
        <v>0</v>
      </c>
      <c r="E77" s="3">
        <v>0</v>
      </c>
      <c r="F77" s="3">
        <v>3265</v>
      </c>
      <c r="G77" s="3">
        <v>0</v>
      </c>
      <c r="H77" s="3">
        <v>0</v>
      </c>
      <c r="I77" s="3">
        <v>0</v>
      </c>
      <c r="J77" s="3">
        <v>0</v>
      </c>
      <c r="K77" s="3">
        <v>3265</v>
      </c>
      <c r="L77" s="77">
        <v>0</v>
      </c>
      <c r="M77" s="77">
        <v>0</v>
      </c>
      <c r="N77" s="77">
        <v>100</v>
      </c>
      <c r="O77" s="77">
        <v>0</v>
      </c>
      <c r="P77" s="77">
        <v>0</v>
      </c>
      <c r="Q77" s="77">
        <v>0</v>
      </c>
      <c r="R77" s="77">
        <v>0</v>
      </c>
    </row>
    <row r="78" spans="1:18" x14ac:dyDescent="0.15">
      <c r="A78" s="1" t="s">
        <v>85</v>
      </c>
      <c r="B78" s="1" t="s">
        <v>24</v>
      </c>
      <c r="C78" s="3">
        <v>3</v>
      </c>
      <c r="D78" s="3">
        <v>10574</v>
      </c>
      <c r="E78" s="3">
        <v>200</v>
      </c>
      <c r="F78" s="3">
        <v>0</v>
      </c>
      <c r="G78" s="3">
        <v>57420</v>
      </c>
      <c r="H78" s="3">
        <v>7</v>
      </c>
      <c r="I78" s="3">
        <v>794</v>
      </c>
      <c r="J78" s="3">
        <v>790</v>
      </c>
      <c r="K78" s="3">
        <v>69785</v>
      </c>
      <c r="L78" s="77">
        <v>15.152253349573691</v>
      </c>
      <c r="M78" s="77">
        <v>0.28659454037400589</v>
      </c>
      <c r="N78" s="77">
        <v>0</v>
      </c>
      <c r="O78" s="77">
        <v>82.281292541377084</v>
      </c>
      <c r="P78" s="77">
        <v>1.0030808913090206E-2</v>
      </c>
      <c r="Q78" s="77">
        <v>1.1377803252848033</v>
      </c>
      <c r="R78" s="77">
        <v>1.1320484344773232</v>
      </c>
    </row>
    <row r="79" spans="1:18" x14ac:dyDescent="0.15">
      <c r="A79" s="1" t="s">
        <v>85</v>
      </c>
      <c r="B79" s="1" t="s">
        <v>24</v>
      </c>
      <c r="C79" s="3">
        <v>4</v>
      </c>
      <c r="D79" s="3">
        <v>0</v>
      </c>
      <c r="E79" s="3">
        <v>0</v>
      </c>
      <c r="F79" s="3">
        <v>10274</v>
      </c>
      <c r="G79" s="3">
        <v>0</v>
      </c>
      <c r="H79" s="3">
        <v>0</v>
      </c>
      <c r="I79" s="3">
        <v>0</v>
      </c>
      <c r="J79" s="3">
        <v>0</v>
      </c>
      <c r="K79" s="3">
        <v>10274</v>
      </c>
      <c r="L79" s="77">
        <v>0</v>
      </c>
      <c r="M79" s="77">
        <v>0</v>
      </c>
      <c r="N79" s="77">
        <v>100</v>
      </c>
      <c r="O79" s="77">
        <v>0</v>
      </c>
      <c r="P79" s="77">
        <v>0</v>
      </c>
      <c r="Q79" s="77">
        <v>0</v>
      </c>
      <c r="R79" s="77">
        <v>0</v>
      </c>
    </row>
    <row r="80" spans="1:18" x14ac:dyDescent="0.15">
      <c r="A80" s="1" t="s">
        <v>85</v>
      </c>
      <c r="B80" s="1" t="s">
        <v>25</v>
      </c>
      <c r="C80" s="3">
        <v>3</v>
      </c>
      <c r="D80" s="3">
        <v>7724</v>
      </c>
      <c r="E80" s="3">
        <v>327</v>
      </c>
      <c r="F80" s="3">
        <v>0</v>
      </c>
      <c r="G80" s="3">
        <v>49307</v>
      </c>
      <c r="H80" s="3">
        <v>21</v>
      </c>
      <c r="I80" s="3">
        <v>520</v>
      </c>
      <c r="J80" s="3">
        <v>504</v>
      </c>
      <c r="K80" s="3">
        <v>58403</v>
      </c>
      <c r="L80" s="77">
        <v>13.22534801294454</v>
      </c>
      <c r="M80" s="77">
        <v>0.55990274472201773</v>
      </c>
      <c r="N80" s="77">
        <v>0</v>
      </c>
      <c r="O80" s="77">
        <v>84.425457596356352</v>
      </c>
      <c r="P80" s="77">
        <v>3.5957057000496548E-2</v>
      </c>
      <c r="Q80" s="77">
        <v>0.89036522096467652</v>
      </c>
      <c r="R80" s="77">
        <v>0.86296936801191715</v>
      </c>
    </row>
    <row r="81" spans="1:18" x14ac:dyDescent="0.15">
      <c r="A81" s="1" t="s">
        <v>85</v>
      </c>
      <c r="B81" s="1" t="s">
        <v>25</v>
      </c>
      <c r="C81" s="3">
        <v>4</v>
      </c>
      <c r="D81" s="3">
        <v>0</v>
      </c>
      <c r="E81" s="3">
        <v>0</v>
      </c>
      <c r="F81" s="3">
        <v>8065</v>
      </c>
      <c r="G81" s="3">
        <v>0</v>
      </c>
      <c r="H81" s="3">
        <v>0</v>
      </c>
      <c r="I81" s="3">
        <v>0</v>
      </c>
      <c r="J81" s="3">
        <v>0</v>
      </c>
      <c r="K81" s="3">
        <v>8065</v>
      </c>
      <c r="L81" s="77">
        <v>0</v>
      </c>
      <c r="M81" s="77">
        <v>0</v>
      </c>
      <c r="N81" s="77">
        <v>100</v>
      </c>
      <c r="O81" s="77">
        <v>0</v>
      </c>
      <c r="P81" s="77">
        <v>0</v>
      </c>
      <c r="Q81" s="77">
        <v>0</v>
      </c>
      <c r="R81" s="77">
        <v>0</v>
      </c>
    </row>
    <row r="82" spans="1:18" x14ac:dyDescent="0.15">
      <c r="A82" s="1" t="s">
        <v>85</v>
      </c>
      <c r="B82" s="1" t="s">
        <v>26</v>
      </c>
      <c r="C82" s="3">
        <v>3</v>
      </c>
      <c r="D82" s="3">
        <v>120</v>
      </c>
      <c r="E82" s="3">
        <v>4</v>
      </c>
      <c r="F82" s="3">
        <v>0</v>
      </c>
      <c r="G82" s="3">
        <v>773</v>
      </c>
      <c r="H82" s="3">
        <v>0</v>
      </c>
      <c r="I82" s="3">
        <v>1</v>
      </c>
      <c r="J82" s="3">
        <v>9</v>
      </c>
      <c r="K82" s="3">
        <v>907</v>
      </c>
      <c r="L82" s="77">
        <v>13.230429988974644</v>
      </c>
      <c r="M82" s="77">
        <v>0.44101433296582138</v>
      </c>
      <c r="N82" s="77">
        <v>0</v>
      </c>
      <c r="O82" s="77">
        <v>85.226019845644984</v>
      </c>
      <c r="P82" s="77">
        <v>0</v>
      </c>
      <c r="Q82" s="77">
        <v>0.11025358324145534</v>
      </c>
      <c r="R82" s="77">
        <v>0.99228224917309815</v>
      </c>
    </row>
    <row r="83" spans="1:18" x14ac:dyDescent="0.15">
      <c r="A83" s="1" t="s">
        <v>85</v>
      </c>
      <c r="B83" s="1" t="s">
        <v>26</v>
      </c>
      <c r="C83" s="3">
        <v>4</v>
      </c>
      <c r="D83" s="3">
        <v>0</v>
      </c>
      <c r="E83" s="3">
        <v>0</v>
      </c>
      <c r="F83" s="3">
        <v>195</v>
      </c>
      <c r="G83" s="3">
        <v>0</v>
      </c>
      <c r="H83" s="3">
        <v>0</v>
      </c>
      <c r="I83" s="3">
        <v>0</v>
      </c>
      <c r="J83" s="3">
        <v>0</v>
      </c>
      <c r="K83" s="3">
        <v>195</v>
      </c>
      <c r="L83" s="77">
        <v>0</v>
      </c>
      <c r="M83" s="77">
        <v>0</v>
      </c>
      <c r="N83" s="77">
        <v>100</v>
      </c>
      <c r="O83" s="77">
        <v>0</v>
      </c>
      <c r="P83" s="77">
        <v>0</v>
      </c>
      <c r="Q83" s="77">
        <v>0</v>
      </c>
      <c r="R83" s="77">
        <v>0</v>
      </c>
    </row>
    <row r="84" spans="1:18" x14ac:dyDescent="0.15">
      <c r="A84" s="1" t="s">
        <v>85</v>
      </c>
      <c r="B84" s="1" t="s">
        <v>27</v>
      </c>
      <c r="C84" s="3">
        <v>3</v>
      </c>
      <c r="D84" s="3">
        <v>64269</v>
      </c>
      <c r="E84" s="3">
        <v>1821</v>
      </c>
      <c r="F84" s="3">
        <v>0</v>
      </c>
      <c r="G84" s="3">
        <v>372597</v>
      </c>
      <c r="H84" s="3">
        <v>101</v>
      </c>
      <c r="I84" s="3">
        <v>4578</v>
      </c>
      <c r="J84" s="3">
        <v>5012</v>
      </c>
      <c r="K84" s="3">
        <v>448378</v>
      </c>
      <c r="L84" s="77">
        <v>14.333664898813057</v>
      </c>
      <c r="M84" s="77">
        <v>0.40613054164120449</v>
      </c>
      <c r="N84" s="77">
        <v>0</v>
      </c>
      <c r="O84" s="77">
        <v>83.09885855238214</v>
      </c>
      <c r="P84" s="77">
        <v>2.2525636851049784E-2</v>
      </c>
      <c r="Q84" s="77">
        <v>1.0210135198426329</v>
      </c>
      <c r="R84" s="77">
        <v>1.1178068504699161</v>
      </c>
    </row>
    <row r="85" spans="1:18" x14ac:dyDescent="0.15">
      <c r="A85" s="1" t="s">
        <v>85</v>
      </c>
      <c r="B85" s="1" t="s">
        <v>27</v>
      </c>
      <c r="C85" s="3">
        <v>4</v>
      </c>
      <c r="D85" s="3">
        <v>0</v>
      </c>
      <c r="E85" s="3">
        <v>0</v>
      </c>
      <c r="F85" s="3">
        <v>65442</v>
      </c>
      <c r="G85" s="3">
        <v>0</v>
      </c>
      <c r="H85" s="3">
        <v>0</v>
      </c>
      <c r="I85" s="3">
        <v>0</v>
      </c>
      <c r="J85" s="3">
        <v>0</v>
      </c>
      <c r="K85" s="3">
        <v>65442</v>
      </c>
      <c r="L85" s="77">
        <v>0</v>
      </c>
      <c r="M85" s="77">
        <v>0</v>
      </c>
      <c r="N85" s="77">
        <v>100</v>
      </c>
      <c r="O85" s="77">
        <v>0</v>
      </c>
      <c r="P85" s="77">
        <v>0</v>
      </c>
      <c r="Q85" s="77">
        <v>0</v>
      </c>
      <c r="R85" s="77">
        <v>0</v>
      </c>
    </row>
    <row r="86" spans="1:18" x14ac:dyDescent="0.15">
      <c r="A86" s="1" t="s">
        <v>85</v>
      </c>
      <c r="B86" s="1" t="s">
        <v>28</v>
      </c>
      <c r="C86" s="3">
        <v>3</v>
      </c>
      <c r="D86" s="3">
        <v>130</v>
      </c>
      <c r="E86" s="3">
        <v>8</v>
      </c>
      <c r="F86" s="3">
        <v>0</v>
      </c>
      <c r="G86" s="3">
        <v>1055</v>
      </c>
      <c r="H86" s="3">
        <v>0</v>
      </c>
      <c r="I86" s="3">
        <v>11</v>
      </c>
      <c r="J86" s="3">
        <v>19</v>
      </c>
      <c r="K86" s="3">
        <v>1223</v>
      </c>
      <c r="L86" s="77">
        <v>10.629599345870808</v>
      </c>
      <c r="M86" s="77">
        <v>0.65412919051512675</v>
      </c>
      <c r="N86" s="77">
        <v>0</v>
      </c>
      <c r="O86" s="77">
        <v>86.263286999182341</v>
      </c>
      <c r="P86" s="77">
        <v>0</v>
      </c>
      <c r="Q86" s="77">
        <v>0.8994276369582993</v>
      </c>
      <c r="R86" s="77">
        <v>1.5535568274734259</v>
      </c>
    </row>
    <row r="87" spans="1:18" x14ac:dyDescent="0.15">
      <c r="A87" s="1" t="s">
        <v>85</v>
      </c>
      <c r="B87" s="1" t="s">
        <v>28</v>
      </c>
      <c r="C87" s="3">
        <v>4</v>
      </c>
      <c r="D87" s="3">
        <v>0</v>
      </c>
      <c r="E87" s="3">
        <v>0</v>
      </c>
      <c r="F87" s="3">
        <v>189</v>
      </c>
      <c r="G87" s="3">
        <v>0</v>
      </c>
      <c r="H87" s="3">
        <v>0</v>
      </c>
      <c r="I87" s="3">
        <v>0</v>
      </c>
      <c r="J87" s="3">
        <v>0</v>
      </c>
      <c r="K87" s="3">
        <v>189</v>
      </c>
      <c r="L87" s="77">
        <v>0</v>
      </c>
      <c r="M87" s="77">
        <v>0</v>
      </c>
      <c r="N87" s="77">
        <v>100</v>
      </c>
      <c r="O87" s="77">
        <v>0</v>
      </c>
      <c r="P87" s="77">
        <v>0</v>
      </c>
      <c r="Q87" s="77">
        <v>0</v>
      </c>
      <c r="R87" s="77">
        <v>0</v>
      </c>
    </row>
    <row r="88" spans="1:18" x14ac:dyDescent="0.15">
      <c r="A88" s="1" t="s">
        <v>85</v>
      </c>
      <c r="B88" s="1" t="s">
        <v>29</v>
      </c>
      <c r="C88" s="3">
        <v>3</v>
      </c>
      <c r="D88" s="3">
        <v>5005</v>
      </c>
      <c r="E88" s="3">
        <v>212</v>
      </c>
      <c r="F88" s="3">
        <v>0</v>
      </c>
      <c r="G88" s="3">
        <v>23778</v>
      </c>
      <c r="H88" s="3">
        <v>2</v>
      </c>
      <c r="I88" s="3">
        <v>200</v>
      </c>
      <c r="J88" s="3">
        <v>333</v>
      </c>
      <c r="K88" s="3">
        <v>29530</v>
      </c>
      <c r="L88" s="77">
        <v>16.948865560447</v>
      </c>
      <c r="M88" s="77">
        <v>0.71791398577717569</v>
      </c>
      <c r="N88" s="77">
        <v>0</v>
      </c>
      <c r="O88" s="77">
        <v>80.521503555706062</v>
      </c>
      <c r="P88" s="77">
        <v>6.7727734507280731E-3</v>
      </c>
      <c r="Q88" s="77">
        <v>0.67727734507280735</v>
      </c>
      <c r="R88" s="77">
        <v>1.1276667795462241</v>
      </c>
    </row>
    <row r="89" spans="1:18" x14ac:dyDescent="0.15">
      <c r="A89" s="1" t="s">
        <v>85</v>
      </c>
      <c r="B89" s="1" t="s">
        <v>29</v>
      </c>
      <c r="C89" s="3">
        <v>4</v>
      </c>
      <c r="D89" s="3">
        <v>0</v>
      </c>
      <c r="E89" s="3">
        <v>0</v>
      </c>
      <c r="F89" s="3">
        <v>4666</v>
      </c>
      <c r="G89" s="3">
        <v>0</v>
      </c>
      <c r="H89" s="3">
        <v>0</v>
      </c>
      <c r="I89" s="3">
        <v>0</v>
      </c>
      <c r="J89" s="3">
        <v>0</v>
      </c>
      <c r="K89" s="3">
        <v>4666</v>
      </c>
      <c r="L89" s="77">
        <v>0</v>
      </c>
      <c r="M89" s="77">
        <v>0</v>
      </c>
      <c r="N89" s="77">
        <v>100</v>
      </c>
      <c r="O89" s="77">
        <v>0</v>
      </c>
      <c r="P89" s="77">
        <v>0</v>
      </c>
      <c r="Q89" s="77">
        <v>0</v>
      </c>
      <c r="R89" s="77">
        <v>0</v>
      </c>
    </row>
    <row r="90" spans="1:18" x14ac:dyDescent="0.15">
      <c r="A90" s="1" t="s">
        <v>85</v>
      </c>
      <c r="B90" s="1" t="s">
        <v>30</v>
      </c>
      <c r="C90" s="3">
        <v>3</v>
      </c>
      <c r="D90" s="3">
        <v>226</v>
      </c>
      <c r="E90" s="3">
        <v>14</v>
      </c>
      <c r="F90" s="3">
        <v>0</v>
      </c>
      <c r="G90" s="3">
        <v>1460</v>
      </c>
      <c r="H90" s="3">
        <v>1</v>
      </c>
      <c r="I90" s="3">
        <v>18</v>
      </c>
      <c r="J90" s="3">
        <v>29</v>
      </c>
      <c r="K90" s="3">
        <v>1748</v>
      </c>
      <c r="L90" s="77">
        <v>12.929061784897025</v>
      </c>
      <c r="M90" s="77">
        <v>0.8009153318077803</v>
      </c>
      <c r="N90" s="77">
        <v>0</v>
      </c>
      <c r="O90" s="77">
        <v>83.524027459954226</v>
      </c>
      <c r="P90" s="77">
        <v>5.7208237986270026E-2</v>
      </c>
      <c r="Q90" s="77">
        <v>1.0297482837528604</v>
      </c>
      <c r="R90" s="77">
        <v>1.6590389016018305</v>
      </c>
    </row>
    <row r="91" spans="1:18" x14ac:dyDescent="0.15">
      <c r="A91" s="1" t="s">
        <v>85</v>
      </c>
      <c r="B91" s="1" t="s">
        <v>30</v>
      </c>
      <c r="C91" s="3">
        <v>4</v>
      </c>
      <c r="D91" s="3">
        <v>0</v>
      </c>
      <c r="E91" s="3">
        <v>0</v>
      </c>
      <c r="F91" s="3">
        <v>256</v>
      </c>
      <c r="G91" s="3">
        <v>0</v>
      </c>
      <c r="H91" s="3">
        <v>0</v>
      </c>
      <c r="I91" s="3">
        <v>0</v>
      </c>
      <c r="J91" s="3">
        <v>0</v>
      </c>
      <c r="K91" s="3">
        <v>256</v>
      </c>
      <c r="L91" s="77">
        <v>0</v>
      </c>
      <c r="M91" s="77">
        <v>0</v>
      </c>
      <c r="N91" s="77">
        <v>100</v>
      </c>
      <c r="O91" s="77">
        <v>0</v>
      </c>
      <c r="P91" s="77">
        <v>0</v>
      </c>
      <c r="Q91" s="77">
        <v>0</v>
      </c>
      <c r="R91" s="77">
        <v>0</v>
      </c>
    </row>
    <row r="92" spans="1:18" x14ac:dyDescent="0.15">
      <c r="A92" s="78" t="s">
        <v>80</v>
      </c>
      <c r="B92" s="1" t="s">
        <v>45</v>
      </c>
      <c r="C92" s="3">
        <v>3</v>
      </c>
      <c r="D92" s="79">
        <v>5587</v>
      </c>
      <c r="E92" s="79">
        <v>89</v>
      </c>
      <c r="F92" s="79">
        <v>0</v>
      </c>
      <c r="G92" s="79">
        <v>28141</v>
      </c>
      <c r="H92" s="79">
        <v>1</v>
      </c>
      <c r="I92" s="79">
        <v>572</v>
      </c>
      <c r="J92" s="79">
        <v>325</v>
      </c>
      <c r="K92" s="79">
        <v>34715</v>
      </c>
      <c r="L92" s="80">
        <v>16.190000000000001</v>
      </c>
      <c r="M92" s="80">
        <v>0.26</v>
      </c>
      <c r="N92" s="80">
        <v>0</v>
      </c>
      <c r="O92" s="80">
        <v>81.06</v>
      </c>
      <c r="P92" s="80">
        <v>0</v>
      </c>
      <c r="Q92" s="80">
        <v>1.65</v>
      </c>
      <c r="R92" s="80">
        <v>0.94</v>
      </c>
    </row>
    <row r="93" spans="1:18" x14ac:dyDescent="0.15">
      <c r="A93" s="78" t="s">
        <v>80</v>
      </c>
      <c r="B93" s="1" t="s">
        <v>45</v>
      </c>
      <c r="C93" s="3">
        <v>4</v>
      </c>
      <c r="D93" s="79">
        <v>0</v>
      </c>
      <c r="E93" s="79">
        <v>0</v>
      </c>
      <c r="F93" s="79">
        <v>4977</v>
      </c>
      <c r="G93" s="79">
        <v>0</v>
      </c>
      <c r="H93" s="79">
        <v>0</v>
      </c>
      <c r="I93" s="79">
        <v>0</v>
      </c>
      <c r="J93" s="79">
        <v>0</v>
      </c>
      <c r="K93" s="79">
        <v>4977</v>
      </c>
      <c r="L93" s="80">
        <v>0</v>
      </c>
      <c r="M93" s="80">
        <v>0</v>
      </c>
      <c r="N93" s="80">
        <v>100</v>
      </c>
      <c r="O93" s="80">
        <v>0</v>
      </c>
      <c r="P93" s="80">
        <v>0</v>
      </c>
      <c r="Q93" s="80">
        <v>0</v>
      </c>
      <c r="R93" s="80">
        <v>0</v>
      </c>
    </row>
    <row r="94" spans="1:18" x14ac:dyDescent="0.15">
      <c r="A94" s="78" t="s">
        <v>80</v>
      </c>
      <c r="B94" s="1" t="s">
        <v>18</v>
      </c>
      <c r="C94" s="3">
        <v>3</v>
      </c>
      <c r="D94" s="79">
        <v>721</v>
      </c>
      <c r="E94" s="79">
        <v>51</v>
      </c>
      <c r="F94" s="79">
        <v>0</v>
      </c>
      <c r="G94" s="79">
        <v>4356</v>
      </c>
      <c r="H94" s="79">
        <v>2</v>
      </c>
      <c r="I94" s="79">
        <v>82</v>
      </c>
      <c r="J94" s="79">
        <v>89</v>
      </c>
      <c r="K94" s="79">
        <v>5301</v>
      </c>
      <c r="L94" s="80">
        <v>13.6</v>
      </c>
      <c r="M94" s="80">
        <v>0.96</v>
      </c>
      <c r="N94" s="80">
        <v>0</v>
      </c>
      <c r="O94" s="80">
        <v>82.17</v>
      </c>
      <c r="P94" s="80">
        <v>0.04</v>
      </c>
      <c r="Q94" s="80">
        <v>1.55</v>
      </c>
      <c r="R94" s="80">
        <v>1.68</v>
      </c>
    </row>
    <row r="95" spans="1:18" x14ac:dyDescent="0.15">
      <c r="A95" s="78" t="s">
        <v>80</v>
      </c>
      <c r="B95" s="1" t="s">
        <v>18</v>
      </c>
      <c r="C95" s="3">
        <v>4</v>
      </c>
      <c r="D95" s="79">
        <v>0</v>
      </c>
      <c r="E95" s="79">
        <v>0</v>
      </c>
      <c r="F95" s="79">
        <v>733</v>
      </c>
      <c r="G95" s="79">
        <v>0</v>
      </c>
      <c r="H95" s="79">
        <v>0</v>
      </c>
      <c r="I95" s="79">
        <v>0</v>
      </c>
      <c r="J95" s="79">
        <v>0</v>
      </c>
      <c r="K95" s="79">
        <v>733</v>
      </c>
      <c r="L95" s="80">
        <v>0</v>
      </c>
      <c r="M95" s="80">
        <v>0</v>
      </c>
      <c r="N95" s="80">
        <v>100</v>
      </c>
      <c r="O95" s="80">
        <v>0</v>
      </c>
      <c r="P95" s="80">
        <v>0</v>
      </c>
      <c r="Q95" s="80">
        <v>0</v>
      </c>
      <c r="R95" s="80">
        <v>0</v>
      </c>
    </row>
    <row r="96" spans="1:18" x14ac:dyDescent="0.15">
      <c r="A96" s="78" t="s">
        <v>80</v>
      </c>
      <c r="B96" s="1" t="s">
        <v>19</v>
      </c>
      <c r="C96" s="3">
        <v>3</v>
      </c>
      <c r="D96" s="79">
        <v>1724</v>
      </c>
      <c r="E96" s="79">
        <v>76</v>
      </c>
      <c r="F96" s="79">
        <v>0</v>
      </c>
      <c r="G96" s="79">
        <v>8746</v>
      </c>
      <c r="H96" s="79">
        <v>0</v>
      </c>
      <c r="I96" s="79">
        <v>131</v>
      </c>
      <c r="J96" s="79">
        <v>142</v>
      </c>
      <c r="K96" s="79">
        <v>10819</v>
      </c>
      <c r="L96" s="80">
        <v>15.93</v>
      </c>
      <c r="M96" s="80">
        <v>0.7</v>
      </c>
      <c r="N96" s="80">
        <v>0</v>
      </c>
      <c r="O96" s="80">
        <v>80.84</v>
      </c>
      <c r="P96" s="80">
        <v>0</v>
      </c>
      <c r="Q96" s="80">
        <v>1.21</v>
      </c>
      <c r="R96" s="80">
        <v>1.31</v>
      </c>
    </row>
    <row r="97" spans="1:18" x14ac:dyDescent="0.15">
      <c r="A97" s="78" t="s">
        <v>80</v>
      </c>
      <c r="B97" s="1" t="s">
        <v>19</v>
      </c>
      <c r="C97" s="3">
        <v>4</v>
      </c>
      <c r="D97" s="79">
        <v>0</v>
      </c>
      <c r="E97" s="79">
        <v>0</v>
      </c>
      <c r="F97" s="79">
        <v>1511</v>
      </c>
      <c r="G97" s="79">
        <v>0</v>
      </c>
      <c r="H97" s="79">
        <v>0</v>
      </c>
      <c r="I97" s="79">
        <v>0</v>
      </c>
      <c r="J97" s="79">
        <v>0</v>
      </c>
      <c r="K97" s="79">
        <v>1511</v>
      </c>
      <c r="L97" s="80">
        <v>0</v>
      </c>
      <c r="M97" s="80">
        <v>0</v>
      </c>
      <c r="N97" s="80">
        <v>100</v>
      </c>
      <c r="O97" s="80">
        <v>0</v>
      </c>
      <c r="P97" s="80">
        <v>0</v>
      </c>
      <c r="Q97" s="80">
        <v>0</v>
      </c>
      <c r="R97" s="80">
        <v>0</v>
      </c>
    </row>
    <row r="98" spans="1:18" x14ac:dyDescent="0.15">
      <c r="A98" s="78" t="s">
        <v>80</v>
      </c>
      <c r="B98" s="1" t="s">
        <v>20</v>
      </c>
      <c r="C98" s="3">
        <v>3</v>
      </c>
      <c r="D98" s="79">
        <v>3951</v>
      </c>
      <c r="E98" s="79">
        <v>194</v>
      </c>
      <c r="F98" s="79">
        <v>0</v>
      </c>
      <c r="G98" s="79">
        <v>23714</v>
      </c>
      <c r="H98" s="79">
        <v>4</v>
      </c>
      <c r="I98" s="79">
        <v>303</v>
      </c>
      <c r="J98" s="79">
        <v>250</v>
      </c>
      <c r="K98" s="79">
        <v>28416</v>
      </c>
      <c r="L98" s="80">
        <v>13.9</v>
      </c>
      <c r="M98" s="80">
        <v>0.68</v>
      </c>
      <c r="N98" s="80">
        <v>0</v>
      </c>
      <c r="O98" s="80">
        <v>83.45</v>
      </c>
      <c r="P98" s="80">
        <v>0.01</v>
      </c>
      <c r="Q98" s="80">
        <v>1.07</v>
      </c>
      <c r="R98" s="80">
        <v>0.88</v>
      </c>
    </row>
    <row r="99" spans="1:18" x14ac:dyDescent="0.15">
      <c r="A99" s="78" t="s">
        <v>80</v>
      </c>
      <c r="B99" s="1" t="s">
        <v>20</v>
      </c>
      <c r="C99" s="3">
        <v>4</v>
      </c>
      <c r="D99" s="79">
        <v>0</v>
      </c>
      <c r="E99" s="79">
        <v>0</v>
      </c>
      <c r="F99" s="79">
        <v>4098</v>
      </c>
      <c r="G99" s="79">
        <v>0</v>
      </c>
      <c r="H99" s="79">
        <v>0</v>
      </c>
      <c r="I99" s="79">
        <v>0</v>
      </c>
      <c r="J99" s="79">
        <v>0</v>
      </c>
      <c r="K99" s="79">
        <v>4098</v>
      </c>
      <c r="L99" s="80">
        <v>0</v>
      </c>
      <c r="M99" s="80">
        <v>0</v>
      </c>
      <c r="N99" s="80">
        <v>100</v>
      </c>
      <c r="O99" s="80">
        <v>0</v>
      </c>
      <c r="P99" s="80">
        <v>0</v>
      </c>
      <c r="Q99" s="80">
        <v>0</v>
      </c>
      <c r="R99" s="80">
        <v>0</v>
      </c>
    </row>
    <row r="100" spans="1:18" x14ac:dyDescent="0.15">
      <c r="A100" s="78" t="s">
        <v>80</v>
      </c>
      <c r="B100" s="1" t="s">
        <v>21</v>
      </c>
      <c r="C100" s="3">
        <v>3</v>
      </c>
      <c r="D100" s="79">
        <v>3300</v>
      </c>
      <c r="E100" s="79">
        <v>71</v>
      </c>
      <c r="F100" s="79">
        <v>0</v>
      </c>
      <c r="G100" s="79">
        <v>21171</v>
      </c>
      <c r="H100" s="79">
        <v>0</v>
      </c>
      <c r="I100" s="79">
        <v>174</v>
      </c>
      <c r="J100" s="79">
        <v>411</v>
      </c>
      <c r="K100" s="79">
        <v>25127</v>
      </c>
      <c r="L100" s="80">
        <v>13.13</v>
      </c>
      <c r="M100" s="80">
        <v>0.28000000000000003</v>
      </c>
      <c r="N100" s="80">
        <v>0</v>
      </c>
      <c r="O100" s="80">
        <v>84.26</v>
      </c>
      <c r="P100" s="80">
        <v>0</v>
      </c>
      <c r="Q100" s="80">
        <v>0.69</v>
      </c>
      <c r="R100" s="80">
        <v>1.64</v>
      </c>
    </row>
    <row r="101" spans="1:18" x14ac:dyDescent="0.15">
      <c r="A101" s="78" t="s">
        <v>80</v>
      </c>
      <c r="B101" s="1" t="s">
        <v>21</v>
      </c>
      <c r="C101" s="3">
        <v>4</v>
      </c>
      <c r="D101" s="79">
        <v>0</v>
      </c>
      <c r="E101" s="79">
        <v>0</v>
      </c>
      <c r="F101" s="79">
        <v>3489</v>
      </c>
      <c r="G101" s="79">
        <v>0</v>
      </c>
      <c r="H101" s="79">
        <v>0</v>
      </c>
      <c r="I101" s="79">
        <v>0</v>
      </c>
      <c r="J101" s="79">
        <v>0</v>
      </c>
      <c r="K101" s="79">
        <v>3489</v>
      </c>
      <c r="L101" s="80">
        <v>0</v>
      </c>
      <c r="M101" s="80">
        <v>0</v>
      </c>
      <c r="N101" s="80">
        <v>100</v>
      </c>
      <c r="O101" s="80">
        <v>0</v>
      </c>
      <c r="P101" s="80">
        <v>0</v>
      </c>
      <c r="Q101" s="80">
        <v>0</v>
      </c>
      <c r="R101" s="80">
        <v>0</v>
      </c>
    </row>
    <row r="102" spans="1:18" x14ac:dyDescent="0.15">
      <c r="A102" s="78" t="s">
        <v>80</v>
      </c>
      <c r="B102" s="1" t="s">
        <v>22</v>
      </c>
      <c r="C102" s="3">
        <v>3</v>
      </c>
      <c r="D102" s="79">
        <v>3806</v>
      </c>
      <c r="E102" s="79">
        <v>196</v>
      </c>
      <c r="F102" s="79">
        <v>0</v>
      </c>
      <c r="G102" s="79">
        <v>24287</v>
      </c>
      <c r="H102" s="79">
        <v>6</v>
      </c>
      <c r="I102" s="79">
        <v>183</v>
      </c>
      <c r="J102" s="79">
        <v>247</v>
      </c>
      <c r="K102" s="79">
        <v>28725</v>
      </c>
      <c r="L102" s="80">
        <v>13.25</v>
      </c>
      <c r="M102" s="80">
        <v>0.68</v>
      </c>
      <c r="N102" s="80">
        <v>0</v>
      </c>
      <c r="O102" s="80">
        <v>84.55</v>
      </c>
      <c r="P102" s="80">
        <v>0.02</v>
      </c>
      <c r="Q102" s="80">
        <v>0.64</v>
      </c>
      <c r="R102" s="80">
        <v>0.86</v>
      </c>
    </row>
    <row r="103" spans="1:18" x14ac:dyDescent="0.15">
      <c r="A103" s="78" t="s">
        <v>80</v>
      </c>
      <c r="B103" s="1" t="s">
        <v>22</v>
      </c>
      <c r="C103" s="3">
        <v>4</v>
      </c>
      <c r="D103" s="79">
        <v>0</v>
      </c>
      <c r="E103" s="79">
        <v>0</v>
      </c>
      <c r="F103" s="79">
        <v>5119</v>
      </c>
      <c r="G103" s="79">
        <v>0</v>
      </c>
      <c r="H103" s="79">
        <v>0</v>
      </c>
      <c r="I103" s="79">
        <v>0</v>
      </c>
      <c r="J103" s="79">
        <v>0</v>
      </c>
      <c r="K103" s="79">
        <v>5119</v>
      </c>
      <c r="L103" s="80">
        <v>0</v>
      </c>
      <c r="M103" s="80">
        <v>0</v>
      </c>
      <c r="N103" s="80">
        <v>100</v>
      </c>
      <c r="O103" s="80">
        <v>0</v>
      </c>
      <c r="P103" s="80">
        <v>0</v>
      </c>
      <c r="Q103" s="80">
        <v>0</v>
      </c>
      <c r="R103" s="80">
        <v>0</v>
      </c>
    </row>
    <row r="104" spans="1:18" x14ac:dyDescent="0.15">
      <c r="A104" s="78" t="s">
        <v>80</v>
      </c>
      <c r="B104" s="1" t="s">
        <v>46</v>
      </c>
      <c r="C104" s="3">
        <v>3</v>
      </c>
      <c r="D104" s="79">
        <v>16966</v>
      </c>
      <c r="E104" s="79">
        <v>285</v>
      </c>
      <c r="F104" s="79">
        <v>0</v>
      </c>
      <c r="G104" s="79">
        <v>109687</v>
      </c>
      <c r="H104" s="79">
        <v>19</v>
      </c>
      <c r="I104" s="79">
        <v>1328</v>
      </c>
      <c r="J104" s="79">
        <v>1517</v>
      </c>
      <c r="K104" s="79">
        <v>129832</v>
      </c>
      <c r="L104" s="80">
        <v>13.09</v>
      </c>
      <c r="M104" s="80">
        <v>0.22</v>
      </c>
      <c r="N104" s="80">
        <v>0.01</v>
      </c>
      <c r="O104" s="80">
        <v>84.48</v>
      </c>
      <c r="P104" s="80">
        <v>0.01</v>
      </c>
      <c r="Q104" s="80">
        <v>1.02</v>
      </c>
      <c r="R104" s="80">
        <v>1.17</v>
      </c>
    </row>
    <row r="105" spans="1:18" x14ac:dyDescent="0.15">
      <c r="A105" s="78" t="s">
        <v>80</v>
      </c>
      <c r="B105" s="1" t="s">
        <v>46</v>
      </c>
      <c r="C105" s="3">
        <v>4</v>
      </c>
      <c r="D105" s="79">
        <v>0</v>
      </c>
      <c r="E105" s="79">
        <v>1</v>
      </c>
      <c r="F105" s="79">
        <v>18836</v>
      </c>
      <c r="G105" s="79">
        <v>0</v>
      </c>
      <c r="H105" s="79">
        <v>0</v>
      </c>
      <c r="I105" s="79">
        <v>0</v>
      </c>
      <c r="J105" s="79">
        <v>0</v>
      </c>
      <c r="K105" s="79">
        <v>18837</v>
      </c>
      <c r="L105" s="80">
        <v>0</v>
      </c>
      <c r="M105" s="80">
        <v>0</v>
      </c>
      <c r="N105" s="80">
        <v>99.99</v>
      </c>
      <c r="O105" s="80">
        <v>0</v>
      </c>
      <c r="P105" s="80">
        <v>0</v>
      </c>
      <c r="Q105" s="80">
        <v>0</v>
      </c>
      <c r="R105" s="80">
        <v>0</v>
      </c>
    </row>
    <row r="106" spans="1:18" x14ac:dyDescent="0.15">
      <c r="A106" s="78" t="s">
        <v>80</v>
      </c>
      <c r="B106" s="1" t="s">
        <v>23</v>
      </c>
      <c r="C106" s="3">
        <v>3</v>
      </c>
      <c r="D106" s="79">
        <v>2383</v>
      </c>
      <c r="E106" s="79">
        <v>89</v>
      </c>
      <c r="F106" s="79">
        <v>0</v>
      </c>
      <c r="G106" s="79">
        <v>15066</v>
      </c>
      <c r="H106" s="79">
        <v>9</v>
      </c>
      <c r="I106" s="79">
        <v>199</v>
      </c>
      <c r="J106" s="79">
        <v>393</v>
      </c>
      <c r="K106" s="79">
        <v>18139</v>
      </c>
      <c r="L106" s="80">
        <v>13.14</v>
      </c>
      <c r="M106" s="80">
        <v>0.49</v>
      </c>
      <c r="N106" s="80">
        <v>0</v>
      </c>
      <c r="O106" s="80">
        <v>83.06</v>
      </c>
      <c r="P106" s="80">
        <v>0.05</v>
      </c>
      <c r="Q106" s="80">
        <v>1.1000000000000001</v>
      </c>
      <c r="R106" s="80">
        <v>2.17</v>
      </c>
    </row>
    <row r="107" spans="1:18" x14ac:dyDescent="0.15">
      <c r="A107" s="78" t="s">
        <v>80</v>
      </c>
      <c r="B107" s="1" t="s">
        <v>23</v>
      </c>
      <c r="C107" s="3">
        <v>4</v>
      </c>
      <c r="D107" s="79">
        <v>0</v>
      </c>
      <c r="E107" s="79">
        <v>0</v>
      </c>
      <c r="F107" s="79">
        <v>3419</v>
      </c>
      <c r="G107" s="79">
        <v>0</v>
      </c>
      <c r="H107" s="79">
        <v>0</v>
      </c>
      <c r="I107" s="79">
        <v>0</v>
      </c>
      <c r="J107" s="79">
        <v>0</v>
      </c>
      <c r="K107" s="79">
        <v>3419</v>
      </c>
      <c r="L107" s="80">
        <v>0</v>
      </c>
      <c r="M107" s="80">
        <v>0</v>
      </c>
      <c r="N107" s="80">
        <v>100</v>
      </c>
      <c r="O107" s="80">
        <v>0</v>
      </c>
      <c r="P107" s="80">
        <v>0</v>
      </c>
      <c r="Q107" s="80">
        <v>0</v>
      </c>
      <c r="R107" s="80">
        <v>0</v>
      </c>
    </row>
    <row r="108" spans="1:18" x14ac:dyDescent="0.15">
      <c r="A108" s="78" t="s">
        <v>80</v>
      </c>
      <c r="B108" s="1" t="s">
        <v>24</v>
      </c>
      <c r="C108" s="3">
        <v>3</v>
      </c>
      <c r="D108" s="79">
        <v>9904</v>
      </c>
      <c r="E108" s="79">
        <v>206</v>
      </c>
      <c r="F108" s="79">
        <v>1</v>
      </c>
      <c r="G108" s="79">
        <v>55212</v>
      </c>
      <c r="H108" s="79">
        <v>13</v>
      </c>
      <c r="I108" s="79">
        <v>770</v>
      </c>
      <c r="J108" s="79">
        <v>792</v>
      </c>
      <c r="K108" s="79">
        <v>66897</v>
      </c>
      <c r="L108" s="80">
        <v>14.8</v>
      </c>
      <c r="M108" s="80">
        <v>0.31</v>
      </c>
      <c r="N108" s="80">
        <v>0.01</v>
      </c>
      <c r="O108" s="80">
        <v>82.53</v>
      </c>
      <c r="P108" s="80">
        <v>0.02</v>
      </c>
      <c r="Q108" s="80">
        <v>1.1499999999999999</v>
      </c>
      <c r="R108" s="80">
        <v>1.18</v>
      </c>
    </row>
    <row r="109" spans="1:18" x14ac:dyDescent="0.15">
      <c r="A109" s="78" t="s">
        <v>80</v>
      </c>
      <c r="B109" s="1" t="s">
        <v>24</v>
      </c>
      <c r="C109" s="3">
        <v>4</v>
      </c>
      <c r="D109" s="79">
        <v>0</v>
      </c>
      <c r="E109" s="79">
        <v>0</v>
      </c>
      <c r="F109" s="79">
        <v>10179</v>
      </c>
      <c r="G109" s="79">
        <v>0</v>
      </c>
      <c r="H109" s="79">
        <v>0</v>
      </c>
      <c r="I109" s="79">
        <v>0</v>
      </c>
      <c r="J109" s="79">
        <v>0</v>
      </c>
      <c r="K109" s="79">
        <v>10180</v>
      </c>
      <c r="L109" s="80">
        <v>0</v>
      </c>
      <c r="M109" s="80">
        <v>0</v>
      </c>
      <c r="N109" s="80">
        <v>99.99</v>
      </c>
      <c r="O109" s="80">
        <v>0</v>
      </c>
      <c r="P109" s="80">
        <v>0</v>
      </c>
      <c r="Q109" s="80">
        <v>0</v>
      </c>
      <c r="R109" s="80">
        <v>0</v>
      </c>
    </row>
    <row r="110" spans="1:18" x14ac:dyDescent="0.15">
      <c r="A110" s="78" t="s">
        <v>80</v>
      </c>
      <c r="B110" s="1" t="s">
        <v>25</v>
      </c>
      <c r="C110" s="3">
        <v>3</v>
      </c>
      <c r="D110" s="79">
        <v>6947</v>
      </c>
      <c r="E110" s="79">
        <v>368</v>
      </c>
      <c r="F110" s="79">
        <v>1</v>
      </c>
      <c r="G110" s="79">
        <v>47171</v>
      </c>
      <c r="H110" s="79">
        <v>18</v>
      </c>
      <c r="I110" s="79">
        <v>434</v>
      </c>
      <c r="J110" s="79">
        <v>464</v>
      </c>
      <c r="K110" s="79">
        <v>55402</v>
      </c>
      <c r="L110" s="80">
        <v>12.54</v>
      </c>
      <c r="M110" s="80">
        <v>0.66</v>
      </c>
      <c r="N110" s="80">
        <v>0.01</v>
      </c>
      <c r="O110" s="80">
        <v>85.14</v>
      </c>
      <c r="P110" s="80">
        <v>0.03</v>
      </c>
      <c r="Q110" s="80">
        <v>0.78</v>
      </c>
      <c r="R110" s="80">
        <v>0.84</v>
      </c>
    </row>
    <row r="111" spans="1:18" x14ac:dyDescent="0.15">
      <c r="A111" s="78" t="s">
        <v>80</v>
      </c>
      <c r="B111" s="1" t="s">
        <v>25</v>
      </c>
      <c r="C111" s="3">
        <v>4</v>
      </c>
      <c r="D111" s="79">
        <v>0</v>
      </c>
      <c r="E111" s="79">
        <v>0</v>
      </c>
      <c r="F111" s="79">
        <v>7862</v>
      </c>
      <c r="G111" s="79">
        <v>0</v>
      </c>
      <c r="H111" s="79">
        <v>0</v>
      </c>
      <c r="I111" s="79">
        <v>0</v>
      </c>
      <c r="J111" s="79">
        <v>0</v>
      </c>
      <c r="K111" s="79">
        <v>7863</v>
      </c>
      <c r="L111" s="80">
        <v>0</v>
      </c>
      <c r="M111" s="80">
        <v>0</v>
      </c>
      <c r="N111" s="80">
        <v>99.99</v>
      </c>
      <c r="O111" s="80">
        <v>0</v>
      </c>
      <c r="P111" s="80">
        <v>0</v>
      </c>
      <c r="Q111" s="80">
        <v>0</v>
      </c>
      <c r="R111" s="80">
        <v>0</v>
      </c>
    </row>
    <row r="112" spans="1:18" x14ac:dyDescent="0.15">
      <c r="A112" s="78" t="s">
        <v>80</v>
      </c>
      <c r="B112" s="1" t="s">
        <v>26</v>
      </c>
      <c r="C112" s="3">
        <v>3</v>
      </c>
      <c r="D112" s="79">
        <v>88</v>
      </c>
      <c r="E112" s="79">
        <v>4</v>
      </c>
      <c r="F112" s="79">
        <v>0</v>
      </c>
      <c r="G112" s="79">
        <v>645</v>
      </c>
      <c r="H112" s="79">
        <v>0</v>
      </c>
      <c r="I112" s="79">
        <v>2</v>
      </c>
      <c r="J112" s="79">
        <v>4</v>
      </c>
      <c r="K112" s="79">
        <v>743</v>
      </c>
      <c r="L112" s="80">
        <v>11.84</v>
      </c>
      <c r="M112" s="80">
        <v>0.54</v>
      </c>
      <c r="N112" s="81">
        <v>0</v>
      </c>
      <c r="O112" s="80">
        <v>86.81</v>
      </c>
      <c r="P112" s="80">
        <v>0</v>
      </c>
      <c r="Q112" s="80">
        <v>0.27</v>
      </c>
      <c r="R112" s="80">
        <v>0.54</v>
      </c>
    </row>
    <row r="113" spans="1:18" x14ac:dyDescent="0.15">
      <c r="A113" s="78" t="s">
        <v>80</v>
      </c>
      <c r="B113" s="1" t="s">
        <v>26</v>
      </c>
      <c r="C113" s="3">
        <v>4</v>
      </c>
      <c r="D113" s="79">
        <v>0</v>
      </c>
      <c r="E113" s="79">
        <v>0</v>
      </c>
      <c r="F113" s="79">
        <v>140</v>
      </c>
      <c r="G113" s="79">
        <v>0</v>
      </c>
      <c r="H113" s="79">
        <v>0</v>
      </c>
      <c r="I113" s="79">
        <v>0</v>
      </c>
      <c r="J113" s="79">
        <v>0</v>
      </c>
      <c r="K113" s="79">
        <v>140</v>
      </c>
      <c r="L113" s="80">
        <v>0</v>
      </c>
      <c r="M113" s="80">
        <v>0</v>
      </c>
      <c r="N113" s="80">
        <v>100</v>
      </c>
      <c r="O113" s="80">
        <v>0</v>
      </c>
      <c r="P113" s="80">
        <v>0</v>
      </c>
      <c r="Q113" s="80">
        <v>0</v>
      </c>
      <c r="R113" s="80">
        <v>0</v>
      </c>
    </row>
    <row r="114" spans="1:18" x14ac:dyDescent="0.15">
      <c r="A114" s="78" t="s">
        <v>80</v>
      </c>
      <c r="B114" s="1" t="s">
        <v>27</v>
      </c>
      <c r="C114" s="3">
        <v>3</v>
      </c>
      <c r="D114" s="79">
        <v>60421</v>
      </c>
      <c r="E114" s="79">
        <v>1823</v>
      </c>
      <c r="F114" s="79">
        <v>2</v>
      </c>
      <c r="G114" s="79">
        <v>364270</v>
      </c>
      <c r="H114" s="79">
        <v>74</v>
      </c>
      <c r="I114" s="79">
        <v>4380</v>
      </c>
      <c r="J114" s="79">
        <v>4972</v>
      </c>
      <c r="K114" s="79">
        <v>435940</v>
      </c>
      <c r="L114" s="80">
        <v>13.86</v>
      </c>
      <c r="M114" s="80">
        <v>0.42</v>
      </c>
      <c r="N114" s="80">
        <v>0</v>
      </c>
      <c r="O114" s="80">
        <v>83.56</v>
      </c>
      <c r="P114" s="80">
        <v>0.02</v>
      </c>
      <c r="Q114" s="80">
        <v>1</v>
      </c>
      <c r="R114" s="80">
        <v>1.1399999999999999</v>
      </c>
    </row>
    <row r="115" spans="1:18" x14ac:dyDescent="0.15">
      <c r="A115" s="78" t="s">
        <v>80</v>
      </c>
      <c r="B115" s="1" t="s">
        <v>27</v>
      </c>
      <c r="C115" s="3">
        <v>4</v>
      </c>
      <c r="D115" s="79">
        <v>0</v>
      </c>
      <c r="E115" s="79">
        <v>1</v>
      </c>
      <c r="F115" s="79">
        <v>65624</v>
      </c>
      <c r="G115" s="79">
        <v>0</v>
      </c>
      <c r="H115" s="79">
        <v>0</v>
      </c>
      <c r="I115" s="79">
        <v>0</v>
      </c>
      <c r="J115" s="79">
        <v>0</v>
      </c>
      <c r="K115" s="79">
        <v>65627</v>
      </c>
      <c r="L115" s="80">
        <v>0</v>
      </c>
      <c r="M115" s="80">
        <v>0.01</v>
      </c>
      <c r="N115" s="80">
        <v>100</v>
      </c>
      <c r="O115" s="80">
        <v>0</v>
      </c>
      <c r="P115" s="80">
        <v>0</v>
      </c>
      <c r="Q115" s="80">
        <v>0</v>
      </c>
      <c r="R115" s="80">
        <v>0</v>
      </c>
    </row>
    <row r="116" spans="1:18" x14ac:dyDescent="0.15">
      <c r="A116" s="78" t="s">
        <v>80</v>
      </c>
      <c r="B116" s="1" t="s">
        <v>28</v>
      </c>
      <c r="C116" s="3">
        <v>3</v>
      </c>
      <c r="D116" s="79">
        <v>100</v>
      </c>
      <c r="E116" s="79">
        <v>9</v>
      </c>
      <c r="F116" s="79">
        <v>0</v>
      </c>
      <c r="G116" s="79">
        <v>1143</v>
      </c>
      <c r="H116" s="79">
        <v>0</v>
      </c>
      <c r="I116" s="79">
        <v>5</v>
      </c>
      <c r="J116" s="79">
        <v>12</v>
      </c>
      <c r="K116" s="79">
        <v>1269</v>
      </c>
      <c r="L116" s="80">
        <v>7.88</v>
      </c>
      <c r="M116" s="80">
        <v>0.71</v>
      </c>
      <c r="N116" s="80">
        <v>0</v>
      </c>
      <c r="O116" s="80">
        <v>90.07</v>
      </c>
      <c r="P116" s="80">
        <v>0</v>
      </c>
      <c r="Q116" s="80">
        <v>0.39</v>
      </c>
      <c r="R116" s="80">
        <v>0.95</v>
      </c>
    </row>
    <row r="117" spans="1:18" x14ac:dyDescent="0.15">
      <c r="A117" s="78" t="s">
        <v>80</v>
      </c>
      <c r="B117" s="1" t="s">
        <v>28</v>
      </c>
      <c r="C117" s="3">
        <v>4</v>
      </c>
      <c r="D117" s="79">
        <v>0</v>
      </c>
      <c r="E117" s="79">
        <v>0</v>
      </c>
      <c r="F117" s="79">
        <v>178</v>
      </c>
      <c r="G117" s="79">
        <v>0</v>
      </c>
      <c r="H117" s="79">
        <v>0</v>
      </c>
      <c r="I117" s="79">
        <v>0</v>
      </c>
      <c r="J117" s="79">
        <v>0</v>
      </c>
      <c r="K117" s="79">
        <v>178</v>
      </c>
      <c r="L117" s="80">
        <v>0</v>
      </c>
      <c r="M117" s="80">
        <v>0</v>
      </c>
      <c r="N117" s="80">
        <v>100</v>
      </c>
      <c r="O117" s="80">
        <v>0</v>
      </c>
      <c r="P117" s="80">
        <v>0</v>
      </c>
      <c r="Q117" s="80">
        <v>0</v>
      </c>
      <c r="R117" s="80">
        <v>0</v>
      </c>
    </row>
    <row r="118" spans="1:18" x14ac:dyDescent="0.15">
      <c r="A118" s="78" t="s">
        <v>80</v>
      </c>
      <c r="B118" s="1" t="s">
        <v>29</v>
      </c>
      <c r="C118" s="3">
        <v>3</v>
      </c>
      <c r="D118" s="79">
        <v>4326</v>
      </c>
      <c r="E118" s="79">
        <v>172</v>
      </c>
      <c r="F118" s="79">
        <v>0</v>
      </c>
      <c r="G118" s="79">
        <v>23458</v>
      </c>
      <c r="H118" s="79">
        <v>1</v>
      </c>
      <c r="I118" s="79">
        <v>183</v>
      </c>
      <c r="J118" s="79">
        <v>305</v>
      </c>
      <c r="K118" s="79">
        <v>28745</v>
      </c>
      <c r="L118" s="80">
        <v>16.09</v>
      </c>
      <c r="M118" s="80">
        <v>0.79</v>
      </c>
      <c r="N118" s="80">
        <v>0</v>
      </c>
      <c r="O118" s="80">
        <v>81.61</v>
      </c>
      <c r="P118" s="80">
        <v>0</v>
      </c>
      <c r="Q118" s="80">
        <v>0.85</v>
      </c>
      <c r="R118" s="80">
        <v>1.06</v>
      </c>
    </row>
    <row r="119" spans="1:18" x14ac:dyDescent="0.15">
      <c r="A119" s="78" t="s">
        <v>80</v>
      </c>
      <c r="B119" s="1" t="s">
        <v>29</v>
      </c>
      <c r="C119" s="3">
        <v>4</v>
      </c>
      <c r="D119" s="79">
        <v>0</v>
      </c>
      <c r="E119" s="79">
        <v>0</v>
      </c>
      <c r="F119" s="79">
        <v>4789</v>
      </c>
      <c r="G119" s="79">
        <v>0</v>
      </c>
      <c r="H119" s="79">
        <v>0</v>
      </c>
      <c r="I119" s="79">
        <v>0</v>
      </c>
      <c r="J119" s="79">
        <v>0</v>
      </c>
      <c r="K119" s="79">
        <v>4789</v>
      </c>
      <c r="L119" s="80">
        <v>0</v>
      </c>
      <c r="M119" s="80">
        <v>0</v>
      </c>
      <c r="N119" s="80">
        <v>100</v>
      </c>
      <c r="O119" s="80">
        <v>0</v>
      </c>
      <c r="P119" s="80">
        <v>0</v>
      </c>
      <c r="Q119" s="80">
        <v>0</v>
      </c>
      <c r="R119" s="80">
        <v>0</v>
      </c>
    </row>
    <row r="120" spans="1:18" x14ac:dyDescent="0.15">
      <c r="A120" s="78" t="s">
        <v>80</v>
      </c>
      <c r="B120" s="1" t="s">
        <v>30</v>
      </c>
      <c r="C120" s="3">
        <v>3</v>
      </c>
      <c r="D120" s="79">
        <v>224</v>
      </c>
      <c r="E120" s="79">
        <v>12</v>
      </c>
      <c r="F120" s="79">
        <v>0</v>
      </c>
      <c r="G120" s="79">
        <v>1252</v>
      </c>
      <c r="H120" s="79">
        <v>1</v>
      </c>
      <c r="I120" s="79">
        <v>13</v>
      </c>
      <c r="J120" s="79">
        <v>20</v>
      </c>
      <c r="K120" s="79">
        <v>1522</v>
      </c>
      <c r="L120" s="80">
        <v>14.72</v>
      </c>
      <c r="M120" s="80">
        <v>0.79</v>
      </c>
      <c r="N120" s="80">
        <v>0</v>
      </c>
      <c r="O120" s="80">
        <v>82.26</v>
      </c>
      <c r="P120" s="80">
        <v>7.0000000000000007E-2</v>
      </c>
      <c r="Q120" s="80">
        <v>0.85</v>
      </c>
      <c r="R120" s="80">
        <v>1.31</v>
      </c>
    </row>
    <row r="121" spans="1:18" x14ac:dyDescent="0.15">
      <c r="A121" s="78" t="s">
        <v>80</v>
      </c>
      <c r="B121" s="1" t="s">
        <v>30</v>
      </c>
      <c r="C121" s="3">
        <v>4</v>
      </c>
      <c r="D121" s="79">
        <v>0</v>
      </c>
      <c r="E121" s="79">
        <v>0</v>
      </c>
      <c r="F121" s="79">
        <v>287</v>
      </c>
      <c r="G121" s="79">
        <v>0</v>
      </c>
      <c r="H121" s="79">
        <v>0</v>
      </c>
      <c r="I121" s="79">
        <v>0</v>
      </c>
      <c r="J121" s="79">
        <v>0</v>
      </c>
      <c r="K121" s="79">
        <v>0</v>
      </c>
      <c r="L121" s="80">
        <v>0</v>
      </c>
      <c r="M121" s="80">
        <v>0</v>
      </c>
      <c r="N121" s="80">
        <v>100</v>
      </c>
      <c r="O121" s="80">
        <v>0</v>
      </c>
      <c r="P121" s="80">
        <v>0</v>
      </c>
      <c r="Q121" s="80">
        <v>0</v>
      </c>
      <c r="R121" s="80">
        <v>0</v>
      </c>
    </row>
    <row r="122" spans="1:18" x14ac:dyDescent="0.15">
      <c r="A122" s="78" t="s">
        <v>86</v>
      </c>
      <c r="B122" s="1" t="s">
        <v>45</v>
      </c>
      <c r="C122" s="3">
        <v>3</v>
      </c>
      <c r="D122" s="79">
        <v>5274</v>
      </c>
      <c r="E122" s="79">
        <v>86</v>
      </c>
      <c r="F122" s="79">
        <v>0</v>
      </c>
      <c r="G122" s="79">
        <v>27923</v>
      </c>
      <c r="H122" s="79">
        <v>5</v>
      </c>
      <c r="I122" s="79">
        <v>362</v>
      </c>
      <c r="J122" s="79">
        <v>309</v>
      </c>
      <c r="K122" s="79">
        <v>33959</v>
      </c>
      <c r="L122" s="80">
        <v>15.530492652904973</v>
      </c>
      <c r="M122" s="80">
        <v>0.25324656203068402</v>
      </c>
      <c r="N122" s="80">
        <v>0</v>
      </c>
      <c r="O122" s="80">
        <v>82.225625018404543</v>
      </c>
      <c r="P122" s="80">
        <v>1.472363732736535E-2</v>
      </c>
      <c r="Q122" s="80">
        <v>1.0659913425012515</v>
      </c>
      <c r="R122" s="80">
        <v>0.90992078683117883</v>
      </c>
    </row>
    <row r="123" spans="1:18" x14ac:dyDescent="0.15">
      <c r="A123" s="78" t="s">
        <v>86</v>
      </c>
      <c r="B123" s="1" t="s">
        <v>45</v>
      </c>
      <c r="C123" s="3">
        <v>4</v>
      </c>
      <c r="D123" s="79">
        <v>1</v>
      </c>
      <c r="E123" s="79">
        <v>0</v>
      </c>
      <c r="F123" s="79">
        <v>5054</v>
      </c>
      <c r="G123" s="79">
        <v>0</v>
      </c>
      <c r="H123" s="79">
        <v>0</v>
      </c>
      <c r="I123" s="79">
        <v>0</v>
      </c>
      <c r="J123" s="79">
        <v>0</v>
      </c>
      <c r="K123" s="79">
        <v>5055</v>
      </c>
      <c r="L123" s="80">
        <v>1.9782393669634021E-2</v>
      </c>
      <c r="M123" s="80">
        <v>0</v>
      </c>
      <c r="N123" s="80">
        <v>99.98021760633037</v>
      </c>
      <c r="O123" s="80">
        <v>0</v>
      </c>
      <c r="P123" s="80">
        <v>0</v>
      </c>
      <c r="Q123" s="80">
        <v>0</v>
      </c>
      <c r="R123" s="80">
        <v>0</v>
      </c>
    </row>
    <row r="124" spans="1:18" x14ac:dyDescent="0.15">
      <c r="A124" s="78" t="s">
        <v>86</v>
      </c>
      <c r="B124" s="1" t="s">
        <v>18</v>
      </c>
      <c r="C124" s="3">
        <v>3</v>
      </c>
      <c r="D124" s="79">
        <v>762</v>
      </c>
      <c r="E124" s="79">
        <v>52</v>
      </c>
      <c r="F124" s="79">
        <v>0</v>
      </c>
      <c r="G124" s="79">
        <v>4691</v>
      </c>
      <c r="H124" s="79">
        <v>3</v>
      </c>
      <c r="I124" s="79">
        <v>90</v>
      </c>
      <c r="J124" s="79">
        <v>98</v>
      </c>
      <c r="K124" s="79">
        <v>5696</v>
      </c>
      <c r="L124" s="80">
        <v>13.377808988764045</v>
      </c>
      <c r="M124" s="80">
        <v>0.9129213483146067</v>
      </c>
      <c r="N124" s="80">
        <v>0</v>
      </c>
      <c r="O124" s="80">
        <v>82.356039325842701</v>
      </c>
      <c r="P124" s="80">
        <v>5.2668539325842693E-2</v>
      </c>
      <c r="Q124" s="80">
        <v>1.580056179775281</v>
      </c>
      <c r="R124" s="80">
        <v>1.7205056179775282</v>
      </c>
    </row>
    <row r="125" spans="1:18" x14ac:dyDescent="0.15">
      <c r="A125" s="78" t="s">
        <v>86</v>
      </c>
      <c r="B125" s="1" t="s">
        <v>18</v>
      </c>
      <c r="C125" s="3">
        <v>4</v>
      </c>
      <c r="D125" s="79">
        <v>0</v>
      </c>
      <c r="E125" s="79">
        <v>0</v>
      </c>
      <c r="F125" s="79">
        <v>786</v>
      </c>
      <c r="G125" s="79">
        <v>0</v>
      </c>
      <c r="H125" s="79">
        <v>0</v>
      </c>
      <c r="I125" s="79">
        <v>0</v>
      </c>
      <c r="J125" s="79">
        <v>0</v>
      </c>
      <c r="K125" s="79">
        <v>786</v>
      </c>
      <c r="L125" s="80">
        <v>0</v>
      </c>
      <c r="M125" s="80">
        <v>0</v>
      </c>
      <c r="N125" s="80">
        <v>100</v>
      </c>
      <c r="O125" s="80">
        <v>0</v>
      </c>
      <c r="P125" s="80">
        <v>0</v>
      </c>
      <c r="Q125" s="80">
        <v>0</v>
      </c>
      <c r="R125" s="80">
        <v>0</v>
      </c>
    </row>
    <row r="126" spans="1:18" x14ac:dyDescent="0.15">
      <c r="A126" s="78" t="s">
        <v>86</v>
      </c>
      <c r="B126" s="1" t="s">
        <v>19</v>
      </c>
      <c r="C126" s="3">
        <v>3</v>
      </c>
      <c r="D126" s="79">
        <v>1719</v>
      </c>
      <c r="E126" s="79">
        <v>68</v>
      </c>
      <c r="F126" s="79">
        <v>0</v>
      </c>
      <c r="G126" s="79">
        <v>8651</v>
      </c>
      <c r="H126" s="79">
        <v>0</v>
      </c>
      <c r="I126" s="79">
        <v>93</v>
      </c>
      <c r="J126" s="79">
        <v>137</v>
      </c>
      <c r="K126" s="79">
        <v>10668</v>
      </c>
      <c r="L126" s="80">
        <v>16.113610798650168</v>
      </c>
      <c r="M126" s="80">
        <v>0.63742032245969249</v>
      </c>
      <c r="N126" s="80">
        <v>0</v>
      </c>
      <c r="O126" s="80">
        <v>81.092988376452951</v>
      </c>
      <c r="P126" s="80">
        <v>0</v>
      </c>
      <c r="Q126" s="80">
        <v>0.87176602924634428</v>
      </c>
      <c r="R126" s="80">
        <v>1.2842144731908511</v>
      </c>
    </row>
    <row r="127" spans="1:18" x14ac:dyDescent="0.15">
      <c r="A127" s="78" t="s">
        <v>86</v>
      </c>
      <c r="B127" s="1" t="s">
        <v>19</v>
      </c>
      <c r="C127" s="3">
        <v>4</v>
      </c>
      <c r="D127" s="79">
        <v>0</v>
      </c>
      <c r="E127" s="79">
        <v>0</v>
      </c>
      <c r="F127" s="79">
        <v>1511</v>
      </c>
      <c r="G127" s="79">
        <v>0</v>
      </c>
      <c r="H127" s="79">
        <v>0</v>
      </c>
      <c r="I127" s="79">
        <v>0</v>
      </c>
      <c r="J127" s="79">
        <v>0</v>
      </c>
      <c r="K127" s="79">
        <v>1511</v>
      </c>
      <c r="L127" s="80">
        <v>0</v>
      </c>
      <c r="M127" s="80">
        <v>0</v>
      </c>
      <c r="N127" s="80">
        <v>100</v>
      </c>
      <c r="O127" s="80">
        <v>0</v>
      </c>
      <c r="P127" s="80">
        <v>0</v>
      </c>
      <c r="Q127" s="80">
        <v>0</v>
      </c>
      <c r="R127" s="80">
        <v>0</v>
      </c>
    </row>
    <row r="128" spans="1:18" x14ac:dyDescent="0.15">
      <c r="A128" s="78" t="s">
        <v>86</v>
      </c>
      <c r="B128" s="1" t="s">
        <v>20</v>
      </c>
      <c r="C128" s="3">
        <v>3</v>
      </c>
      <c r="D128" s="79">
        <v>4042</v>
      </c>
      <c r="E128" s="79">
        <v>242</v>
      </c>
      <c r="F128" s="79">
        <v>0</v>
      </c>
      <c r="G128" s="79">
        <v>24480</v>
      </c>
      <c r="H128" s="79">
        <v>1</v>
      </c>
      <c r="I128" s="79">
        <v>250</v>
      </c>
      <c r="J128" s="79">
        <v>245</v>
      </c>
      <c r="K128" s="79">
        <v>29260</v>
      </c>
      <c r="L128" s="80">
        <v>13.81408065618592</v>
      </c>
      <c r="M128" s="80">
        <v>0.82706766917293228</v>
      </c>
      <c r="N128" s="80">
        <v>0</v>
      </c>
      <c r="O128" s="80">
        <v>83.663704716336298</v>
      </c>
      <c r="P128" s="80">
        <v>3.4176349965823602E-3</v>
      </c>
      <c r="Q128" s="80">
        <v>0.85440874914559128</v>
      </c>
      <c r="R128" s="80">
        <v>0.83732057416267947</v>
      </c>
    </row>
    <row r="129" spans="1:18" x14ac:dyDescent="0.15">
      <c r="A129" s="78" t="s">
        <v>86</v>
      </c>
      <c r="B129" s="1" t="s">
        <v>20</v>
      </c>
      <c r="C129" s="3">
        <v>4</v>
      </c>
      <c r="D129" s="79">
        <v>1</v>
      </c>
      <c r="E129" s="79">
        <v>0</v>
      </c>
      <c r="F129" s="79">
        <v>4135</v>
      </c>
      <c r="G129" s="79">
        <v>0</v>
      </c>
      <c r="H129" s="79">
        <v>0</v>
      </c>
      <c r="I129" s="79">
        <v>0</v>
      </c>
      <c r="J129" s="79">
        <v>0</v>
      </c>
      <c r="K129" s="79">
        <v>4136</v>
      </c>
      <c r="L129" s="80">
        <v>2.4177949709864609E-2</v>
      </c>
      <c r="M129" s="80">
        <v>0</v>
      </c>
      <c r="N129" s="80">
        <v>99.975822050290134</v>
      </c>
      <c r="O129" s="80">
        <v>0</v>
      </c>
      <c r="P129" s="80">
        <v>0</v>
      </c>
      <c r="Q129" s="80">
        <v>0</v>
      </c>
      <c r="R129" s="80">
        <v>0</v>
      </c>
    </row>
    <row r="130" spans="1:18" x14ac:dyDescent="0.15">
      <c r="A130" s="78" t="s">
        <v>86</v>
      </c>
      <c r="B130" s="1" t="s">
        <v>21</v>
      </c>
      <c r="C130" s="3">
        <v>3</v>
      </c>
      <c r="D130" s="79">
        <v>3294</v>
      </c>
      <c r="E130" s="79">
        <v>94</v>
      </c>
      <c r="F130" s="79">
        <v>0</v>
      </c>
      <c r="G130" s="79">
        <v>20980</v>
      </c>
      <c r="H130" s="79">
        <v>0</v>
      </c>
      <c r="I130" s="79">
        <v>150</v>
      </c>
      <c r="J130" s="79">
        <v>449</v>
      </c>
      <c r="K130" s="79">
        <v>24967</v>
      </c>
      <c r="L130" s="80">
        <v>13.193415308206832</v>
      </c>
      <c r="M130" s="80">
        <v>0.37649697600833099</v>
      </c>
      <c r="N130" s="80">
        <v>0</v>
      </c>
      <c r="O130" s="80">
        <v>84.030920815476435</v>
      </c>
      <c r="P130" s="80">
        <v>0</v>
      </c>
      <c r="Q130" s="80">
        <v>0.60079304682180479</v>
      </c>
      <c r="R130" s="80">
        <v>1.7983738534866023</v>
      </c>
    </row>
    <row r="131" spans="1:18" x14ac:dyDescent="0.15">
      <c r="A131" s="78" t="s">
        <v>86</v>
      </c>
      <c r="B131" s="1" t="s">
        <v>21</v>
      </c>
      <c r="C131" s="3">
        <v>4</v>
      </c>
      <c r="D131" s="79">
        <v>0</v>
      </c>
      <c r="E131" s="79">
        <v>0</v>
      </c>
      <c r="F131" s="79">
        <v>3166</v>
      </c>
      <c r="G131" s="79">
        <v>0</v>
      </c>
      <c r="H131" s="79">
        <v>0</v>
      </c>
      <c r="I131" s="79">
        <v>0</v>
      </c>
      <c r="J131" s="79">
        <v>0</v>
      </c>
      <c r="K131" s="79">
        <v>3166</v>
      </c>
      <c r="L131" s="80">
        <v>0</v>
      </c>
      <c r="M131" s="80">
        <v>0</v>
      </c>
      <c r="N131" s="80">
        <v>100</v>
      </c>
      <c r="O131" s="80">
        <v>0</v>
      </c>
      <c r="P131" s="80">
        <v>0</v>
      </c>
      <c r="Q131" s="80">
        <v>0</v>
      </c>
      <c r="R131" s="80">
        <v>0</v>
      </c>
    </row>
    <row r="132" spans="1:18" x14ac:dyDescent="0.15">
      <c r="A132" s="78" t="s">
        <v>86</v>
      </c>
      <c r="B132" s="1" t="s">
        <v>22</v>
      </c>
      <c r="C132" s="3">
        <v>3</v>
      </c>
      <c r="D132" s="79">
        <v>3702</v>
      </c>
      <c r="E132" s="79">
        <v>218</v>
      </c>
      <c r="F132" s="79">
        <v>0</v>
      </c>
      <c r="G132" s="79">
        <v>25149</v>
      </c>
      <c r="H132" s="79">
        <v>7</v>
      </c>
      <c r="I132" s="79">
        <v>143</v>
      </c>
      <c r="J132" s="79">
        <v>228</v>
      </c>
      <c r="K132" s="79">
        <v>29447</v>
      </c>
      <c r="L132" s="80">
        <v>12.571739056610182</v>
      </c>
      <c r="M132" s="80">
        <v>0.74031310490032942</v>
      </c>
      <c r="N132" s="80">
        <v>0</v>
      </c>
      <c r="O132" s="80">
        <v>85.404285665772406</v>
      </c>
      <c r="P132" s="80">
        <v>2.377152171698305E-2</v>
      </c>
      <c r="Q132" s="80">
        <v>0.48561822936122523</v>
      </c>
      <c r="R132" s="80">
        <v>0.77427242163887666</v>
      </c>
    </row>
    <row r="133" spans="1:18" x14ac:dyDescent="0.15">
      <c r="A133" s="78" t="s">
        <v>86</v>
      </c>
      <c r="B133" s="1" t="s">
        <v>22</v>
      </c>
      <c r="C133" s="3">
        <v>4</v>
      </c>
      <c r="D133" s="79">
        <v>2</v>
      </c>
      <c r="E133" s="79">
        <v>0</v>
      </c>
      <c r="F133" s="79">
        <v>5290</v>
      </c>
      <c r="G133" s="79">
        <v>0</v>
      </c>
      <c r="H133" s="79">
        <v>0</v>
      </c>
      <c r="I133" s="79">
        <v>0</v>
      </c>
      <c r="J133" s="79">
        <v>0</v>
      </c>
      <c r="K133" s="79">
        <v>5292</v>
      </c>
      <c r="L133" s="80">
        <v>3.779289493575208E-2</v>
      </c>
      <c r="M133" s="80">
        <v>0</v>
      </c>
      <c r="N133" s="80">
        <v>99.962207105064252</v>
      </c>
      <c r="O133" s="80">
        <v>0</v>
      </c>
      <c r="P133" s="80">
        <v>0</v>
      </c>
      <c r="Q133" s="80">
        <v>0</v>
      </c>
      <c r="R133" s="80">
        <v>0</v>
      </c>
    </row>
    <row r="134" spans="1:18" x14ac:dyDescent="0.15">
      <c r="A134" s="78" t="s">
        <v>86</v>
      </c>
      <c r="B134" s="1" t="s">
        <v>46</v>
      </c>
      <c r="C134" s="3">
        <v>3</v>
      </c>
      <c r="D134" s="79">
        <v>16593</v>
      </c>
      <c r="E134" s="79">
        <v>352</v>
      </c>
      <c r="F134" s="79">
        <v>0</v>
      </c>
      <c r="G134" s="79">
        <v>111996</v>
      </c>
      <c r="H134" s="79">
        <v>35</v>
      </c>
      <c r="I134" s="79">
        <v>1150</v>
      </c>
      <c r="J134" s="79">
        <v>1242</v>
      </c>
      <c r="K134" s="79">
        <v>131368</v>
      </c>
      <c r="L134" s="80">
        <v>12.630929906826625</v>
      </c>
      <c r="M134" s="80">
        <v>0.26794957676146397</v>
      </c>
      <c r="N134" s="80">
        <v>0</v>
      </c>
      <c r="O134" s="80">
        <v>85.253638633457157</v>
      </c>
      <c r="P134" s="80">
        <v>2.6642713598441021E-2</v>
      </c>
      <c r="Q134" s="80">
        <v>0.87540344680591931</v>
      </c>
      <c r="R134" s="80">
        <v>0.94543572255039277</v>
      </c>
    </row>
    <row r="135" spans="1:18" x14ac:dyDescent="0.15">
      <c r="A135" s="78" t="s">
        <v>86</v>
      </c>
      <c r="B135" s="1" t="s">
        <v>46</v>
      </c>
      <c r="C135" s="3">
        <v>4</v>
      </c>
      <c r="D135" s="79">
        <v>4</v>
      </c>
      <c r="E135" s="79">
        <v>1</v>
      </c>
      <c r="F135" s="79">
        <v>19546</v>
      </c>
      <c r="G135" s="79">
        <v>0</v>
      </c>
      <c r="H135" s="79">
        <v>0</v>
      </c>
      <c r="I135" s="79">
        <v>0</v>
      </c>
      <c r="J135" s="79">
        <v>0</v>
      </c>
      <c r="K135" s="79">
        <v>19559</v>
      </c>
      <c r="L135" s="80">
        <v>2.0450943299759699E-2</v>
      </c>
      <c r="M135" s="80">
        <v>5.1127358249399299E-3</v>
      </c>
      <c r="N135" s="80">
        <v>99.933534434275785</v>
      </c>
      <c r="O135" s="80">
        <v>0</v>
      </c>
      <c r="P135" s="80">
        <v>0</v>
      </c>
      <c r="Q135" s="80">
        <v>0</v>
      </c>
      <c r="R135" s="80">
        <v>0</v>
      </c>
    </row>
    <row r="136" spans="1:18" x14ac:dyDescent="0.15">
      <c r="A136" s="78" t="s">
        <v>86</v>
      </c>
      <c r="B136" s="1" t="s">
        <v>23</v>
      </c>
      <c r="C136" s="3">
        <v>3</v>
      </c>
      <c r="D136" s="79">
        <v>2334</v>
      </c>
      <c r="E136" s="79">
        <v>68</v>
      </c>
      <c r="F136" s="79">
        <v>0</v>
      </c>
      <c r="G136" s="79">
        <v>15060</v>
      </c>
      <c r="H136" s="79">
        <v>10</v>
      </c>
      <c r="I136" s="79">
        <v>163</v>
      </c>
      <c r="J136" s="79">
        <v>398</v>
      </c>
      <c r="K136" s="79">
        <v>18033</v>
      </c>
      <c r="L136" s="80">
        <v>12.942937947096988</v>
      </c>
      <c r="M136" s="80">
        <v>0.3770864526146509</v>
      </c>
      <c r="N136" s="80">
        <v>0</v>
      </c>
      <c r="O136" s="80">
        <v>83.513558476127102</v>
      </c>
      <c r="P136" s="80">
        <v>5.545389009038984E-2</v>
      </c>
      <c r="Q136" s="80">
        <v>0.90389840847335445</v>
      </c>
      <c r="R136" s="80">
        <v>2.2070648255975156</v>
      </c>
    </row>
    <row r="137" spans="1:18" x14ac:dyDescent="0.15">
      <c r="A137" s="78" t="s">
        <v>86</v>
      </c>
      <c r="B137" s="1" t="s">
        <v>23</v>
      </c>
      <c r="C137" s="3">
        <v>4</v>
      </c>
      <c r="D137" s="79">
        <v>1</v>
      </c>
      <c r="E137" s="79">
        <v>0</v>
      </c>
      <c r="F137" s="79">
        <v>3381</v>
      </c>
      <c r="G137" s="79">
        <v>0</v>
      </c>
      <c r="H137" s="79">
        <v>0</v>
      </c>
      <c r="I137" s="79">
        <v>0</v>
      </c>
      <c r="J137" s="79">
        <v>0</v>
      </c>
      <c r="K137" s="79">
        <v>3385</v>
      </c>
      <c r="L137" s="80">
        <v>2.9542097488921708E-2</v>
      </c>
      <c r="M137" s="80">
        <v>0</v>
      </c>
      <c r="N137" s="80">
        <v>99.881831610044316</v>
      </c>
      <c r="O137" s="80">
        <v>0</v>
      </c>
      <c r="P137" s="80">
        <v>0</v>
      </c>
      <c r="Q137" s="80">
        <v>0</v>
      </c>
      <c r="R137" s="80">
        <v>0</v>
      </c>
    </row>
    <row r="138" spans="1:18" x14ac:dyDescent="0.15">
      <c r="A138" s="78" t="s">
        <v>86</v>
      </c>
      <c r="B138" s="1" t="s">
        <v>24</v>
      </c>
      <c r="C138" s="3">
        <v>3</v>
      </c>
      <c r="D138" s="79">
        <v>9553</v>
      </c>
      <c r="E138" s="79">
        <v>192</v>
      </c>
      <c r="F138" s="79">
        <v>0</v>
      </c>
      <c r="G138" s="79">
        <v>55344</v>
      </c>
      <c r="H138" s="79">
        <v>21</v>
      </c>
      <c r="I138" s="79">
        <v>588</v>
      </c>
      <c r="J138" s="79">
        <v>727</v>
      </c>
      <c r="K138" s="79">
        <v>66425</v>
      </c>
      <c r="L138" s="80">
        <v>14.381633421151674</v>
      </c>
      <c r="M138" s="80">
        <v>0.28904779826872412</v>
      </c>
      <c r="N138" s="80">
        <v>0</v>
      </c>
      <c r="O138" s="80">
        <v>83.318027850959737</v>
      </c>
      <c r="P138" s="80">
        <v>3.1614602935641702E-2</v>
      </c>
      <c r="Q138" s="80">
        <v>0.88520888219796767</v>
      </c>
      <c r="R138" s="80">
        <v>1.0944674444862628</v>
      </c>
    </row>
    <row r="139" spans="1:18" x14ac:dyDescent="0.15">
      <c r="A139" s="78" t="s">
        <v>86</v>
      </c>
      <c r="B139" s="1" t="s">
        <v>24</v>
      </c>
      <c r="C139" s="3">
        <v>4</v>
      </c>
      <c r="D139" s="79">
        <v>2</v>
      </c>
      <c r="E139" s="79">
        <v>0</v>
      </c>
      <c r="F139" s="79">
        <v>10010</v>
      </c>
      <c r="G139" s="79">
        <v>0</v>
      </c>
      <c r="H139" s="79">
        <v>0</v>
      </c>
      <c r="I139" s="79">
        <v>0</v>
      </c>
      <c r="J139" s="79">
        <v>0</v>
      </c>
      <c r="K139" s="79">
        <v>10013</v>
      </c>
      <c r="L139" s="80">
        <v>1.997403375611705E-2</v>
      </c>
      <c r="M139" s="80">
        <v>0</v>
      </c>
      <c r="N139" s="80">
        <v>99.970038949365829</v>
      </c>
      <c r="O139" s="80">
        <v>0</v>
      </c>
      <c r="P139" s="80">
        <v>0</v>
      </c>
      <c r="Q139" s="80">
        <v>0</v>
      </c>
      <c r="R139" s="80">
        <v>0</v>
      </c>
    </row>
    <row r="140" spans="1:18" x14ac:dyDescent="0.15">
      <c r="A140" s="78" t="s">
        <v>86</v>
      </c>
      <c r="B140" s="1" t="s">
        <v>25</v>
      </c>
      <c r="C140" s="3">
        <v>3</v>
      </c>
      <c r="D140" s="79">
        <v>6937</v>
      </c>
      <c r="E140" s="79">
        <v>304</v>
      </c>
      <c r="F140" s="79">
        <v>0</v>
      </c>
      <c r="G140" s="79">
        <v>49239</v>
      </c>
      <c r="H140" s="79">
        <v>30</v>
      </c>
      <c r="I140" s="79">
        <v>322</v>
      </c>
      <c r="J140" s="79">
        <v>440</v>
      </c>
      <c r="K140" s="79">
        <v>57272</v>
      </c>
      <c r="L140" s="80">
        <v>12.112376030171813</v>
      </c>
      <c r="M140" s="80">
        <v>0.53080039111607769</v>
      </c>
      <c r="N140" s="80">
        <v>0</v>
      </c>
      <c r="O140" s="80">
        <v>85.973948875541268</v>
      </c>
      <c r="P140" s="80">
        <v>5.2381617544349772E-2</v>
      </c>
      <c r="Q140" s="80">
        <v>0.56222936164268755</v>
      </c>
      <c r="R140" s="80">
        <v>0.76826372398379661</v>
      </c>
    </row>
    <row r="141" spans="1:18" x14ac:dyDescent="0.15">
      <c r="A141" s="78" t="s">
        <v>86</v>
      </c>
      <c r="B141" s="1" t="s">
        <v>25</v>
      </c>
      <c r="C141" s="3">
        <v>4</v>
      </c>
      <c r="D141" s="79">
        <v>2</v>
      </c>
      <c r="E141" s="79">
        <v>0</v>
      </c>
      <c r="F141" s="79">
        <v>8138</v>
      </c>
      <c r="G141" s="79">
        <v>0</v>
      </c>
      <c r="H141" s="79">
        <v>0</v>
      </c>
      <c r="I141" s="79">
        <v>0</v>
      </c>
      <c r="J141" s="79">
        <v>0</v>
      </c>
      <c r="K141" s="79">
        <v>8144</v>
      </c>
      <c r="L141" s="80">
        <v>2.4557956777996069E-2</v>
      </c>
      <c r="M141" s="80">
        <v>0</v>
      </c>
      <c r="N141" s="80">
        <v>99.926326129666009</v>
      </c>
      <c r="O141" s="80">
        <v>0</v>
      </c>
      <c r="P141" s="80">
        <v>0</v>
      </c>
      <c r="Q141" s="80">
        <v>0</v>
      </c>
      <c r="R141" s="80">
        <v>0</v>
      </c>
    </row>
    <row r="142" spans="1:18" x14ac:dyDescent="0.15">
      <c r="A142" s="78" t="s">
        <v>86</v>
      </c>
      <c r="B142" s="1" t="s">
        <v>26</v>
      </c>
      <c r="C142" s="3">
        <v>3</v>
      </c>
      <c r="D142" s="79">
        <v>86</v>
      </c>
      <c r="E142" s="79">
        <v>1</v>
      </c>
      <c r="F142" s="79">
        <v>0</v>
      </c>
      <c r="G142" s="79">
        <v>776</v>
      </c>
      <c r="H142" s="79">
        <v>0</v>
      </c>
      <c r="I142" s="79">
        <v>1</v>
      </c>
      <c r="J142" s="79">
        <v>11</v>
      </c>
      <c r="K142" s="79">
        <v>875</v>
      </c>
      <c r="L142" s="80">
        <v>9.8285714285714274</v>
      </c>
      <c r="M142" s="80">
        <v>0.1142857142857143</v>
      </c>
      <c r="N142" s="80">
        <v>0</v>
      </c>
      <c r="O142" s="80">
        <v>88.685714285714283</v>
      </c>
      <c r="P142" s="80">
        <v>0</v>
      </c>
      <c r="Q142" s="80">
        <v>0.1142857142857143</v>
      </c>
      <c r="R142" s="80">
        <v>1.2571428571428571</v>
      </c>
    </row>
    <row r="143" spans="1:18" x14ac:dyDescent="0.15">
      <c r="A143" s="78" t="s">
        <v>86</v>
      </c>
      <c r="B143" s="1" t="s">
        <v>26</v>
      </c>
      <c r="C143" s="3">
        <v>4</v>
      </c>
      <c r="D143" s="79">
        <v>0</v>
      </c>
      <c r="E143" s="79">
        <v>0</v>
      </c>
      <c r="F143" s="79">
        <v>179</v>
      </c>
      <c r="G143" s="79">
        <v>0</v>
      </c>
      <c r="H143" s="79">
        <v>0</v>
      </c>
      <c r="I143" s="79">
        <v>0</v>
      </c>
      <c r="J143" s="79">
        <v>0</v>
      </c>
      <c r="K143" s="79">
        <v>179</v>
      </c>
      <c r="L143" s="80">
        <v>0</v>
      </c>
      <c r="M143" s="80">
        <v>0</v>
      </c>
      <c r="N143" s="80">
        <v>100</v>
      </c>
      <c r="O143" s="80">
        <v>0</v>
      </c>
      <c r="P143" s="80">
        <v>0</v>
      </c>
      <c r="Q143" s="80">
        <v>0</v>
      </c>
      <c r="R143" s="80">
        <v>0</v>
      </c>
    </row>
    <row r="144" spans="1:18" x14ac:dyDescent="0.15">
      <c r="A144" s="78" t="s">
        <v>86</v>
      </c>
      <c r="B144" s="1" t="s">
        <v>27</v>
      </c>
      <c r="C144" s="3">
        <v>3</v>
      </c>
      <c r="D144" s="79">
        <v>59158</v>
      </c>
      <c r="E144" s="79">
        <v>1879</v>
      </c>
      <c r="F144" s="79">
        <v>0</v>
      </c>
      <c r="G144" s="79">
        <v>370481</v>
      </c>
      <c r="H144" s="79">
        <v>115</v>
      </c>
      <c r="I144" s="79">
        <v>3505</v>
      </c>
      <c r="J144" s="79">
        <v>4576</v>
      </c>
      <c r="K144" s="79">
        <v>439714</v>
      </c>
      <c r="L144" s="80">
        <v>13.453744934207235</v>
      </c>
      <c r="M144" s="80">
        <v>0.42732321463496731</v>
      </c>
      <c r="N144" s="80">
        <v>0</v>
      </c>
      <c r="O144" s="80">
        <v>84.254993018189097</v>
      </c>
      <c r="P144" s="80">
        <v>2.6153363322523281E-2</v>
      </c>
      <c r="Q144" s="80">
        <v>0.79710902996038335</v>
      </c>
      <c r="R144" s="80">
        <v>1.0406764396857957</v>
      </c>
    </row>
    <row r="145" spans="1:18" x14ac:dyDescent="0.15">
      <c r="A145" s="78" t="s">
        <v>86</v>
      </c>
      <c r="B145" s="1" t="s">
        <v>27</v>
      </c>
      <c r="C145" s="3">
        <v>4</v>
      </c>
      <c r="D145" s="79">
        <v>16</v>
      </c>
      <c r="E145" s="79">
        <v>1</v>
      </c>
      <c r="F145" s="79">
        <v>66583</v>
      </c>
      <c r="G145" s="79">
        <v>0</v>
      </c>
      <c r="H145" s="79">
        <v>0</v>
      </c>
      <c r="I145" s="79">
        <v>0</v>
      </c>
      <c r="J145" s="79">
        <v>0</v>
      </c>
      <c r="K145" s="79">
        <v>66616</v>
      </c>
      <c r="L145" s="80">
        <v>2.401825387294344E-2</v>
      </c>
      <c r="M145" s="80">
        <v>1.50114086705897E-3</v>
      </c>
      <c r="N145" s="80">
        <v>99.95046235138706</v>
      </c>
      <c r="O145" s="80">
        <v>0</v>
      </c>
      <c r="P145" s="80">
        <v>0</v>
      </c>
      <c r="Q145" s="80">
        <v>0</v>
      </c>
      <c r="R145" s="80">
        <v>0</v>
      </c>
    </row>
    <row r="146" spans="1:18" x14ac:dyDescent="0.15">
      <c r="A146" s="78" t="s">
        <v>86</v>
      </c>
      <c r="B146" s="1" t="s">
        <v>28</v>
      </c>
      <c r="C146" s="3">
        <v>3</v>
      </c>
      <c r="D146" s="79">
        <v>85</v>
      </c>
      <c r="E146" s="79">
        <v>12</v>
      </c>
      <c r="F146" s="79">
        <v>0</v>
      </c>
      <c r="G146" s="79">
        <v>1021</v>
      </c>
      <c r="H146" s="79">
        <v>0</v>
      </c>
      <c r="I146" s="79">
        <v>3</v>
      </c>
      <c r="J146" s="79">
        <v>4</v>
      </c>
      <c r="K146" s="79">
        <v>1125</v>
      </c>
      <c r="L146" s="80">
        <v>7.5555555555555554</v>
      </c>
      <c r="M146" s="80">
        <v>1.0666666666666667</v>
      </c>
      <c r="N146" s="80">
        <v>0</v>
      </c>
      <c r="O146" s="80">
        <v>90.75555555555556</v>
      </c>
      <c r="P146" s="80">
        <v>0</v>
      </c>
      <c r="Q146" s="80">
        <v>0.26666666666666666</v>
      </c>
      <c r="R146" s="80">
        <v>0.35555555555555557</v>
      </c>
    </row>
    <row r="147" spans="1:18" x14ac:dyDescent="0.15">
      <c r="A147" s="78" t="s">
        <v>86</v>
      </c>
      <c r="B147" s="1" t="s">
        <v>28</v>
      </c>
      <c r="C147" s="3">
        <v>4</v>
      </c>
      <c r="D147" s="79">
        <v>0</v>
      </c>
      <c r="E147" s="79">
        <v>0</v>
      </c>
      <c r="F147" s="79">
        <v>193</v>
      </c>
      <c r="G147" s="79">
        <v>0</v>
      </c>
      <c r="H147" s="79">
        <v>0</v>
      </c>
      <c r="I147" s="79">
        <v>0</v>
      </c>
      <c r="J147" s="79">
        <v>0</v>
      </c>
      <c r="K147" s="79">
        <v>193</v>
      </c>
      <c r="L147" s="80">
        <v>0</v>
      </c>
      <c r="M147" s="80">
        <v>0</v>
      </c>
      <c r="N147" s="80">
        <v>100</v>
      </c>
      <c r="O147" s="80">
        <v>0</v>
      </c>
      <c r="P147" s="80">
        <v>0</v>
      </c>
      <c r="Q147" s="80">
        <v>0</v>
      </c>
      <c r="R147" s="80">
        <v>0</v>
      </c>
    </row>
    <row r="148" spans="1:18" x14ac:dyDescent="0.15">
      <c r="A148" s="78" t="s">
        <v>86</v>
      </c>
      <c r="B148" s="1" t="s">
        <v>29</v>
      </c>
      <c r="C148" s="3">
        <v>3</v>
      </c>
      <c r="D148" s="79">
        <v>4519</v>
      </c>
      <c r="E148" s="79">
        <v>182</v>
      </c>
      <c r="F148" s="79">
        <v>0</v>
      </c>
      <c r="G148" s="79">
        <v>23784</v>
      </c>
      <c r="H148" s="79">
        <v>2</v>
      </c>
      <c r="I148" s="79">
        <v>173</v>
      </c>
      <c r="J148" s="79">
        <v>265</v>
      </c>
      <c r="K148" s="79">
        <v>28925</v>
      </c>
      <c r="L148" s="80">
        <v>15.623163353500432</v>
      </c>
      <c r="M148" s="80">
        <v>0.6292134831460674</v>
      </c>
      <c r="N148" s="80">
        <v>0</v>
      </c>
      <c r="O148" s="80">
        <v>82.226447709593771</v>
      </c>
      <c r="P148" s="80">
        <v>6.9144338807260201E-3</v>
      </c>
      <c r="Q148" s="80">
        <v>0.59809853068280039</v>
      </c>
      <c r="R148" s="80">
        <v>0.91616248919619714</v>
      </c>
    </row>
    <row r="149" spans="1:18" x14ac:dyDescent="0.15">
      <c r="A149" s="78" t="s">
        <v>86</v>
      </c>
      <c r="B149" s="1" t="s">
        <v>29</v>
      </c>
      <c r="C149" s="3">
        <v>4</v>
      </c>
      <c r="D149" s="79">
        <v>2</v>
      </c>
      <c r="E149" s="79">
        <v>0</v>
      </c>
      <c r="F149" s="79">
        <v>4831</v>
      </c>
      <c r="G149" s="79">
        <v>0</v>
      </c>
      <c r="H149" s="79">
        <v>0</v>
      </c>
      <c r="I149" s="79">
        <v>0</v>
      </c>
      <c r="J149" s="79">
        <v>0</v>
      </c>
      <c r="K149" s="79">
        <v>4833</v>
      </c>
      <c r="L149" s="80">
        <v>4.138216428719222E-2</v>
      </c>
      <c r="M149" s="80">
        <v>0</v>
      </c>
      <c r="N149" s="80">
        <v>99.958617835712801</v>
      </c>
      <c r="O149" s="80">
        <v>0</v>
      </c>
      <c r="P149" s="80">
        <v>0</v>
      </c>
      <c r="Q149" s="80">
        <v>0</v>
      </c>
      <c r="R149" s="80">
        <v>0</v>
      </c>
    </row>
    <row r="150" spans="1:18" x14ac:dyDescent="0.15">
      <c r="A150" s="78" t="s">
        <v>86</v>
      </c>
      <c r="B150" s="1" t="s">
        <v>30</v>
      </c>
      <c r="C150" s="3">
        <v>3</v>
      </c>
      <c r="D150" s="79">
        <v>240</v>
      </c>
      <c r="E150" s="79">
        <v>7</v>
      </c>
      <c r="F150" s="79">
        <v>0</v>
      </c>
      <c r="G150" s="79">
        <v>1307</v>
      </c>
      <c r="H150" s="79">
        <v>1</v>
      </c>
      <c r="I150" s="79">
        <v>15</v>
      </c>
      <c r="J150" s="79">
        <v>22</v>
      </c>
      <c r="K150" s="79">
        <v>1592</v>
      </c>
      <c r="L150" s="80">
        <v>15.075376884422109</v>
      </c>
      <c r="M150" s="80">
        <v>0.43969849246231157</v>
      </c>
      <c r="N150" s="80">
        <v>0</v>
      </c>
      <c r="O150" s="80">
        <v>82.097989949748737</v>
      </c>
      <c r="P150" s="80">
        <v>6.2814070351758788E-2</v>
      </c>
      <c r="Q150" s="80">
        <v>0.94221105527638183</v>
      </c>
      <c r="R150" s="80">
        <v>1.3819095477386936</v>
      </c>
    </row>
    <row r="151" spans="1:18" x14ac:dyDescent="0.15">
      <c r="A151" s="78" t="s">
        <v>86</v>
      </c>
      <c r="B151" s="1" t="s">
        <v>30</v>
      </c>
      <c r="C151" s="3">
        <v>4</v>
      </c>
      <c r="D151" s="79">
        <v>1</v>
      </c>
      <c r="E151" s="79">
        <v>0</v>
      </c>
      <c r="F151" s="79">
        <v>343</v>
      </c>
      <c r="G151" s="79">
        <v>0</v>
      </c>
      <c r="H151" s="79">
        <v>0</v>
      </c>
      <c r="I151" s="79">
        <v>0</v>
      </c>
      <c r="J151" s="79">
        <v>0</v>
      </c>
      <c r="K151" s="79">
        <v>344</v>
      </c>
      <c r="L151" s="80">
        <v>0.29069767441860467</v>
      </c>
      <c r="M151" s="80">
        <v>0</v>
      </c>
      <c r="N151" s="80">
        <v>99.70930232558139</v>
      </c>
      <c r="O151" s="80">
        <v>0</v>
      </c>
      <c r="P151" s="80">
        <v>0</v>
      </c>
      <c r="Q151" s="80">
        <v>0</v>
      </c>
      <c r="R151" s="80">
        <v>0</v>
      </c>
    </row>
    <row r="152" spans="1:18" x14ac:dyDescent="0.15">
      <c r="A152" s="78" t="s">
        <v>99</v>
      </c>
      <c r="B152" s="1" t="s">
        <v>45</v>
      </c>
      <c r="C152" s="3">
        <v>3</v>
      </c>
      <c r="D152" s="79">
        <v>4762</v>
      </c>
      <c r="E152" s="79">
        <v>76</v>
      </c>
      <c r="F152" s="79">
        <v>0</v>
      </c>
      <c r="G152" s="79">
        <v>26622</v>
      </c>
      <c r="H152" s="79">
        <v>0</v>
      </c>
      <c r="I152" s="79">
        <v>334</v>
      </c>
      <c r="J152" s="79">
        <v>288</v>
      </c>
      <c r="K152" s="79">
        <v>32082</v>
      </c>
      <c r="L152" s="93">
        <v>14.84321426344991</v>
      </c>
      <c r="M152" s="93">
        <v>0.23689296178542482</v>
      </c>
      <c r="N152" s="93">
        <v>0</v>
      </c>
      <c r="O152" s="93">
        <v>82.981110903310267</v>
      </c>
      <c r="P152" s="93">
        <v>0</v>
      </c>
      <c r="Q152" s="93">
        <v>1.0410822267938409</v>
      </c>
      <c r="R152" s="93">
        <v>0.89769964466055729</v>
      </c>
    </row>
    <row r="153" spans="1:18" x14ac:dyDescent="0.15">
      <c r="A153" s="78" t="s">
        <v>99</v>
      </c>
      <c r="B153" s="1" t="s">
        <v>45</v>
      </c>
      <c r="C153" s="3">
        <v>4</v>
      </c>
      <c r="D153" s="79">
        <v>1</v>
      </c>
      <c r="E153" s="79">
        <v>178</v>
      </c>
      <c r="F153" s="79">
        <v>4567</v>
      </c>
      <c r="G153" s="79">
        <v>0</v>
      </c>
      <c r="H153" s="79">
        <v>0</v>
      </c>
      <c r="I153" s="79">
        <v>0</v>
      </c>
      <c r="J153" s="79">
        <v>0</v>
      </c>
      <c r="K153" s="79">
        <v>4746</v>
      </c>
      <c r="L153" s="93">
        <v>2.1070375052675939E-2</v>
      </c>
      <c r="M153" s="93">
        <v>3.7505267593763172</v>
      </c>
      <c r="N153" s="93">
        <v>96.228402865570999</v>
      </c>
      <c r="O153" s="93">
        <v>0</v>
      </c>
      <c r="P153" s="93">
        <v>0</v>
      </c>
      <c r="Q153" s="93">
        <v>0</v>
      </c>
      <c r="R153" s="93">
        <v>0</v>
      </c>
    </row>
    <row r="154" spans="1:18" x14ac:dyDescent="0.15">
      <c r="A154" s="78" t="s">
        <v>99</v>
      </c>
      <c r="B154" s="1" t="s">
        <v>18</v>
      </c>
      <c r="C154" s="3">
        <v>3</v>
      </c>
      <c r="D154" s="79">
        <v>683</v>
      </c>
      <c r="E154" s="79">
        <v>42</v>
      </c>
      <c r="F154" s="79">
        <v>0</v>
      </c>
      <c r="G154" s="79">
        <v>4370</v>
      </c>
      <c r="H154" s="79">
        <v>0</v>
      </c>
      <c r="I154" s="79">
        <v>63</v>
      </c>
      <c r="J154" s="79">
        <v>81</v>
      </c>
      <c r="K154" s="79">
        <v>5239</v>
      </c>
      <c r="L154" s="93">
        <v>13.036839091429661</v>
      </c>
      <c r="M154" s="93">
        <v>0.80167970986829551</v>
      </c>
      <c r="N154" s="93">
        <v>0</v>
      </c>
      <c r="O154" s="93">
        <v>83.41286505058217</v>
      </c>
      <c r="P154" s="93">
        <v>0</v>
      </c>
      <c r="Q154" s="93">
        <v>1.2025195648024432</v>
      </c>
      <c r="R154" s="93">
        <v>1.5460965833174269</v>
      </c>
    </row>
    <row r="155" spans="1:18" x14ac:dyDescent="0.15">
      <c r="A155" s="78" t="s">
        <v>99</v>
      </c>
      <c r="B155" s="1" t="s">
        <v>18</v>
      </c>
      <c r="C155" s="3">
        <v>4</v>
      </c>
      <c r="D155" s="79">
        <v>0</v>
      </c>
      <c r="E155" s="79">
        <v>24</v>
      </c>
      <c r="F155" s="79">
        <v>633</v>
      </c>
      <c r="G155" s="79">
        <v>0</v>
      </c>
      <c r="H155" s="79">
        <v>0</v>
      </c>
      <c r="I155" s="79">
        <v>0</v>
      </c>
      <c r="J155" s="79">
        <v>0</v>
      </c>
      <c r="K155" s="79">
        <v>657</v>
      </c>
      <c r="L155" s="93">
        <v>0</v>
      </c>
      <c r="M155" s="93">
        <v>3.6529680365296802</v>
      </c>
      <c r="N155" s="93">
        <v>96.347031963470315</v>
      </c>
      <c r="O155" s="93">
        <v>0</v>
      </c>
      <c r="P155" s="93">
        <v>0</v>
      </c>
      <c r="Q155" s="93">
        <v>0</v>
      </c>
      <c r="R155" s="93">
        <v>0</v>
      </c>
    </row>
    <row r="156" spans="1:18" x14ac:dyDescent="0.15">
      <c r="A156" s="78" t="s">
        <v>99</v>
      </c>
      <c r="B156" s="1" t="s">
        <v>19</v>
      </c>
      <c r="C156" s="3">
        <v>3</v>
      </c>
      <c r="D156" s="79">
        <v>1491</v>
      </c>
      <c r="E156" s="79">
        <v>74</v>
      </c>
      <c r="F156" s="79">
        <v>0</v>
      </c>
      <c r="G156" s="79">
        <v>7614</v>
      </c>
      <c r="H156" s="79">
        <v>1</v>
      </c>
      <c r="I156" s="79">
        <v>88</v>
      </c>
      <c r="J156" s="79">
        <v>137</v>
      </c>
      <c r="K156" s="79">
        <v>9405</v>
      </c>
      <c r="L156" s="93">
        <v>15.853269537480063</v>
      </c>
      <c r="M156" s="93">
        <v>0.78681552365762897</v>
      </c>
      <c r="N156" s="93">
        <v>0</v>
      </c>
      <c r="O156" s="93">
        <v>80.956937799043061</v>
      </c>
      <c r="P156" s="93">
        <v>1.063264221158958E-2</v>
      </c>
      <c r="Q156" s="93">
        <v>0.9356725146198831</v>
      </c>
      <c r="R156" s="93">
        <v>1.4566719829877723</v>
      </c>
    </row>
    <row r="157" spans="1:18" x14ac:dyDescent="0.15">
      <c r="A157" s="78" t="s">
        <v>99</v>
      </c>
      <c r="B157" s="1" t="s">
        <v>19</v>
      </c>
      <c r="C157" s="3">
        <v>4</v>
      </c>
      <c r="D157" s="79">
        <v>0</v>
      </c>
      <c r="E157" s="79">
        <v>82</v>
      </c>
      <c r="F157" s="79">
        <v>1322</v>
      </c>
      <c r="G157" s="79">
        <v>0</v>
      </c>
      <c r="H157" s="79">
        <v>0</v>
      </c>
      <c r="I157" s="79">
        <v>0</v>
      </c>
      <c r="J157" s="79">
        <v>0</v>
      </c>
      <c r="K157" s="79">
        <v>1404</v>
      </c>
      <c r="L157" s="93">
        <v>0</v>
      </c>
      <c r="M157" s="93">
        <v>5.8404558404558404</v>
      </c>
      <c r="N157" s="93">
        <v>94.159544159544168</v>
      </c>
      <c r="O157" s="93">
        <v>0</v>
      </c>
      <c r="P157" s="93">
        <v>0</v>
      </c>
      <c r="Q157" s="93">
        <v>0</v>
      </c>
      <c r="R157" s="93">
        <v>0</v>
      </c>
    </row>
    <row r="158" spans="1:18" x14ac:dyDescent="0.15">
      <c r="A158" s="78" t="s">
        <v>99</v>
      </c>
      <c r="B158" s="1" t="s">
        <v>20</v>
      </c>
      <c r="C158" s="3">
        <v>3</v>
      </c>
      <c r="D158" s="79">
        <v>3644</v>
      </c>
      <c r="E158" s="79">
        <v>202</v>
      </c>
      <c r="F158" s="79">
        <v>0</v>
      </c>
      <c r="G158" s="79">
        <v>23491</v>
      </c>
      <c r="H158" s="79">
        <v>1</v>
      </c>
      <c r="I158" s="79">
        <v>184</v>
      </c>
      <c r="J158" s="79">
        <v>196</v>
      </c>
      <c r="K158" s="79">
        <v>27718</v>
      </c>
      <c r="L158" s="93">
        <v>13.146691680496428</v>
      </c>
      <c r="M158" s="93">
        <v>0.72876830940183279</v>
      </c>
      <c r="N158" s="93">
        <v>0</v>
      </c>
      <c r="O158" s="93">
        <v>84.749981961180467</v>
      </c>
      <c r="P158" s="93">
        <v>3.6077639079298601E-3</v>
      </c>
      <c r="Q158" s="93">
        <v>0.66382855905909521</v>
      </c>
      <c r="R158" s="93">
        <v>0.70712172595425349</v>
      </c>
    </row>
    <row r="159" spans="1:18" x14ac:dyDescent="0.15">
      <c r="A159" s="78" t="s">
        <v>99</v>
      </c>
      <c r="B159" s="1" t="s">
        <v>20</v>
      </c>
      <c r="C159" s="3">
        <v>4</v>
      </c>
      <c r="D159" s="79">
        <v>2</v>
      </c>
      <c r="E159" s="79">
        <v>229</v>
      </c>
      <c r="F159" s="79">
        <v>3786</v>
      </c>
      <c r="G159" s="79">
        <v>0</v>
      </c>
      <c r="H159" s="79">
        <v>0</v>
      </c>
      <c r="I159" s="79">
        <v>0</v>
      </c>
      <c r="J159" s="79">
        <v>0</v>
      </c>
      <c r="K159" s="79">
        <v>4017</v>
      </c>
      <c r="L159" s="93">
        <v>4.9788399302962409E-2</v>
      </c>
      <c r="M159" s="93">
        <v>5.7007717201891959</v>
      </c>
      <c r="N159" s="93">
        <v>94.24943988050785</v>
      </c>
      <c r="O159" s="93">
        <v>0</v>
      </c>
      <c r="P159" s="93">
        <v>0</v>
      </c>
      <c r="Q159" s="93">
        <v>0</v>
      </c>
      <c r="R159" s="93">
        <v>0</v>
      </c>
    </row>
    <row r="160" spans="1:18" x14ac:dyDescent="0.15">
      <c r="A160" s="78" t="s">
        <v>99</v>
      </c>
      <c r="B160" s="1" t="s">
        <v>21</v>
      </c>
      <c r="C160" s="3">
        <v>3</v>
      </c>
      <c r="D160" s="79">
        <v>2934</v>
      </c>
      <c r="E160" s="79">
        <v>79</v>
      </c>
      <c r="F160" s="79">
        <v>0</v>
      </c>
      <c r="G160" s="79">
        <v>19506</v>
      </c>
      <c r="H160" s="79">
        <v>1</v>
      </c>
      <c r="I160" s="79">
        <v>93</v>
      </c>
      <c r="J160" s="79">
        <v>306</v>
      </c>
      <c r="K160" s="79">
        <v>22919</v>
      </c>
      <c r="L160" s="93">
        <v>12.801605654696976</v>
      </c>
      <c r="M160" s="93">
        <v>0.34469217679654435</v>
      </c>
      <c r="N160" s="93">
        <v>0</v>
      </c>
      <c r="O160" s="93">
        <v>85.108425323967012</v>
      </c>
      <c r="P160" s="93">
        <v>4.3631921113486596E-3</v>
      </c>
      <c r="Q160" s="93">
        <v>0.40577686635542565</v>
      </c>
      <c r="R160" s="93">
        <v>1.3351367860726908</v>
      </c>
    </row>
    <row r="161" spans="1:18" x14ac:dyDescent="0.15">
      <c r="A161" s="78" t="s">
        <v>99</v>
      </c>
      <c r="B161" s="1" t="s">
        <v>21</v>
      </c>
      <c r="C161" s="3">
        <v>4</v>
      </c>
      <c r="D161" s="79">
        <v>1</v>
      </c>
      <c r="E161" s="79">
        <v>106</v>
      </c>
      <c r="F161" s="79">
        <v>2927</v>
      </c>
      <c r="G161" s="79">
        <v>0</v>
      </c>
      <c r="H161" s="79">
        <v>0</v>
      </c>
      <c r="I161" s="79">
        <v>0</v>
      </c>
      <c r="J161" s="79">
        <v>0</v>
      </c>
      <c r="K161" s="79">
        <v>3036</v>
      </c>
      <c r="L161" s="93">
        <v>3.2938076416337288E-2</v>
      </c>
      <c r="M161" s="93">
        <v>3.491436100131752</v>
      </c>
      <c r="N161" s="93">
        <v>96.409749670619235</v>
      </c>
      <c r="O161" s="93">
        <v>0</v>
      </c>
      <c r="P161" s="93">
        <v>0</v>
      </c>
      <c r="Q161" s="93">
        <v>0</v>
      </c>
      <c r="R161" s="93">
        <v>0</v>
      </c>
    </row>
    <row r="162" spans="1:18" x14ac:dyDescent="0.15">
      <c r="A162" s="78" t="s">
        <v>99</v>
      </c>
      <c r="B162" s="1" t="s">
        <v>22</v>
      </c>
      <c r="C162" s="3">
        <v>3</v>
      </c>
      <c r="D162" s="79">
        <v>3361</v>
      </c>
      <c r="E162" s="79">
        <v>151</v>
      </c>
      <c r="F162" s="79">
        <v>0</v>
      </c>
      <c r="G162" s="79">
        <v>23184</v>
      </c>
      <c r="H162" s="79">
        <v>7</v>
      </c>
      <c r="I162" s="79">
        <v>82</v>
      </c>
      <c r="J162" s="79">
        <v>235</v>
      </c>
      <c r="K162" s="79">
        <v>27020</v>
      </c>
      <c r="L162" s="93">
        <v>12.438934122871945</v>
      </c>
      <c r="M162" s="93">
        <v>0.55884529977794228</v>
      </c>
      <c r="N162" s="93">
        <v>0</v>
      </c>
      <c r="O162" s="93">
        <v>85.803108808290148</v>
      </c>
      <c r="P162" s="93">
        <v>2.5906735751295339E-2</v>
      </c>
      <c r="Q162" s="93">
        <v>0.30347890451517395</v>
      </c>
      <c r="R162" s="93">
        <v>0.86972612879348632</v>
      </c>
    </row>
    <row r="163" spans="1:18" x14ac:dyDescent="0.15">
      <c r="A163" s="78" t="s">
        <v>99</v>
      </c>
      <c r="B163" s="1" t="s">
        <v>22</v>
      </c>
      <c r="C163" s="3">
        <v>4</v>
      </c>
      <c r="D163" s="79">
        <v>0</v>
      </c>
      <c r="E163" s="79">
        <v>336</v>
      </c>
      <c r="F163" s="79">
        <v>4341</v>
      </c>
      <c r="G163" s="79">
        <v>0</v>
      </c>
      <c r="H163" s="79">
        <v>0</v>
      </c>
      <c r="I163" s="79">
        <v>0</v>
      </c>
      <c r="J163" s="79">
        <v>0</v>
      </c>
      <c r="K163" s="79">
        <v>4677</v>
      </c>
      <c r="L163" s="93">
        <v>0</v>
      </c>
      <c r="M163" s="93">
        <v>7.1840923669018606</v>
      </c>
      <c r="N163" s="93">
        <v>92.815907633098135</v>
      </c>
      <c r="O163" s="93">
        <v>0</v>
      </c>
      <c r="P163" s="93">
        <v>0</v>
      </c>
      <c r="Q163" s="93">
        <v>0</v>
      </c>
      <c r="R163" s="93">
        <v>0</v>
      </c>
    </row>
    <row r="164" spans="1:18" x14ac:dyDescent="0.15">
      <c r="A164" s="78" t="s">
        <v>99</v>
      </c>
      <c r="B164" s="1" t="s">
        <v>46</v>
      </c>
      <c r="C164" s="3">
        <v>3</v>
      </c>
      <c r="D164" s="79">
        <v>15045</v>
      </c>
      <c r="E164" s="79">
        <v>290</v>
      </c>
      <c r="F164" s="79">
        <v>0</v>
      </c>
      <c r="G164" s="79">
        <v>102837</v>
      </c>
      <c r="H164" s="79">
        <v>25</v>
      </c>
      <c r="I164" s="79">
        <v>822</v>
      </c>
      <c r="J164" s="79">
        <v>942</v>
      </c>
      <c r="K164" s="79">
        <v>119961</v>
      </c>
      <c r="L164" s="93">
        <v>12.541576012203967</v>
      </c>
      <c r="M164" s="93">
        <v>0.24174523386767366</v>
      </c>
      <c r="N164" s="93">
        <v>0</v>
      </c>
      <c r="O164" s="93">
        <v>85.725360742241236</v>
      </c>
      <c r="P164" s="93">
        <v>2.08401063679029E-2</v>
      </c>
      <c r="Q164" s="93">
        <v>0.68522269737664743</v>
      </c>
      <c r="R164" s="93">
        <v>0.78525520794258141</v>
      </c>
    </row>
    <row r="165" spans="1:18" x14ac:dyDescent="0.15">
      <c r="A165" s="78" t="s">
        <v>99</v>
      </c>
      <c r="B165" s="1" t="s">
        <v>46</v>
      </c>
      <c r="C165" s="3">
        <v>4</v>
      </c>
      <c r="D165" s="79">
        <v>7</v>
      </c>
      <c r="E165" s="79">
        <v>637</v>
      </c>
      <c r="F165" s="79">
        <v>17838</v>
      </c>
      <c r="G165" s="79">
        <v>0</v>
      </c>
      <c r="H165" s="79">
        <v>0</v>
      </c>
      <c r="I165" s="79">
        <v>0</v>
      </c>
      <c r="J165" s="79">
        <v>0</v>
      </c>
      <c r="K165" s="79">
        <v>18484</v>
      </c>
      <c r="L165" s="93">
        <v>3.7870590781216192E-2</v>
      </c>
      <c r="M165" s="93">
        <v>3.446223761090673</v>
      </c>
      <c r="N165" s="93">
        <v>96.505085479333474</v>
      </c>
      <c r="O165" s="93">
        <v>0</v>
      </c>
      <c r="P165" s="93">
        <v>0</v>
      </c>
      <c r="Q165" s="93">
        <v>0</v>
      </c>
      <c r="R165" s="93">
        <v>0</v>
      </c>
    </row>
    <row r="166" spans="1:18" x14ac:dyDescent="0.15">
      <c r="A166" s="78" t="s">
        <v>99</v>
      </c>
      <c r="B166" s="1" t="s">
        <v>23</v>
      </c>
      <c r="C166" s="3">
        <v>3</v>
      </c>
      <c r="D166" s="79">
        <v>2131</v>
      </c>
      <c r="E166" s="79">
        <v>70</v>
      </c>
      <c r="F166" s="79">
        <v>0</v>
      </c>
      <c r="G166" s="79">
        <v>14279</v>
      </c>
      <c r="H166" s="79">
        <v>2</v>
      </c>
      <c r="I166" s="79">
        <v>105</v>
      </c>
      <c r="J166" s="79">
        <v>294</v>
      </c>
      <c r="K166" s="79">
        <v>16881</v>
      </c>
      <c r="L166" s="93">
        <v>12.623659735797643</v>
      </c>
      <c r="M166" s="93">
        <v>0.41466737752502814</v>
      </c>
      <c r="N166" s="93">
        <v>0</v>
      </c>
      <c r="O166" s="93">
        <v>84.586221195426816</v>
      </c>
      <c r="P166" s="93">
        <v>1.184763935785795E-2</v>
      </c>
      <c r="Q166" s="93">
        <v>0.62200106628754215</v>
      </c>
      <c r="R166" s="93">
        <v>1.7416029856051181</v>
      </c>
    </row>
    <row r="167" spans="1:18" x14ac:dyDescent="0.15">
      <c r="A167" s="78" t="s">
        <v>99</v>
      </c>
      <c r="B167" s="1" t="s">
        <v>23</v>
      </c>
      <c r="C167" s="3">
        <v>4</v>
      </c>
      <c r="D167" s="79">
        <v>1</v>
      </c>
      <c r="E167" s="79">
        <v>170</v>
      </c>
      <c r="F167" s="79">
        <v>2992</v>
      </c>
      <c r="G167" s="79">
        <v>0</v>
      </c>
      <c r="H167" s="79">
        <v>0</v>
      </c>
      <c r="I167" s="79">
        <v>0</v>
      </c>
      <c r="J167" s="79">
        <v>0</v>
      </c>
      <c r="K167" s="79">
        <v>3165</v>
      </c>
      <c r="L167" s="93">
        <v>3.15955766192733E-2</v>
      </c>
      <c r="M167" s="93">
        <v>5.3712480252764614</v>
      </c>
      <c r="N167" s="93">
        <v>94.533965244865712</v>
      </c>
      <c r="O167" s="93">
        <v>0</v>
      </c>
      <c r="P167" s="93">
        <v>0</v>
      </c>
      <c r="Q167" s="93">
        <v>0</v>
      </c>
      <c r="R167" s="93">
        <v>0</v>
      </c>
    </row>
    <row r="168" spans="1:18" x14ac:dyDescent="0.15">
      <c r="A168" s="78" t="s">
        <v>99</v>
      </c>
      <c r="B168" s="1" t="s">
        <v>24</v>
      </c>
      <c r="C168" s="3">
        <v>3</v>
      </c>
      <c r="D168" s="79">
        <v>8288</v>
      </c>
      <c r="E168" s="79">
        <v>168</v>
      </c>
      <c r="F168" s="79">
        <v>0</v>
      </c>
      <c r="G168" s="79">
        <v>50625</v>
      </c>
      <c r="H168" s="79">
        <v>11</v>
      </c>
      <c r="I168" s="79">
        <v>397</v>
      </c>
      <c r="J168" s="79">
        <v>617</v>
      </c>
      <c r="K168" s="79">
        <v>60106</v>
      </c>
      <c r="L168" s="93">
        <v>13.78897281469404</v>
      </c>
      <c r="M168" s="93">
        <v>0.27950620570325757</v>
      </c>
      <c r="N168" s="93">
        <v>0</v>
      </c>
      <c r="O168" s="93">
        <v>84.226200379329853</v>
      </c>
      <c r="P168" s="93">
        <v>1.8301001563903772E-2</v>
      </c>
      <c r="Q168" s="93">
        <v>0.66049978371543605</v>
      </c>
      <c r="R168" s="93">
        <v>1.0265198149935115</v>
      </c>
    </row>
    <row r="169" spans="1:18" x14ac:dyDescent="0.15">
      <c r="A169" s="78" t="s">
        <v>99</v>
      </c>
      <c r="B169" s="1" t="s">
        <v>24</v>
      </c>
      <c r="C169" s="3">
        <v>4</v>
      </c>
      <c r="D169" s="79">
        <v>1</v>
      </c>
      <c r="E169" s="79">
        <v>360</v>
      </c>
      <c r="F169" s="79">
        <v>9104</v>
      </c>
      <c r="G169" s="79">
        <v>0</v>
      </c>
      <c r="H169" s="79">
        <v>0</v>
      </c>
      <c r="I169" s="79">
        <v>0</v>
      </c>
      <c r="J169" s="79">
        <v>0</v>
      </c>
      <c r="K169" s="79">
        <v>9466</v>
      </c>
      <c r="L169" s="93">
        <v>1.056412423410099E-2</v>
      </c>
      <c r="M169" s="93">
        <v>3.8030847242763572</v>
      </c>
      <c r="N169" s="93">
        <v>96.175787027255438</v>
      </c>
      <c r="O169" s="93">
        <v>0</v>
      </c>
      <c r="P169" s="93">
        <v>0</v>
      </c>
      <c r="Q169" s="93">
        <v>0</v>
      </c>
      <c r="R169" s="93">
        <v>0</v>
      </c>
    </row>
    <row r="170" spans="1:18" x14ac:dyDescent="0.15">
      <c r="A170" s="78" t="s">
        <v>99</v>
      </c>
      <c r="B170" s="1" t="s">
        <v>25</v>
      </c>
      <c r="C170" s="3">
        <v>3</v>
      </c>
      <c r="D170" s="79">
        <v>6509</v>
      </c>
      <c r="E170" s="79">
        <v>296</v>
      </c>
      <c r="F170" s="79">
        <v>0</v>
      </c>
      <c r="G170" s="79">
        <v>45128</v>
      </c>
      <c r="H170" s="79">
        <v>23</v>
      </c>
      <c r="I170" s="79">
        <v>262</v>
      </c>
      <c r="J170" s="79">
        <v>331</v>
      </c>
      <c r="K170" s="79">
        <v>52549</v>
      </c>
      <c r="L170" s="93">
        <v>12.38653447258749</v>
      </c>
      <c r="M170" s="93">
        <v>0.56328379227007175</v>
      </c>
      <c r="N170" s="93">
        <v>0</v>
      </c>
      <c r="O170" s="93">
        <v>85.877942491769588</v>
      </c>
      <c r="P170" s="93">
        <v>4.3768673048012331E-2</v>
      </c>
      <c r="Q170" s="93">
        <v>0.4985822755904013</v>
      </c>
      <c r="R170" s="93">
        <v>0.6298882947344383</v>
      </c>
    </row>
    <row r="171" spans="1:18" x14ac:dyDescent="0.15">
      <c r="A171" s="78" t="s">
        <v>99</v>
      </c>
      <c r="B171" s="1" t="s">
        <v>25</v>
      </c>
      <c r="C171" s="3">
        <v>4</v>
      </c>
      <c r="D171" s="79">
        <v>2</v>
      </c>
      <c r="E171" s="79">
        <v>367</v>
      </c>
      <c r="F171" s="79">
        <v>7093</v>
      </c>
      <c r="G171" s="79">
        <v>0</v>
      </c>
      <c r="H171" s="79">
        <v>0</v>
      </c>
      <c r="I171" s="79">
        <v>0</v>
      </c>
      <c r="J171" s="79">
        <v>0</v>
      </c>
      <c r="K171" s="79">
        <v>7464</v>
      </c>
      <c r="L171" s="93">
        <v>2.6795284030010719E-2</v>
      </c>
      <c r="M171" s="93">
        <v>4.9169346195069661</v>
      </c>
      <c r="N171" s="93">
        <v>95.029474812433008</v>
      </c>
      <c r="O171" s="93">
        <v>0</v>
      </c>
      <c r="P171" s="93">
        <v>0</v>
      </c>
      <c r="Q171" s="93">
        <v>0</v>
      </c>
      <c r="R171" s="93">
        <v>0</v>
      </c>
    </row>
    <row r="172" spans="1:18" x14ac:dyDescent="0.15">
      <c r="A172" s="78" t="s">
        <v>99</v>
      </c>
      <c r="B172" s="1" t="s">
        <v>26</v>
      </c>
      <c r="C172" s="3">
        <v>3</v>
      </c>
      <c r="D172" s="79">
        <v>78</v>
      </c>
      <c r="E172" s="79">
        <v>8</v>
      </c>
      <c r="F172" s="79">
        <v>0</v>
      </c>
      <c r="G172" s="79">
        <v>661</v>
      </c>
      <c r="H172" s="79">
        <v>0</v>
      </c>
      <c r="I172" s="79">
        <v>1</v>
      </c>
      <c r="J172" s="79">
        <v>6</v>
      </c>
      <c r="K172" s="79">
        <v>754</v>
      </c>
      <c r="L172" s="93">
        <v>10.344827586206897</v>
      </c>
      <c r="M172" s="93">
        <v>1.0610079575596816</v>
      </c>
      <c r="N172" s="93">
        <v>0</v>
      </c>
      <c r="O172" s="93">
        <v>87.66578249336871</v>
      </c>
      <c r="P172" s="93">
        <v>0</v>
      </c>
      <c r="Q172" s="93">
        <v>0.1326259946949602</v>
      </c>
      <c r="R172" s="93">
        <v>0.79575596816976124</v>
      </c>
    </row>
    <row r="173" spans="1:18" x14ac:dyDescent="0.15">
      <c r="A173" s="78" t="s">
        <v>99</v>
      </c>
      <c r="B173" s="1" t="s">
        <v>26</v>
      </c>
      <c r="C173" s="3">
        <v>4</v>
      </c>
      <c r="D173" s="79">
        <v>0</v>
      </c>
      <c r="E173" s="79">
        <v>10</v>
      </c>
      <c r="F173" s="79">
        <v>177</v>
      </c>
      <c r="G173" s="79">
        <v>0</v>
      </c>
      <c r="H173" s="79">
        <v>0</v>
      </c>
      <c r="I173" s="79">
        <v>0</v>
      </c>
      <c r="J173" s="79">
        <v>0</v>
      </c>
      <c r="K173" s="79">
        <v>187</v>
      </c>
      <c r="L173" s="93">
        <v>0</v>
      </c>
      <c r="M173" s="93">
        <v>5.3475935828877006</v>
      </c>
      <c r="N173" s="93">
        <v>94.652406417112303</v>
      </c>
      <c r="O173" s="93">
        <v>0</v>
      </c>
      <c r="P173" s="93">
        <v>0</v>
      </c>
      <c r="Q173" s="93">
        <v>0</v>
      </c>
      <c r="R173" s="93">
        <v>0</v>
      </c>
    </row>
    <row r="174" spans="1:18" x14ac:dyDescent="0.15">
      <c r="A174" s="78" t="s">
        <v>99</v>
      </c>
      <c r="B174" s="1" t="s">
        <v>27</v>
      </c>
      <c r="C174" s="3">
        <v>3</v>
      </c>
      <c r="D174" s="79">
        <v>53178</v>
      </c>
      <c r="E174" s="79">
        <v>1636</v>
      </c>
      <c r="F174" s="79">
        <v>0</v>
      </c>
      <c r="G174" s="79">
        <v>342446</v>
      </c>
      <c r="H174" s="79">
        <v>73</v>
      </c>
      <c r="I174" s="79">
        <v>2572</v>
      </c>
      <c r="J174" s="79">
        <v>3660</v>
      </c>
      <c r="K174" s="79">
        <v>403565</v>
      </c>
      <c r="L174" s="93">
        <v>13.177059457584281</v>
      </c>
      <c r="M174" s="93">
        <v>0.40538698846530297</v>
      </c>
      <c r="N174" s="93">
        <v>0</v>
      </c>
      <c r="O174" s="93">
        <v>84.855227782389449</v>
      </c>
      <c r="P174" s="93">
        <v>1.808878371513882E-2</v>
      </c>
      <c r="Q174" s="93">
        <v>0.63731988651146654</v>
      </c>
      <c r="R174" s="93">
        <v>0.90691710133435754</v>
      </c>
    </row>
    <row r="175" spans="1:18" x14ac:dyDescent="0.15">
      <c r="A175" s="78" t="s">
        <v>99</v>
      </c>
      <c r="B175" s="1" t="s">
        <v>27</v>
      </c>
      <c r="C175" s="3">
        <v>4</v>
      </c>
      <c r="D175" s="79">
        <v>16</v>
      </c>
      <c r="E175" s="79">
        <v>2844</v>
      </c>
      <c r="F175" s="79">
        <v>59440</v>
      </c>
      <c r="G175" s="79">
        <v>0</v>
      </c>
      <c r="H175" s="79">
        <v>0</v>
      </c>
      <c r="I175" s="79">
        <v>0</v>
      </c>
      <c r="J175" s="79">
        <v>0</v>
      </c>
      <c r="K175" s="79">
        <v>62309</v>
      </c>
      <c r="L175" s="93">
        <v>2.5678473414755491E-2</v>
      </c>
      <c r="M175" s="93">
        <v>4.5643486494727892</v>
      </c>
      <c r="N175" s="93">
        <v>95.395528735816654</v>
      </c>
      <c r="O175" s="93">
        <v>0</v>
      </c>
      <c r="P175" s="93">
        <v>0</v>
      </c>
      <c r="Q175" s="93">
        <v>0</v>
      </c>
      <c r="R175" s="93">
        <v>0</v>
      </c>
    </row>
    <row r="176" spans="1:18" x14ac:dyDescent="0.15">
      <c r="A176" s="78" t="s">
        <v>99</v>
      </c>
      <c r="B176" s="1" t="s">
        <v>28</v>
      </c>
      <c r="C176" s="3">
        <v>3</v>
      </c>
      <c r="D176" s="79">
        <v>91</v>
      </c>
      <c r="E176" s="79">
        <v>7</v>
      </c>
      <c r="F176" s="79">
        <v>0</v>
      </c>
      <c r="G176" s="79">
        <v>1055</v>
      </c>
      <c r="H176" s="79">
        <v>0</v>
      </c>
      <c r="I176" s="79">
        <v>9</v>
      </c>
      <c r="J176" s="79">
        <v>21</v>
      </c>
      <c r="K176" s="79">
        <v>1183</v>
      </c>
      <c r="L176" s="93">
        <v>7.6923076923076925</v>
      </c>
      <c r="M176" s="93">
        <v>0.59171597633136097</v>
      </c>
      <c r="N176" s="93">
        <v>0</v>
      </c>
      <c r="O176" s="93">
        <v>89.180050718512263</v>
      </c>
      <c r="P176" s="93">
        <v>0</v>
      </c>
      <c r="Q176" s="93">
        <v>0.76077768385460698</v>
      </c>
      <c r="R176" s="93">
        <v>1.7751479289940828</v>
      </c>
    </row>
    <row r="177" spans="1:18" x14ac:dyDescent="0.15">
      <c r="A177" s="78" t="s">
        <v>99</v>
      </c>
      <c r="B177" s="1" t="s">
        <v>28</v>
      </c>
      <c r="C177" s="3">
        <v>4</v>
      </c>
      <c r="D177" s="79">
        <v>0</v>
      </c>
      <c r="E177" s="79">
        <v>5</v>
      </c>
      <c r="F177" s="79">
        <v>183</v>
      </c>
      <c r="G177" s="79">
        <v>0</v>
      </c>
      <c r="H177" s="79">
        <v>0</v>
      </c>
      <c r="I177" s="79">
        <v>0</v>
      </c>
      <c r="J177" s="79">
        <v>0</v>
      </c>
      <c r="K177" s="79">
        <v>188</v>
      </c>
      <c r="L177" s="93">
        <v>0</v>
      </c>
      <c r="M177" s="93">
        <v>2.6595744680851063</v>
      </c>
      <c r="N177" s="93">
        <v>97.340425531914903</v>
      </c>
      <c r="O177" s="93">
        <v>0</v>
      </c>
      <c r="P177" s="93">
        <v>0</v>
      </c>
      <c r="Q177" s="93">
        <v>0</v>
      </c>
      <c r="R177" s="93">
        <v>0</v>
      </c>
    </row>
    <row r="178" spans="1:18" x14ac:dyDescent="0.15">
      <c r="A178" s="78" t="s">
        <v>99</v>
      </c>
      <c r="B178" s="1" t="s">
        <v>29</v>
      </c>
      <c r="C178" s="3">
        <v>3</v>
      </c>
      <c r="D178" s="79">
        <v>3918</v>
      </c>
      <c r="E178" s="79">
        <v>166</v>
      </c>
      <c r="F178" s="79">
        <v>0</v>
      </c>
      <c r="G178" s="79">
        <v>21740</v>
      </c>
      <c r="H178" s="79">
        <v>2</v>
      </c>
      <c r="I178" s="79">
        <v>112</v>
      </c>
      <c r="J178" s="79">
        <v>180</v>
      </c>
      <c r="K178" s="79">
        <v>26118</v>
      </c>
      <c r="L178" s="93">
        <v>15.001148633126579</v>
      </c>
      <c r="M178" s="93">
        <v>0.63557699670725176</v>
      </c>
      <c r="N178" s="93">
        <v>0</v>
      </c>
      <c r="O178" s="93">
        <v>83.237613906118384</v>
      </c>
      <c r="P178" s="93">
        <v>7.6575541771958001E-3</v>
      </c>
      <c r="Q178" s="93">
        <v>0.428823033922965</v>
      </c>
      <c r="R178" s="93">
        <v>0.68917987594762231</v>
      </c>
    </row>
    <row r="179" spans="1:18" x14ac:dyDescent="0.15">
      <c r="A179" s="78" t="s">
        <v>99</v>
      </c>
      <c r="B179" s="1" t="s">
        <v>29</v>
      </c>
      <c r="C179" s="3">
        <v>4</v>
      </c>
      <c r="D179" s="79">
        <v>1</v>
      </c>
      <c r="E179" s="79">
        <v>310</v>
      </c>
      <c r="F179" s="79">
        <v>4064</v>
      </c>
      <c r="G179" s="79">
        <v>0</v>
      </c>
      <c r="H179" s="79">
        <v>0</v>
      </c>
      <c r="I179" s="79">
        <v>0</v>
      </c>
      <c r="J179" s="79">
        <v>0</v>
      </c>
      <c r="K179" s="79">
        <v>4375</v>
      </c>
      <c r="L179" s="93">
        <v>2.2857142857142861E-2</v>
      </c>
      <c r="M179" s="93">
        <v>7.0857142857142854</v>
      </c>
      <c r="N179" s="93">
        <v>92.891428571428563</v>
      </c>
      <c r="O179" s="93">
        <v>0</v>
      </c>
      <c r="P179" s="93">
        <v>0</v>
      </c>
      <c r="Q179" s="93">
        <v>0</v>
      </c>
      <c r="R179" s="93">
        <v>0</v>
      </c>
    </row>
    <row r="180" spans="1:18" x14ac:dyDescent="0.15">
      <c r="A180" s="78" t="s">
        <v>99</v>
      </c>
      <c r="B180" s="1" t="s">
        <v>30</v>
      </c>
      <c r="C180" s="3">
        <v>3</v>
      </c>
      <c r="D180" s="79">
        <v>197</v>
      </c>
      <c r="E180" s="79">
        <v>6</v>
      </c>
      <c r="F180" s="79">
        <v>0</v>
      </c>
      <c r="G180" s="79">
        <v>1164</v>
      </c>
      <c r="H180" s="79">
        <v>0</v>
      </c>
      <c r="I180" s="79">
        <v>20</v>
      </c>
      <c r="J180" s="79">
        <v>26</v>
      </c>
      <c r="K180" s="79">
        <v>1413</v>
      </c>
      <c r="L180" s="93">
        <v>13.941967445152159</v>
      </c>
      <c r="M180" s="93">
        <v>0.42462845010615713</v>
      </c>
      <c r="N180" s="93">
        <v>0</v>
      </c>
      <c r="O180" s="93">
        <v>82.377919320594486</v>
      </c>
      <c r="P180" s="93">
        <v>0</v>
      </c>
      <c r="Q180" s="93">
        <v>1.4154281670205235</v>
      </c>
      <c r="R180" s="93">
        <v>1.840056617126681</v>
      </c>
    </row>
    <row r="181" spans="1:18" x14ac:dyDescent="0.15">
      <c r="A181" s="78" t="s">
        <v>99</v>
      </c>
      <c r="B181" s="1" t="s">
        <v>30</v>
      </c>
      <c r="C181" s="3">
        <v>4</v>
      </c>
      <c r="D181" s="79">
        <v>0</v>
      </c>
      <c r="E181" s="79">
        <v>27</v>
      </c>
      <c r="F181" s="79">
        <v>373</v>
      </c>
      <c r="G181" s="79">
        <v>0</v>
      </c>
      <c r="H181" s="79">
        <v>0</v>
      </c>
      <c r="I181" s="79">
        <v>0</v>
      </c>
      <c r="J181" s="79">
        <v>0</v>
      </c>
      <c r="K181" s="79">
        <v>400</v>
      </c>
      <c r="L181" s="93">
        <v>0</v>
      </c>
      <c r="M181" s="93">
        <v>6.75</v>
      </c>
      <c r="N181" s="93">
        <v>93.25</v>
      </c>
      <c r="O181" s="93">
        <v>0</v>
      </c>
      <c r="P181" s="93">
        <v>0</v>
      </c>
      <c r="Q181" s="93">
        <v>0</v>
      </c>
      <c r="R181" s="93">
        <v>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Definitions</vt:lpstr>
      <vt:lpstr>Table 5b.1</vt:lpstr>
      <vt:lpstr>1420data</vt:lpstr>
      <vt:lpstr>'Table 5b.1'!Print_Area</vt:lpstr>
      <vt:lpstr>'1420data'!SPSS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Laura Marchbank</dc:creator>
  <cp:lastModifiedBy>Caroline Buchanan</cp:lastModifiedBy>
  <cp:lastPrinted>2019-10-14T14:14:54Z</cp:lastPrinted>
  <dcterms:created xsi:type="dcterms:W3CDTF">2015-07-29T10:47:18Z</dcterms:created>
  <dcterms:modified xsi:type="dcterms:W3CDTF">2020-09-09T14:41:44Z</dcterms:modified>
</cp:coreProperties>
</file>