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ssstats01\vaccine\COVID\Analysis\Ethnicity\20211006_publication\Dose1\"/>
    </mc:Choice>
  </mc:AlternateContent>
  <bookViews>
    <workbookView xWindow="0" yWindow="0" windowWidth="28800" windowHeight="12330" tabRatio="880"/>
  </bookViews>
  <sheets>
    <sheet name="Contents" sheetId="17" r:id="rId1"/>
    <sheet name="Notes" sheetId="1" r:id="rId2"/>
    <sheet name="Chart 1" sheetId="7" r:id="rId3"/>
    <sheet name="Chart 2" sheetId="8" r:id="rId4"/>
    <sheet name="Data - Age Group &amp; Ethnicity" sheetId="2" r:id="rId5"/>
    <sheet name="Chart 3" sheetId="10" r:id="rId6"/>
    <sheet name="Chart 4" sheetId="11" r:id="rId7"/>
    <sheet name="Data - Ethnicity &amp; HB" sheetId="3" r:id="rId8"/>
    <sheet name="Chart 5" sheetId="12" r:id="rId9"/>
    <sheet name="Chart 6" sheetId="13" r:id="rId10"/>
    <sheet name="Data - Age Group &amp; Ethnic Group" sheetId="4" r:id="rId11"/>
    <sheet name="Chart 7" sheetId="14" r:id="rId12"/>
    <sheet name="Chart 8" sheetId="15" r:id="rId13"/>
    <sheet name="Data - Ethnic Group &amp; HB" sheetId="5" r:id="rId14"/>
    <sheet name="Chart 9" sheetId="16" r:id="rId15"/>
    <sheet name="Data - SIMD" sheetId="6" r:id="rId16"/>
    <sheet name="calc_tab" sheetId="9" state="hidden" r:id="rId17"/>
  </sheets>
  <definedNames>
    <definedName name="_xlnm._FilterDatabase" localSheetId="15" hidden="1">'Data - SIMD'!$A$3:$I$1488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R4" i="9" l="1"/>
  <c r="AR5" i="9"/>
  <c r="AR6" i="9"/>
  <c r="AR7" i="9"/>
  <c r="AR8" i="9"/>
  <c r="AR9" i="9"/>
  <c r="AR10" i="9"/>
  <c r="AR11" i="9"/>
  <c r="AR12" i="9"/>
  <c r="AR3" i="9"/>
  <c r="AM4" i="9"/>
  <c r="AM5" i="9"/>
  <c r="AM6" i="9"/>
  <c r="AM7" i="9"/>
  <c r="AM8" i="9"/>
  <c r="AM9" i="9"/>
  <c r="AM3" i="9"/>
  <c r="AH18" i="9"/>
  <c r="AH17" i="9"/>
  <c r="AH16" i="9"/>
  <c r="AH15" i="9"/>
  <c r="AH14" i="9"/>
  <c r="AH13" i="9"/>
  <c r="AH12" i="9"/>
  <c r="AH11" i="9"/>
  <c r="AH10" i="9"/>
  <c r="AH9" i="9"/>
  <c r="AH8" i="9"/>
  <c r="AH7" i="9"/>
  <c r="AH6" i="9"/>
  <c r="AH5" i="9"/>
  <c r="AH4" i="9"/>
  <c r="AH3" i="9"/>
  <c r="AC4" i="9"/>
  <c r="AC5" i="9"/>
  <c r="AC6" i="9"/>
  <c r="AC7" i="9"/>
  <c r="AC8" i="9"/>
  <c r="AC9" i="9"/>
  <c r="AC10" i="9"/>
  <c r="AC11" i="9"/>
  <c r="AC12" i="9"/>
  <c r="AC13" i="9"/>
  <c r="AC3" i="9"/>
  <c r="X4" i="9"/>
  <c r="X5" i="9"/>
  <c r="X6" i="9"/>
  <c r="X7" i="9"/>
  <c r="X8" i="9"/>
  <c r="X9" i="9"/>
  <c r="X3" i="9"/>
  <c r="S4" i="9"/>
  <c r="S5" i="9"/>
  <c r="S6" i="9"/>
  <c r="S7" i="9"/>
  <c r="S8" i="9"/>
  <c r="S9" i="9"/>
  <c r="S10" i="9"/>
  <c r="S11" i="9"/>
  <c r="S12" i="9"/>
  <c r="S13" i="9"/>
  <c r="S14" i="9"/>
  <c r="S15" i="9"/>
  <c r="S16" i="9"/>
  <c r="S17" i="9"/>
  <c r="S18" i="9"/>
  <c r="S19" i="9"/>
  <c r="S20" i="9"/>
  <c r="S21" i="9"/>
  <c r="S22" i="9"/>
  <c r="S23" i="9"/>
  <c r="S24" i="9"/>
  <c r="S3" i="9"/>
  <c r="N4" i="9"/>
  <c r="N5" i="9"/>
  <c r="N6" i="9"/>
  <c r="N7" i="9"/>
  <c r="N8" i="9"/>
  <c r="N9" i="9"/>
  <c r="N10" i="9"/>
  <c r="N11" i="9"/>
  <c r="N12" i="9"/>
  <c r="N13" i="9"/>
  <c r="N14" i="9"/>
  <c r="N15" i="9"/>
  <c r="N16" i="9"/>
  <c r="N17" i="9"/>
  <c r="N18" i="9"/>
  <c r="N3" i="9"/>
  <c r="I13" i="9"/>
  <c r="I12" i="9"/>
  <c r="I11" i="9"/>
  <c r="I10" i="9"/>
  <c r="I9" i="9"/>
  <c r="I8" i="9"/>
  <c r="I7" i="9"/>
  <c r="I6" i="9"/>
  <c r="I5" i="9"/>
  <c r="I4" i="9"/>
  <c r="I3" i="9"/>
  <c r="D4" i="9"/>
  <c r="D5" i="9"/>
  <c r="D6" i="9"/>
  <c r="D7" i="9"/>
  <c r="D8" i="9"/>
  <c r="D9" i="9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3" i="9"/>
  <c r="AO27" i="9" l="1"/>
  <c r="AJ27" i="9"/>
  <c r="AE27" i="9"/>
  <c r="Z27" i="9"/>
  <c r="U27" i="9"/>
  <c r="P27" i="9"/>
  <c r="K27" i="9"/>
  <c r="F27" i="9"/>
  <c r="A27" i="9"/>
  <c r="AQ12" i="9" l="1"/>
  <c r="AQ3" i="9"/>
  <c r="AQ4" i="9"/>
  <c r="AQ5" i="9"/>
  <c r="AQ6" i="9"/>
  <c r="AQ7" i="9"/>
  <c r="AQ8" i="9"/>
  <c r="AQ9" i="9"/>
  <c r="AQ10" i="9"/>
  <c r="AQ11" i="9"/>
  <c r="AB13" i="9"/>
  <c r="H13" i="9"/>
  <c r="AL4" i="9" l="1"/>
  <c r="AL5" i="9"/>
  <c r="AL6" i="9"/>
  <c r="AL7" i="9"/>
  <c r="AL8" i="9"/>
  <c r="AL9" i="9"/>
  <c r="AL3" i="9"/>
  <c r="AG3" i="9"/>
  <c r="AG4" i="9"/>
  <c r="AG5" i="9"/>
  <c r="AG6" i="9"/>
  <c r="AG7" i="9"/>
  <c r="AG8" i="9"/>
  <c r="AG9" i="9"/>
  <c r="AG10" i="9"/>
  <c r="AG11" i="9"/>
  <c r="AG12" i="9"/>
  <c r="AG13" i="9"/>
  <c r="AG14" i="9"/>
  <c r="AG15" i="9"/>
  <c r="AG16" i="9"/>
  <c r="AG17" i="9"/>
  <c r="AG18" i="9"/>
  <c r="AB3" i="9"/>
  <c r="AB4" i="9"/>
  <c r="AB5" i="9"/>
  <c r="AB6" i="9"/>
  <c r="AB7" i="9"/>
  <c r="AB8" i="9"/>
  <c r="AB9" i="9"/>
  <c r="AB10" i="9"/>
  <c r="AB11" i="9"/>
  <c r="AB12" i="9"/>
  <c r="W3" i="9"/>
  <c r="W4" i="9"/>
  <c r="W5" i="9"/>
  <c r="W6" i="9"/>
  <c r="W7" i="9"/>
  <c r="W8" i="9"/>
  <c r="W9" i="9"/>
  <c r="R3" i="9"/>
  <c r="R4" i="9"/>
  <c r="R5" i="9"/>
  <c r="R6" i="9"/>
  <c r="R7" i="9"/>
  <c r="R8" i="9"/>
  <c r="R9" i="9"/>
  <c r="R10" i="9"/>
  <c r="R11" i="9"/>
  <c r="R12" i="9"/>
  <c r="R13" i="9"/>
  <c r="R14" i="9"/>
  <c r="R15" i="9"/>
  <c r="R16" i="9"/>
  <c r="R17" i="9"/>
  <c r="R18" i="9"/>
  <c r="R19" i="9"/>
  <c r="R20" i="9"/>
  <c r="R21" i="9"/>
  <c r="R22" i="9"/>
  <c r="R23" i="9"/>
  <c r="R24" i="9"/>
  <c r="M3" i="9"/>
  <c r="M18" i="9"/>
  <c r="M4" i="9"/>
  <c r="M5" i="9"/>
  <c r="M6" i="9"/>
  <c r="M7" i="9"/>
  <c r="M8" i="9"/>
  <c r="M9" i="9"/>
  <c r="M10" i="9"/>
  <c r="M11" i="9"/>
  <c r="M12" i="9"/>
  <c r="M13" i="9"/>
  <c r="M14" i="9"/>
  <c r="M15" i="9"/>
  <c r="M16" i="9"/>
  <c r="M17" i="9"/>
  <c r="H3" i="9"/>
  <c r="H4" i="9"/>
  <c r="H5" i="9"/>
  <c r="H6" i="9"/>
  <c r="H7" i="9"/>
  <c r="H8" i="9"/>
  <c r="H9" i="9"/>
  <c r="H10" i="9"/>
  <c r="H11" i="9"/>
  <c r="H12" i="9"/>
  <c r="C4" i="9"/>
  <c r="C5" i="9"/>
  <c r="C6" i="9"/>
  <c r="C7" i="9"/>
  <c r="C8" i="9"/>
  <c r="C9" i="9"/>
  <c r="C10" i="9"/>
  <c r="C11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3" i="9"/>
</calcChain>
</file>

<file path=xl/sharedStrings.xml><?xml version="1.0" encoding="utf-8"?>
<sst xmlns="http://schemas.openxmlformats.org/spreadsheetml/2006/main" count="13591" uniqueCount="4341">
  <si>
    <t>Data by ethnic group and deprivation decile</t>
  </si>
  <si>
    <t>Notes</t>
  </si>
  <si>
    <t xml:space="preserve">Vaccination data are extracted from the National Clinical Data Store (NCDS) </t>
  </si>
  <si>
    <t xml:space="preserve">Socioeconomic data are derived from the Scottish Index of Multiple Deprivation (SIMD) 2020 v2, and are presented as deciles, with decile 1 indicating the population living in the most deprived areas and decile 10 the least deprived areas </t>
  </si>
  <si>
    <t>Ethnicity data are sourced from various NHS hospital activity datasets (SMR00, SMR01, SMR04, Rapid Preliminary Inpatient Data (RAPID) and A&amp;E), Case Management System (CMS) and Electronic Communication of Surveillance in Scotland (ECOSS)</t>
  </si>
  <si>
    <t>Data are suppressed for populations of less than 10 due to risk of disclosure</t>
  </si>
  <si>
    <t>The report contains data from dynamic dataset which are regularly updated to improve data quality, and as such the data may be subject to change.</t>
  </si>
  <si>
    <t>Code description - dis-aggregated (Ethnicity)</t>
  </si>
  <si>
    <t>Ethnic Group - higher grouping</t>
  </si>
  <si>
    <t>Group A - White</t>
  </si>
  <si>
    <t>1A Scottish</t>
  </si>
  <si>
    <t>White</t>
  </si>
  <si>
    <t>1B Other British</t>
  </si>
  <si>
    <t>1C Irish</t>
  </si>
  <si>
    <t>1K Gypsy/ Traveller</t>
  </si>
  <si>
    <t>1L Polish</t>
  </si>
  <si>
    <t>1X White, subgroup unknown</t>
  </si>
  <si>
    <t>1Z Other white ethnic group</t>
  </si>
  <si>
    <t>Group B - Mixed or multiple ethnic groups</t>
  </si>
  <si>
    <t>2A Any mixed or multiple ethnic groups</t>
  </si>
  <si>
    <t>Mixed or Multiple Ethnic Groups</t>
  </si>
  <si>
    <t>Group C - Asian, Asian Scottish or Asian British</t>
  </si>
  <si>
    <t>3F Pakistani, Pakistani Scottish or Pakistani British</t>
  </si>
  <si>
    <t>Asian, Asian Scottish or Asian British</t>
  </si>
  <si>
    <t>3G Indian, Indian Scottish or Indian British</t>
  </si>
  <si>
    <t>3H Bangladeshi, Bangladeshi Scottish or Bangladeshi British</t>
  </si>
  <si>
    <t>3J Chinese, Chinese Scottish or Chinese British</t>
  </si>
  <si>
    <t>3X Asian, subgroup unknown</t>
  </si>
  <si>
    <t>3Z Other Asian, Asian Scottish or Asian British</t>
  </si>
  <si>
    <t>Group D - African</t>
  </si>
  <si>
    <t>4D African, African Scottish or African British</t>
  </si>
  <si>
    <t>African</t>
  </si>
  <si>
    <t>4Y Other African</t>
  </si>
  <si>
    <t>Group E - Caribbean or Black</t>
  </si>
  <si>
    <t>5C Caribbean, Caribbean Scottish or Caribbean British</t>
  </si>
  <si>
    <t>Caribbean or Black</t>
  </si>
  <si>
    <t>5D Black, Black Scottish or Black British</t>
  </si>
  <si>
    <t>5Y Other Caribbean or Black</t>
  </si>
  <si>
    <t>Group F - Other ethnic group</t>
  </si>
  <si>
    <t>6A Arab, Arab Scottish or Arab British</t>
  </si>
  <si>
    <t>Other</t>
  </si>
  <si>
    <t>6Z Other ethnic group</t>
  </si>
  <si>
    <t>Scotland level data</t>
  </si>
  <si>
    <t>Age Group</t>
  </si>
  <si>
    <t>Ethnic Group (Aggregated)</t>
  </si>
  <si>
    <t>CHI Population</t>
  </si>
  <si>
    <t>Vaccinated</t>
  </si>
  <si>
    <t>Uptake (%)</t>
  </si>
  <si>
    <t>95% Confidence Interval</t>
  </si>
  <si>
    <t>Health Board Code</t>
  </si>
  <si>
    <t>Health Board Name</t>
  </si>
  <si>
    <t>ScotlandWhite Scottish</t>
  </si>
  <si>
    <t>S92000003</t>
  </si>
  <si>
    <t>Scotland</t>
  </si>
  <si>
    <t>White Scottish</t>
  </si>
  <si>
    <t>ScotlandWhite Other British</t>
  </si>
  <si>
    <t>White Other British</t>
  </si>
  <si>
    <t>ScotlandWhite Irish</t>
  </si>
  <si>
    <t>White Irish</t>
  </si>
  <si>
    <t>ScotlandGypsy/Traveller</t>
  </si>
  <si>
    <t>Gypsy/Traveller</t>
  </si>
  <si>
    <t>ScotlandWhite Polish</t>
  </si>
  <si>
    <t>White Polish</t>
  </si>
  <si>
    <t>ScotlandWhite, subgroup unknown</t>
  </si>
  <si>
    <t>White, subgroup unknown</t>
  </si>
  <si>
    <t>ScotlandOther white</t>
  </si>
  <si>
    <t>Other white</t>
  </si>
  <si>
    <t>ScotlandAny mixed or multiple ethnic groups</t>
  </si>
  <si>
    <t>Any mixed or multiple ethnic groups</t>
  </si>
  <si>
    <t>ScotlandPakistani, Pakistani Scottish or Pakistani British</t>
  </si>
  <si>
    <t>Pakistani, Pakistani Scottish or Pakistani British</t>
  </si>
  <si>
    <t>ScotlandIndian, Indian Scottish or Indian British</t>
  </si>
  <si>
    <t>Indian, Indian Scottish or Indian British</t>
  </si>
  <si>
    <t>ScotlandBangladeshi, Bangladeshi Scottish or Bangladeshi British</t>
  </si>
  <si>
    <t>Bangladeshi, Bangladeshi Scottish or Bangladeshi British</t>
  </si>
  <si>
    <t>ScotlandChinese, Chinese Scottish or Chinese British</t>
  </si>
  <si>
    <t>Chinese, Chinese Scottish or Chinese British</t>
  </si>
  <si>
    <t>ScotlandAsian, subgroup unknown</t>
  </si>
  <si>
    <t>Asian, subgroup unknown</t>
  </si>
  <si>
    <t>ScotlandOther Asian, Asian Scottish or Asian British</t>
  </si>
  <si>
    <t>Other Asian, Asian Scottish or Asian British</t>
  </si>
  <si>
    <t>ScotlandAfrican, African Scottish or African British</t>
  </si>
  <si>
    <t>African, African Scottish or African British</t>
  </si>
  <si>
    <t>ScotlandOther African</t>
  </si>
  <si>
    <t>Other African</t>
  </si>
  <si>
    <t>ScotlandCaribbean, Caribbean Scottish or Caribbean British</t>
  </si>
  <si>
    <t>Caribbean, Caribbean Scottish or Caribbean British</t>
  </si>
  <si>
    <t>ScotlandBlack, Black Scottish or Black British</t>
  </si>
  <si>
    <t>Black, Black Scottish or Black British</t>
  </si>
  <si>
    <t>ScotlandOther Caribbean or Black</t>
  </si>
  <si>
    <t>Other Caribbean or Black</t>
  </si>
  <si>
    <t>ScotlandArab, Arab Scottish or Arab British</t>
  </si>
  <si>
    <t>Arab, Arab Scottish or Arab British</t>
  </si>
  <si>
    <t>ScotlandOther ethnic group</t>
  </si>
  <si>
    <t>Other ethnic group</t>
  </si>
  <si>
    <t>ScotlandUnknown</t>
  </si>
  <si>
    <t>Unknown</t>
  </si>
  <si>
    <t>NHS Ayrshire and ArranWhite Scottish</t>
  </si>
  <si>
    <t>S08000015</t>
  </si>
  <si>
    <t>NHS Ayrshire and Arran</t>
  </si>
  <si>
    <t>NHS Ayrshire and ArranWhite Other British</t>
  </si>
  <si>
    <t>NHS Ayrshire and ArranWhite Irish</t>
  </si>
  <si>
    <t>NHS Ayrshire and ArranGypsy/Traveller</t>
  </si>
  <si>
    <t>NHS Ayrshire and ArranWhite Polish</t>
  </si>
  <si>
    <t>NHS Ayrshire and ArranWhite, subgroup unknown</t>
  </si>
  <si>
    <t>NHS Ayrshire and ArranOther white</t>
  </si>
  <si>
    <t>NHS Ayrshire and ArranAny mixed or multiple ethnic groups</t>
  </si>
  <si>
    <t>NHS Ayrshire and ArranPakistani, Pakistani Scottish or Pakistani British</t>
  </si>
  <si>
    <t>NHS Ayrshire and ArranIndian, Indian Scottish or Indian British</t>
  </si>
  <si>
    <t>NHS Ayrshire and ArranBangladeshi, Bangladeshi Scottish or Bangladeshi British</t>
  </si>
  <si>
    <t>(54.1 ,  99.5)</t>
  </si>
  <si>
    <t>NHS Ayrshire and ArranChinese, Chinese Scottish or Chinese British</t>
  </si>
  <si>
    <t>NHS Ayrshire and ArranAsian, subgroup unknown</t>
  </si>
  <si>
    <t>NHS Ayrshire and ArranOther Asian, Asian Scottish or Asian British</t>
  </si>
  <si>
    <t>NHS Ayrshire and ArranAfrican, African Scottish or African British</t>
  </si>
  <si>
    <t>NHS Ayrshire and ArranOther African</t>
  </si>
  <si>
    <t>NHS Ayrshire and ArranCaribbean, Caribbean Scottish or Caribbean British</t>
  </si>
  <si>
    <t>NHS Ayrshire and ArranBlack, Black Scottish or Black British</t>
  </si>
  <si>
    <t>NHS Ayrshire and ArranOther Caribbean or Black</t>
  </si>
  <si>
    <t>(44.8 ,  91.1)</t>
  </si>
  <si>
    <t>NHS Ayrshire and ArranArab, Arab Scottish or Arab British</t>
  </si>
  <si>
    <t>NHS Ayrshire and ArranOther ethnic group</t>
  </si>
  <si>
    <t>NHS Ayrshire and ArranUnknown</t>
  </si>
  <si>
    <t>NHS BordersWhite Scottish</t>
  </si>
  <si>
    <t>S08000016</t>
  </si>
  <si>
    <t>NHS Borders</t>
  </si>
  <si>
    <t>NHS BordersWhite Other British</t>
  </si>
  <si>
    <t>NHS BordersWhite Irish</t>
  </si>
  <si>
    <t>NHS BordersGypsy/Traveller</t>
  </si>
  <si>
    <t>NHS BordersWhite Polish</t>
  </si>
  <si>
    <t>NHS BordersWhite, subgroup unknown</t>
  </si>
  <si>
    <t>NHS BordersOther white</t>
  </si>
  <si>
    <t>NHS BordersAny mixed or multiple ethnic groups</t>
  </si>
  <si>
    <t>NHS BordersPakistani, Pakistani Scottish or Pakistani British</t>
  </si>
  <si>
    <t>NHS BordersIndian, Indian Scottish or Indian British</t>
  </si>
  <si>
    <t>NHS BordersBangladeshi, Bangladeshi Scottish or Bangladeshi British</t>
  </si>
  <si>
    <t>NHS BordersChinese, Chinese Scottish or Chinese British</t>
  </si>
  <si>
    <t>NHS BordersAsian, subgroup unknown</t>
  </si>
  <si>
    <t>NHS BordersOther Asian, Asian Scottish or Asian British</t>
  </si>
  <si>
    <t>NHS BordersAfrican, African Scottish or African British</t>
  </si>
  <si>
    <t>NHS BordersOther African</t>
  </si>
  <si>
    <t>NHS BordersCaribbean, Caribbean Scottish or Caribbean British</t>
  </si>
  <si>
    <t>NHS BordersBlack, Black Scottish or Black British</t>
  </si>
  <si>
    <t>NHS BordersOther Caribbean or Black</t>
  </si>
  <si>
    <t>(59.8 ,  99.6)</t>
  </si>
  <si>
    <t>NHS BordersArab, Arab Scottish or Arab British</t>
  </si>
  <si>
    <t>(58.4 ,  97.7)</t>
  </si>
  <si>
    <t>NHS BordersOther ethnic group</t>
  </si>
  <si>
    <t>NHS BordersUnknown</t>
  </si>
  <si>
    <t>NHS Dumfries and GallowayWhite Scottish</t>
  </si>
  <si>
    <t>S08000017</t>
  </si>
  <si>
    <t>NHS Dumfries and Galloway</t>
  </si>
  <si>
    <t>NHS Dumfries and GallowayWhite Other British</t>
  </si>
  <si>
    <t>NHS Dumfries and GallowayWhite Irish</t>
  </si>
  <si>
    <t>NHS Dumfries and GallowayGypsy/Traveller</t>
  </si>
  <si>
    <t>NHS Dumfries and GallowayWhite Polish</t>
  </si>
  <si>
    <t>NHS Dumfries and GallowayWhite, subgroup unknown</t>
  </si>
  <si>
    <t>NHS Dumfries and GallowayOther white</t>
  </si>
  <si>
    <t>NHS Dumfries and GallowayAny mixed or multiple ethnic groups</t>
  </si>
  <si>
    <t>NHS Dumfries and GallowayPakistani, Pakistani Scottish or Pakistani British</t>
  </si>
  <si>
    <t>NHS Dumfries and GallowayIndian, Indian Scottish or Indian British</t>
  </si>
  <si>
    <t>NHS Dumfries and GallowayBangladeshi, Bangladeshi Scottish or Bangladeshi British</t>
  </si>
  <si>
    <t>NHS Dumfries and GallowayChinese, Chinese Scottish or Chinese British</t>
  </si>
  <si>
    <t>NHS Dumfries and GallowayAsian, subgroup unknown</t>
  </si>
  <si>
    <t>NHS Dumfries and GallowayOther Asian, Asian Scottish or Asian British</t>
  </si>
  <si>
    <t>NHS Dumfries and GallowayAfrican, African Scottish or African British</t>
  </si>
  <si>
    <t>NHS Dumfries and GallowayOther African</t>
  </si>
  <si>
    <t>(35.4 ,  91.9)</t>
  </si>
  <si>
    <t>NHS Dumfries and GallowayCaribbean, Caribbean Scottish or Caribbean British</t>
  </si>
  <si>
    <t>NHS Dumfries and GallowayBlack, Black Scottish or Black British</t>
  </si>
  <si>
    <t>NHS Dumfries and GallowayOther Caribbean or Black</t>
  </si>
  <si>
    <t>NHS Dumfries and GallowayArab, Arab Scottish or Arab British</t>
  </si>
  <si>
    <t>NHS Dumfries and GallowayOther ethnic group</t>
  </si>
  <si>
    <t>NHS Dumfries and GallowayUnknown</t>
  </si>
  <si>
    <t>NHS FifeWhite Scottish</t>
  </si>
  <si>
    <t>S08000029</t>
  </si>
  <si>
    <t>NHS Fife</t>
  </si>
  <si>
    <t>NHS FifeWhite Other British</t>
  </si>
  <si>
    <t>NHS FifeWhite Irish</t>
  </si>
  <si>
    <t>NHS FifeGypsy/Traveller</t>
  </si>
  <si>
    <t>NHS FifeWhite Polish</t>
  </si>
  <si>
    <t>NHS FifeWhite, subgroup unknown</t>
  </si>
  <si>
    <t>NHS FifeOther white</t>
  </si>
  <si>
    <t>NHS FifeAny mixed or multiple ethnic groups</t>
  </si>
  <si>
    <t>NHS FifePakistani, Pakistani Scottish or Pakistani British</t>
  </si>
  <si>
    <t>NHS FifeIndian, Indian Scottish or Indian British</t>
  </si>
  <si>
    <t>NHS FifeBangladeshi, Bangladeshi Scottish or Bangladeshi British</t>
  </si>
  <si>
    <t>NHS FifeChinese, Chinese Scottish or Chinese British</t>
  </si>
  <si>
    <t>NHS FifeAsian, subgroup unknown</t>
  </si>
  <si>
    <t>NHS FifeOther Asian, Asian Scottish or Asian British</t>
  </si>
  <si>
    <t>NHS FifeAfrican, African Scottish or African British</t>
  </si>
  <si>
    <t>NHS FifeOther African</t>
  </si>
  <si>
    <t>NHS FifeCaribbean, Caribbean Scottish or Caribbean British</t>
  </si>
  <si>
    <t>NHS FifeBlack, Black Scottish or Black British</t>
  </si>
  <si>
    <t>NHS FifeOther Caribbean or Black</t>
  </si>
  <si>
    <t>NHS FifeArab, Arab Scottish or Arab British</t>
  </si>
  <si>
    <t>NHS FifeOther ethnic group</t>
  </si>
  <si>
    <t>NHS FifeUnknown</t>
  </si>
  <si>
    <t>NHS Forth ValleyWhite Scottish</t>
  </si>
  <si>
    <t>S08000019</t>
  </si>
  <si>
    <t>NHS Forth Valley</t>
  </si>
  <si>
    <t>NHS Forth ValleyWhite Other British</t>
  </si>
  <si>
    <t>NHS Forth ValleyWhite Irish</t>
  </si>
  <si>
    <t>NHS Forth ValleyGypsy/Traveller</t>
  </si>
  <si>
    <t>NHS Forth ValleyWhite Polish</t>
  </si>
  <si>
    <t>NHS Forth ValleyWhite, subgroup unknown</t>
  </si>
  <si>
    <t>NHS Forth ValleyOther white</t>
  </si>
  <si>
    <t>NHS Forth ValleyAny mixed or multiple ethnic groups</t>
  </si>
  <si>
    <t>NHS Forth ValleyPakistani, Pakistani Scottish or Pakistani British</t>
  </si>
  <si>
    <t>NHS Forth ValleyIndian, Indian Scottish or Indian British</t>
  </si>
  <si>
    <t>NHS Forth ValleyBangladeshi, Bangladeshi Scottish or Bangladeshi British</t>
  </si>
  <si>
    <t>(68.2 ,  98.3)</t>
  </si>
  <si>
    <t>NHS Forth ValleyChinese, Chinese Scottish or Chinese British</t>
  </si>
  <si>
    <t>NHS Forth ValleyAsian, subgroup unknown</t>
  </si>
  <si>
    <t>NHS Forth ValleyOther Asian, Asian Scottish or Asian British</t>
  </si>
  <si>
    <t>NHS Forth ValleyAfrican, African Scottish or African British</t>
  </si>
  <si>
    <t>NHS Forth ValleyOther African</t>
  </si>
  <si>
    <t>NHS Forth ValleyCaribbean, Caribbean Scottish or Caribbean British</t>
  </si>
  <si>
    <t>NHS Forth ValleyBlack, Black Scottish or Black British</t>
  </si>
  <si>
    <t>NHS Forth ValleyOther Caribbean or Black</t>
  </si>
  <si>
    <t>NHS Forth ValleyArab, Arab Scottish or Arab British</t>
  </si>
  <si>
    <t>NHS Forth ValleyOther ethnic group</t>
  </si>
  <si>
    <t>NHS Forth ValleyUnknown</t>
  </si>
  <si>
    <t>NHS GrampianWhite Scottish</t>
  </si>
  <si>
    <t>S08000020</t>
  </si>
  <si>
    <t>NHS Grampian</t>
  </si>
  <si>
    <t>NHS GrampianWhite Other British</t>
  </si>
  <si>
    <t>NHS GrampianWhite Irish</t>
  </si>
  <si>
    <t>NHS GrampianGypsy/Traveller</t>
  </si>
  <si>
    <t>NHS GrampianWhite Polish</t>
  </si>
  <si>
    <t>NHS GrampianWhite, subgroup unknown</t>
  </si>
  <si>
    <t>NHS GrampianOther white</t>
  </si>
  <si>
    <t>NHS GrampianAny mixed or multiple ethnic groups</t>
  </si>
  <si>
    <t>NHS GrampianPakistani, Pakistani Scottish or Pakistani British</t>
  </si>
  <si>
    <t>NHS GrampianIndian, Indian Scottish or Indian British</t>
  </si>
  <si>
    <t>NHS GrampianBangladeshi, Bangladeshi Scottish or Bangladeshi British</t>
  </si>
  <si>
    <t>NHS GrampianChinese, Chinese Scottish or Chinese British</t>
  </si>
  <si>
    <t>NHS GrampianAsian, subgroup unknown</t>
  </si>
  <si>
    <t>NHS GrampianOther Asian, Asian Scottish or Asian British</t>
  </si>
  <si>
    <t>NHS GrampianAfrican, African Scottish or African British</t>
  </si>
  <si>
    <t>NHS GrampianOther African</t>
  </si>
  <si>
    <t>NHS GrampianCaribbean, Caribbean Scottish or Caribbean British</t>
  </si>
  <si>
    <t>NHS GrampianBlack, Black Scottish or Black British</t>
  </si>
  <si>
    <t>NHS GrampianOther Caribbean or Black</t>
  </si>
  <si>
    <t>NHS GrampianArab, Arab Scottish or Arab British</t>
  </si>
  <si>
    <t>NHS GrampianOther ethnic group</t>
  </si>
  <si>
    <t>NHS GrampianUnknown</t>
  </si>
  <si>
    <t>NHS Greater Glasgow and ClydeWhite Scottish</t>
  </si>
  <si>
    <t>S08000031</t>
  </si>
  <si>
    <t>NHS Greater Glasgow and Clyde</t>
  </si>
  <si>
    <t>NHS Greater Glasgow and ClydeWhite Other British</t>
  </si>
  <si>
    <t>NHS Greater Glasgow and ClydeWhite Irish</t>
  </si>
  <si>
    <t>NHS Greater Glasgow and ClydeGypsy/Traveller</t>
  </si>
  <si>
    <t>NHS Greater Glasgow and ClydeWhite Polish</t>
  </si>
  <si>
    <t>NHS Greater Glasgow and ClydeWhite, subgroup unknown</t>
  </si>
  <si>
    <t>NHS Greater Glasgow and ClydeOther white</t>
  </si>
  <si>
    <t>NHS Greater Glasgow and ClydeAny mixed or multiple ethnic groups</t>
  </si>
  <si>
    <t>NHS Greater Glasgow and ClydePakistani, Pakistani Scottish or Pakistani British</t>
  </si>
  <si>
    <t>NHS Greater Glasgow and ClydeIndian, Indian Scottish or Indian British</t>
  </si>
  <si>
    <t>NHS Greater Glasgow and ClydeBangladeshi, Bangladeshi Scottish or Bangladeshi British</t>
  </si>
  <si>
    <t>NHS Greater Glasgow and ClydeChinese, Chinese Scottish or Chinese British</t>
  </si>
  <si>
    <t>NHS Greater Glasgow and ClydeAsian, subgroup unknown</t>
  </si>
  <si>
    <t>NHS Greater Glasgow and ClydeOther Asian, Asian Scottish or Asian British</t>
  </si>
  <si>
    <t>NHS Greater Glasgow and ClydeAfrican, African Scottish or African British</t>
  </si>
  <si>
    <t>NHS Greater Glasgow and ClydeOther African</t>
  </si>
  <si>
    <t>NHS Greater Glasgow and ClydeCaribbean, Caribbean Scottish or Caribbean British</t>
  </si>
  <si>
    <t>NHS Greater Glasgow and ClydeBlack, Black Scottish or Black British</t>
  </si>
  <si>
    <t>NHS Greater Glasgow and ClydeOther Caribbean or Black</t>
  </si>
  <si>
    <t>NHS Greater Glasgow and ClydeArab, Arab Scottish or Arab British</t>
  </si>
  <si>
    <t>NHS Greater Glasgow and ClydeOther ethnic group</t>
  </si>
  <si>
    <t>NHS Greater Glasgow and ClydeUnknown</t>
  </si>
  <si>
    <t>NHS HighlandWhite Scottish</t>
  </si>
  <si>
    <t>S08000022</t>
  </si>
  <si>
    <t>NHS Highland</t>
  </si>
  <si>
    <t>NHS HighlandWhite Other British</t>
  </si>
  <si>
    <t>NHS HighlandWhite Irish</t>
  </si>
  <si>
    <t>NHS HighlandGypsy/Traveller</t>
  </si>
  <si>
    <t>NHS HighlandWhite Polish</t>
  </si>
  <si>
    <t>NHS HighlandWhite, subgroup unknown</t>
  </si>
  <si>
    <t>NHS HighlandOther white</t>
  </si>
  <si>
    <t>NHS HighlandAny mixed or multiple ethnic groups</t>
  </si>
  <si>
    <t>NHS HighlandPakistani, Pakistani Scottish or Pakistani British</t>
  </si>
  <si>
    <t>NHS HighlandIndian, Indian Scottish or Indian British</t>
  </si>
  <si>
    <t>NHS HighlandBangladeshi, Bangladeshi Scottish or Bangladeshi British</t>
  </si>
  <si>
    <t>NHS HighlandChinese, Chinese Scottish or Chinese British</t>
  </si>
  <si>
    <t>NHS HighlandAsian, subgroup unknown</t>
  </si>
  <si>
    <t>NHS HighlandOther Asian, Asian Scottish or Asian British</t>
  </si>
  <si>
    <t>NHS HighlandAfrican, African Scottish or African British</t>
  </si>
  <si>
    <t>NHS HighlandOther African</t>
  </si>
  <si>
    <t>NHS HighlandCaribbean, Caribbean Scottish or Caribbean British</t>
  </si>
  <si>
    <t>NHS HighlandBlack, Black Scottish or Black British</t>
  </si>
  <si>
    <t>NHS HighlandOther Caribbean or Black</t>
  </si>
  <si>
    <t>NHS HighlandArab, Arab Scottish or Arab British</t>
  </si>
  <si>
    <t>NHS HighlandOther ethnic group</t>
  </si>
  <si>
    <t>NHS HighlandUnknown</t>
  </si>
  <si>
    <t>NHS LanarkshireWhite Scottish</t>
  </si>
  <si>
    <t>S08000032</t>
  </si>
  <si>
    <t>NHS Lanarkshire</t>
  </si>
  <si>
    <t>NHS LanarkshireWhite Other British</t>
  </si>
  <si>
    <t>NHS LanarkshireWhite Irish</t>
  </si>
  <si>
    <t>NHS LanarkshireGypsy/Traveller</t>
  </si>
  <si>
    <t>NHS LanarkshireWhite Polish</t>
  </si>
  <si>
    <t>NHS LanarkshireWhite, subgroup unknown</t>
  </si>
  <si>
    <t>NHS LanarkshireOther white</t>
  </si>
  <si>
    <t>NHS LanarkshireAny mixed or multiple ethnic groups</t>
  </si>
  <si>
    <t>NHS LanarkshirePakistani, Pakistani Scottish or Pakistani British</t>
  </si>
  <si>
    <t>NHS LanarkshireIndian, Indian Scottish or Indian British</t>
  </si>
  <si>
    <t>NHS LanarkshireBangladeshi, Bangladeshi Scottish or Bangladeshi British</t>
  </si>
  <si>
    <t>NHS LanarkshireChinese, Chinese Scottish or Chinese British</t>
  </si>
  <si>
    <t>NHS LanarkshireAsian, subgroup unknown</t>
  </si>
  <si>
    <t>NHS LanarkshireOther Asian, Asian Scottish or Asian British</t>
  </si>
  <si>
    <t>NHS LanarkshireAfrican, African Scottish or African British</t>
  </si>
  <si>
    <t>NHS LanarkshireOther African</t>
  </si>
  <si>
    <t>NHS LanarkshireCaribbean, Caribbean Scottish or Caribbean British</t>
  </si>
  <si>
    <t>NHS LanarkshireBlack, Black Scottish or Black British</t>
  </si>
  <si>
    <t>NHS LanarkshireOther Caribbean or Black</t>
  </si>
  <si>
    <t>NHS LanarkshireArab, Arab Scottish or Arab British</t>
  </si>
  <si>
    <t>NHS LanarkshireOther ethnic group</t>
  </si>
  <si>
    <t>NHS LanarkshireUnknown</t>
  </si>
  <si>
    <t>NHS LothianWhite Scottish</t>
  </si>
  <si>
    <t>S08000024</t>
  </si>
  <si>
    <t>NHS Lothian</t>
  </si>
  <si>
    <t>NHS LothianWhite Other British</t>
  </si>
  <si>
    <t>NHS LothianWhite Irish</t>
  </si>
  <si>
    <t>NHS LothianGypsy/Traveller</t>
  </si>
  <si>
    <t>NHS LothianWhite Polish</t>
  </si>
  <si>
    <t>NHS LothianWhite, subgroup unknown</t>
  </si>
  <si>
    <t>NHS LothianOther white</t>
  </si>
  <si>
    <t>NHS LothianAny mixed or multiple ethnic groups</t>
  </si>
  <si>
    <t>NHS LothianPakistani, Pakistani Scottish or Pakistani British</t>
  </si>
  <si>
    <t>NHS LothianIndian, Indian Scottish or Indian British</t>
  </si>
  <si>
    <t>NHS LothianBangladeshi, Bangladeshi Scottish or Bangladeshi British</t>
  </si>
  <si>
    <t>NHS LothianChinese, Chinese Scottish or Chinese British</t>
  </si>
  <si>
    <t>NHS LothianAsian, subgroup unknown</t>
  </si>
  <si>
    <t>NHS LothianOther Asian, Asian Scottish or Asian British</t>
  </si>
  <si>
    <t>NHS LothianAfrican, African Scottish or African British</t>
  </si>
  <si>
    <t>NHS LothianOther African</t>
  </si>
  <si>
    <t>NHS LothianCaribbean, Caribbean Scottish or Caribbean British</t>
  </si>
  <si>
    <t>NHS LothianBlack, Black Scottish or Black British</t>
  </si>
  <si>
    <t>NHS LothianOther Caribbean or Black</t>
  </si>
  <si>
    <t>NHS LothianArab, Arab Scottish or Arab British</t>
  </si>
  <si>
    <t>NHS LothianOther ethnic group</t>
  </si>
  <si>
    <t>NHS LothianUnknown</t>
  </si>
  <si>
    <t>NHS OrkneyWhite Scottish</t>
  </si>
  <si>
    <t>S08000025</t>
  </si>
  <si>
    <t>NHS Orkney</t>
  </si>
  <si>
    <t>NHS OrkneyWhite Other British</t>
  </si>
  <si>
    <t>NHS OrkneyWhite Irish</t>
  </si>
  <si>
    <t>NHS OrkneyGypsy/Traveller</t>
  </si>
  <si>
    <t>NHS OrkneyWhite Polish</t>
  </si>
  <si>
    <t>NHS OrkneyWhite, subgroup unknown</t>
  </si>
  <si>
    <t>NHS OrkneyOther white</t>
  </si>
  <si>
    <t>NHS OrkneyAny mixed or multiple ethnic groups</t>
  </si>
  <si>
    <t>NHS OrkneyPakistani, Pakistani Scottish or Pakistani British</t>
  </si>
  <si>
    <t>NHS OrkneyIndian, Indian Scottish or Indian British</t>
  </si>
  <si>
    <t>NHS OrkneyBangladeshi, Bangladeshi Scottish or Bangladeshi British</t>
  </si>
  <si>
    <t>NHS OrkneyChinese, Chinese Scottish or Chinese British</t>
  </si>
  <si>
    <t>NHS OrkneyOther Asian, Asian Scottish or Asian British</t>
  </si>
  <si>
    <t>NHS OrkneyAfrican, African Scottish or African British</t>
  </si>
  <si>
    <t>NHS OrkneyOther African</t>
  </si>
  <si>
    <t>NHS OrkneyBlack, Black Scottish or Black British</t>
  </si>
  <si>
    <t>NHS OrkneyOther Caribbean or Black</t>
  </si>
  <si>
    <t>NHS OrkneyArab, Arab Scottish or Arab British</t>
  </si>
  <si>
    <t>NHS OrkneyOther ethnic group</t>
  </si>
  <si>
    <t>NHS OrkneyUnknown</t>
  </si>
  <si>
    <t>NHS ShetlandWhite Scottish</t>
  </si>
  <si>
    <t>S08000026</t>
  </si>
  <si>
    <t>NHS Shetland</t>
  </si>
  <si>
    <t>NHS ShetlandWhite Other British</t>
  </si>
  <si>
    <t>NHS ShetlandWhite Irish</t>
  </si>
  <si>
    <t>NHS ShetlandGypsy/Traveller</t>
  </si>
  <si>
    <t>NHS ShetlandWhite Polish</t>
  </si>
  <si>
    <t>NHS ShetlandWhite, subgroup unknown</t>
  </si>
  <si>
    <t>NHS ShetlandOther white</t>
  </si>
  <si>
    <t>NHS ShetlandAny mixed or multiple ethnic groups</t>
  </si>
  <si>
    <t>NHS ShetlandPakistani, Pakistani Scottish or Pakistani British</t>
  </si>
  <si>
    <t>NHS ShetlandIndian, Indian Scottish or Indian British</t>
  </si>
  <si>
    <t>NHS ShetlandBangladeshi, Bangladeshi Scottish or Bangladeshi British</t>
  </si>
  <si>
    <t>NHS ShetlandChinese, Chinese Scottish or Chinese British</t>
  </si>
  <si>
    <t>NHS ShetlandOther Asian, Asian Scottish or Asian British</t>
  </si>
  <si>
    <t>NHS ShetlandAfrican, African Scottish or African British</t>
  </si>
  <si>
    <t>NHS ShetlandCaribbean, Caribbean Scottish or Caribbean British</t>
  </si>
  <si>
    <t>NHS ShetlandBlack, Black Scottish or Black British</t>
  </si>
  <si>
    <t>NHS ShetlandArab, Arab Scottish or Arab British</t>
  </si>
  <si>
    <t>NHS ShetlandOther ethnic group</t>
  </si>
  <si>
    <t>NHS ShetlandUnknown</t>
  </si>
  <si>
    <t>NHS TaysideWhite Scottish</t>
  </si>
  <si>
    <t>S08000030</t>
  </si>
  <si>
    <t>NHS Tayside</t>
  </si>
  <si>
    <t>NHS TaysideWhite Other British</t>
  </si>
  <si>
    <t>NHS TaysideWhite Irish</t>
  </si>
  <si>
    <t>NHS TaysideGypsy/Traveller</t>
  </si>
  <si>
    <t>NHS TaysideWhite Polish</t>
  </si>
  <si>
    <t>NHS TaysideWhite, subgroup unknown</t>
  </si>
  <si>
    <t>NHS TaysideOther white</t>
  </si>
  <si>
    <t>NHS TaysideAny mixed or multiple ethnic groups</t>
  </si>
  <si>
    <t>NHS TaysidePakistani, Pakistani Scottish or Pakistani British</t>
  </si>
  <si>
    <t>NHS TaysideIndian, Indian Scottish or Indian British</t>
  </si>
  <si>
    <t>NHS TaysideBangladeshi, Bangladeshi Scottish or Bangladeshi British</t>
  </si>
  <si>
    <t>NHS TaysideChinese, Chinese Scottish or Chinese British</t>
  </si>
  <si>
    <t>NHS TaysideAsian, subgroup unknown</t>
  </si>
  <si>
    <t>NHS TaysideOther Asian, Asian Scottish or Asian British</t>
  </si>
  <si>
    <t>NHS TaysideAfrican, African Scottish or African British</t>
  </si>
  <si>
    <t>NHS TaysideOther African</t>
  </si>
  <si>
    <t>NHS TaysideCaribbean, Caribbean Scottish or Caribbean British</t>
  </si>
  <si>
    <t>NHS TaysideBlack, Black Scottish or Black British</t>
  </si>
  <si>
    <t>NHS TaysideOther Caribbean or Black</t>
  </si>
  <si>
    <t>NHS TaysideArab, Arab Scottish or Arab British</t>
  </si>
  <si>
    <t>NHS TaysideOther ethnic group</t>
  </si>
  <si>
    <t>NHS TaysideUnknown</t>
  </si>
  <si>
    <t>NHS Western IslesWhite Scottish</t>
  </si>
  <si>
    <t>S08000028</t>
  </si>
  <si>
    <t>NHS Western Isles</t>
  </si>
  <si>
    <t>NHS Western IslesWhite Other British</t>
  </si>
  <si>
    <t>NHS Western IslesWhite Irish</t>
  </si>
  <si>
    <t>NHS Western IslesGypsy/Traveller</t>
  </si>
  <si>
    <t>NHS Western IslesWhite Polish</t>
  </si>
  <si>
    <t>NHS Western IslesWhite, subgroup unknown</t>
  </si>
  <si>
    <t>NHS Western IslesOther white</t>
  </si>
  <si>
    <t>NHS Western IslesAny mixed or multiple ethnic groups</t>
  </si>
  <si>
    <t>NHS Western IslesPakistani, Pakistani Scottish or Pakistani British</t>
  </si>
  <si>
    <t>NHS Western IslesIndian, Indian Scottish or Indian British</t>
  </si>
  <si>
    <t>NHS Western IslesBangladeshi, Bangladeshi Scottish or Bangladeshi British</t>
  </si>
  <si>
    <t>NHS Western IslesChinese, Chinese Scottish or Chinese British</t>
  </si>
  <si>
    <t>NHS Western IslesOther Asian, Asian Scottish or Asian British</t>
  </si>
  <si>
    <t>NHS Western IslesAfrican, African Scottish or African British</t>
  </si>
  <si>
    <t>NHS Western IslesCaribbean, Caribbean Scottish or Caribbean British</t>
  </si>
  <si>
    <t>NHS Western IslesOther Caribbean or Black</t>
  </si>
  <si>
    <t>NHS Western IslesArab, Arab Scottish or Arab British</t>
  </si>
  <si>
    <t>NHS Western IslesOther ethnic group</t>
  </si>
  <si>
    <t>NHS Western IslesUnknown</t>
  </si>
  <si>
    <t>UnknownWhite Scottish</t>
  </si>
  <si>
    <t>UnknownWhite Other British</t>
  </si>
  <si>
    <t>UnknownWhite Irish</t>
  </si>
  <si>
    <t>UnknownWhite Polish</t>
  </si>
  <si>
    <t>UnknownWhite, subgroup unknown</t>
  </si>
  <si>
    <t>UnknownOther white</t>
  </si>
  <si>
    <t>UnknownAny mixed or multiple ethnic groups</t>
  </si>
  <si>
    <t>UnknownPakistani, Pakistani Scottish or Pakistani British</t>
  </si>
  <si>
    <t>UnknownIndian, Indian Scottish or Indian British</t>
  </si>
  <si>
    <t>UnknownChinese, Chinese Scottish or Chinese British</t>
  </si>
  <si>
    <t>UnknownOther Asian, Asian Scottish or Asian British</t>
  </si>
  <si>
    <t>UnknownAfrican, African Scottish or African British</t>
  </si>
  <si>
    <t>UnknownCaribbean, Caribbean Scottish or Caribbean British</t>
  </si>
  <si>
    <t>UnknownOther ethnic group</t>
  </si>
  <si>
    <t>UnknownUnknown</t>
  </si>
  <si>
    <t>Lookup</t>
  </si>
  <si>
    <t>80+White Scottish</t>
  </si>
  <si>
    <t>80+</t>
  </si>
  <si>
    <t>80+White Other British</t>
  </si>
  <si>
    <t>80+White Irish</t>
  </si>
  <si>
    <t>80+Gypsy/Traveller</t>
  </si>
  <si>
    <t>(53.7 ,  95.0)</t>
  </si>
  <si>
    <t>80+White Polish</t>
  </si>
  <si>
    <t>80+White, subgroup unknown</t>
  </si>
  <si>
    <t>80+Other white</t>
  </si>
  <si>
    <t>80+Any mixed or multiple ethnic groups</t>
  </si>
  <si>
    <t>80+Pakistani, Pakistani Scottish or Pakistani British</t>
  </si>
  <si>
    <t>80+Indian, Indian Scottish or Indian British</t>
  </si>
  <si>
    <t>80+Bangladeshi, Bangladeshi Scottish or Bangladeshi British</t>
  </si>
  <si>
    <t>(63.5 ,  93.5)</t>
  </si>
  <si>
    <t>80+Chinese, Chinese Scottish or Chinese British</t>
  </si>
  <si>
    <t>80+Asian, subgroup unknown</t>
  </si>
  <si>
    <t>80+Other Asian, Asian Scottish or Asian British</t>
  </si>
  <si>
    <t>80+African, African Scottish or African British</t>
  </si>
  <si>
    <t>80+Other African</t>
  </si>
  <si>
    <t>80+Caribbean, Caribbean Scottish or Caribbean British</t>
  </si>
  <si>
    <t>80+Black, Black Scottish or Black British</t>
  </si>
  <si>
    <t>80+Other Caribbean or Black</t>
  </si>
  <si>
    <t>(67.9 , 100.0)</t>
  </si>
  <si>
    <t>80+Arab, Arab Scottish or Arab British</t>
  </si>
  <si>
    <t>(64.2 ,  99.6)</t>
  </si>
  <si>
    <t>80+Other ethnic group</t>
  </si>
  <si>
    <t>80+Unknown</t>
  </si>
  <si>
    <t>75-79White Scottish</t>
  </si>
  <si>
    <t>75-79</t>
  </si>
  <si>
    <t>75-79White Other British</t>
  </si>
  <si>
    <t>75-79White Irish</t>
  </si>
  <si>
    <t>(94.7 ,  97.4)</t>
  </si>
  <si>
    <t>75-79Gypsy/Traveller</t>
  </si>
  <si>
    <t>75-79White Polish</t>
  </si>
  <si>
    <t>75-79White, subgroup unknown</t>
  </si>
  <si>
    <t>75-79Other white</t>
  </si>
  <si>
    <t>75-79Any mixed or multiple ethnic groups</t>
  </si>
  <si>
    <t>75-79Pakistani, Pakistani Scottish or Pakistani British</t>
  </si>
  <si>
    <t>75-79Indian, Indian Scottish or Indian British</t>
  </si>
  <si>
    <t>75-79Bangladeshi, Bangladeshi Scottish or Bangladeshi British</t>
  </si>
  <si>
    <t>75-79Chinese, Chinese Scottish or Chinese British</t>
  </si>
  <si>
    <t>75-79Asian, subgroup unknown</t>
  </si>
  <si>
    <t>75-79Other Asian, Asian Scottish or Asian British</t>
  </si>
  <si>
    <t>75-79African, African Scottish or African British</t>
  </si>
  <si>
    <t>75-79Other African</t>
  </si>
  <si>
    <t>75-79Caribbean, Caribbean Scottish or Caribbean British</t>
  </si>
  <si>
    <t>75-79Black, Black Scottish or Black British</t>
  </si>
  <si>
    <t>75-79Other Caribbean or Black</t>
  </si>
  <si>
    <t>(42.8 ,  93.3)</t>
  </si>
  <si>
    <t>75-79Arab, Arab Scottish or Arab British</t>
  </si>
  <si>
    <t>75-79Other ethnic group</t>
  </si>
  <si>
    <t>75-79Unknown</t>
  </si>
  <si>
    <t>70-74White Scottish</t>
  </si>
  <si>
    <t>70-74</t>
  </si>
  <si>
    <t>70-74White Other British</t>
  </si>
  <si>
    <t>(96.7 ,  97.1)</t>
  </si>
  <si>
    <t>70-74White Irish</t>
  </si>
  <si>
    <t>(94.0 ,  96.8)</t>
  </si>
  <si>
    <t>70-74Gypsy/Traveller</t>
  </si>
  <si>
    <t>70-74White Polish</t>
  </si>
  <si>
    <t>70-74White, subgroup unknown</t>
  </si>
  <si>
    <t>70-74Other white</t>
  </si>
  <si>
    <t>70-74Any mixed or multiple ethnic groups</t>
  </si>
  <si>
    <t>70-74Pakistani, Pakistani Scottish or Pakistani British</t>
  </si>
  <si>
    <t>70-74Indian, Indian Scottish or Indian British</t>
  </si>
  <si>
    <t>70-74Bangladeshi, Bangladeshi Scottish or Bangladeshi British</t>
  </si>
  <si>
    <t>(76.4 ,  97.8)</t>
  </si>
  <si>
    <t>70-74Chinese, Chinese Scottish or Chinese British</t>
  </si>
  <si>
    <t>70-74Asian, subgroup unknown</t>
  </si>
  <si>
    <t>70-74Other Asian, Asian Scottish or Asian British</t>
  </si>
  <si>
    <t>70-74African, African Scottish or African British</t>
  </si>
  <si>
    <t>70-74Other African</t>
  </si>
  <si>
    <t>70-74Caribbean, Caribbean Scottish or Caribbean British</t>
  </si>
  <si>
    <t>70-74Black, Black Scottish or Black British</t>
  </si>
  <si>
    <t>70-74Other Caribbean or Black</t>
  </si>
  <si>
    <t>(66.9 ,  98.2)</t>
  </si>
  <si>
    <t>70-74Arab, Arab Scottish or Arab British</t>
  </si>
  <si>
    <t>70-74Other ethnic group</t>
  </si>
  <si>
    <t>70-74Unknown</t>
  </si>
  <si>
    <t>65-69White Scottish</t>
  </si>
  <si>
    <t>65-69</t>
  </si>
  <si>
    <t>65-69White Other British</t>
  </si>
  <si>
    <t>65-69White Irish</t>
  </si>
  <si>
    <t>65-69Gypsy/Traveller</t>
  </si>
  <si>
    <t>65-69White Polish</t>
  </si>
  <si>
    <t>65-69White, subgroup unknown</t>
  </si>
  <si>
    <t>65-69Other white</t>
  </si>
  <si>
    <t>65-69Any mixed or multiple ethnic groups</t>
  </si>
  <si>
    <t>65-69Pakistani, Pakistani Scottish or Pakistani British</t>
  </si>
  <si>
    <t>65-69Indian, Indian Scottish or Indian British</t>
  </si>
  <si>
    <t>65-69Bangladeshi, Bangladeshi Scottish or Bangladeshi British</t>
  </si>
  <si>
    <t>65-69Chinese, Chinese Scottish or Chinese British</t>
  </si>
  <si>
    <t>65-69Asian, subgroup unknown</t>
  </si>
  <si>
    <t>65-69Other Asian, Asian Scottish or Asian British</t>
  </si>
  <si>
    <t>65-69African, African Scottish or African British</t>
  </si>
  <si>
    <t>65-69Other African</t>
  </si>
  <si>
    <t>65-69Caribbean, Caribbean Scottish or Caribbean British</t>
  </si>
  <si>
    <t>65-69Black, Black Scottish or Black British</t>
  </si>
  <si>
    <t>65-69Other Caribbean or Black</t>
  </si>
  <si>
    <t>65-69Arab, Arab Scottish or Arab British</t>
  </si>
  <si>
    <t>65-69Other ethnic group</t>
  </si>
  <si>
    <t>65-69Unknown</t>
  </si>
  <si>
    <t>60-64White Scottish</t>
  </si>
  <si>
    <t>60-64</t>
  </si>
  <si>
    <t>60-64White Other British</t>
  </si>
  <si>
    <t>60-64White Irish</t>
  </si>
  <si>
    <t>60-64Gypsy/Traveller</t>
  </si>
  <si>
    <t>60-64White Polish</t>
  </si>
  <si>
    <t>60-64White, subgroup unknown</t>
  </si>
  <si>
    <t>60-64Other white</t>
  </si>
  <si>
    <t>60-64Any mixed or multiple ethnic groups</t>
  </si>
  <si>
    <t>60-64Pakistani, Pakistani Scottish or Pakistani British</t>
  </si>
  <si>
    <t>60-64Indian, Indian Scottish or Indian British</t>
  </si>
  <si>
    <t>60-64Bangladeshi, Bangladeshi Scottish or Bangladeshi British</t>
  </si>
  <si>
    <t>60-64Chinese, Chinese Scottish or Chinese British</t>
  </si>
  <si>
    <t>60-64Asian, subgroup unknown</t>
  </si>
  <si>
    <t>60-64Other Asian, Asian Scottish or Asian British</t>
  </si>
  <si>
    <t>60-64African, African Scottish or African British</t>
  </si>
  <si>
    <t>60-64Other African</t>
  </si>
  <si>
    <t>60-64Caribbean, Caribbean Scottish or Caribbean British</t>
  </si>
  <si>
    <t>60-64Black, Black Scottish or Black British</t>
  </si>
  <si>
    <t>60-64Other Caribbean or Black</t>
  </si>
  <si>
    <t>60-64Arab, Arab Scottish or Arab British</t>
  </si>
  <si>
    <t>60-64Other ethnic group</t>
  </si>
  <si>
    <t>60-64Unknown</t>
  </si>
  <si>
    <t>55-59White Scottish</t>
  </si>
  <si>
    <t>55-59</t>
  </si>
  <si>
    <t>55-59White Other British</t>
  </si>
  <si>
    <t>55-59White Irish</t>
  </si>
  <si>
    <t>55-59Gypsy/Traveller</t>
  </si>
  <si>
    <t>55-59White Polish</t>
  </si>
  <si>
    <t>55-59White, subgroup unknown</t>
  </si>
  <si>
    <t>55-59Other white</t>
  </si>
  <si>
    <t>55-59Any mixed or multiple ethnic groups</t>
  </si>
  <si>
    <t>55-59Pakistani, Pakistani Scottish or Pakistani British</t>
  </si>
  <si>
    <t>55-59Indian, Indian Scottish or Indian British</t>
  </si>
  <si>
    <t>55-59Bangladeshi, Bangladeshi Scottish or Bangladeshi British</t>
  </si>
  <si>
    <t>55-59Chinese, Chinese Scottish or Chinese British</t>
  </si>
  <si>
    <t>55-59Asian, subgroup unknown</t>
  </si>
  <si>
    <t>55-59Other Asian, Asian Scottish or Asian British</t>
  </si>
  <si>
    <t>55-59African, African Scottish or African British</t>
  </si>
  <si>
    <t>55-59Other African</t>
  </si>
  <si>
    <t>55-59Caribbean, Caribbean Scottish or Caribbean British</t>
  </si>
  <si>
    <t>55-59Black, Black Scottish or Black British</t>
  </si>
  <si>
    <t>55-59Other Caribbean or Black</t>
  </si>
  <si>
    <t>55-59Arab, Arab Scottish or Arab British</t>
  </si>
  <si>
    <t>55-59Other ethnic group</t>
  </si>
  <si>
    <t>55-59Unknown</t>
  </si>
  <si>
    <t>50-54White Scottish</t>
  </si>
  <si>
    <t>50-54</t>
  </si>
  <si>
    <t>50-54White Other British</t>
  </si>
  <si>
    <t>50-54White Irish</t>
  </si>
  <si>
    <t>50-54Gypsy/Traveller</t>
  </si>
  <si>
    <t>50-54White Polish</t>
  </si>
  <si>
    <t>50-54White, subgroup unknown</t>
  </si>
  <si>
    <t>50-54Other white</t>
  </si>
  <si>
    <t>50-54Any mixed or multiple ethnic groups</t>
  </si>
  <si>
    <t>50-54Pakistani, Pakistani Scottish or Pakistani British</t>
  </si>
  <si>
    <t>50-54Indian, Indian Scottish or Indian British</t>
  </si>
  <si>
    <t>50-54Bangladeshi, Bangladeshi Scottish or Bangladeshi British</t>
  </si>
  <si>
    <t>50-54Chinese, Chinese Scottish or Chinese British</t>
  </si>
  <si>
    <t>50-54Asian, subgroup unknown</t>
  </si>
  <si>
    <t>50-54Other Asian, Asian Scottish or Asian British</t>
  </si>
  <si>
    <t>50-54African, African Scottish or African British</t>
  </si>
  <si>
    <t>50-54Other African</t>
  </si>
  <si>
    <t>50-54Caribbean, Caribbean Scottish or Caribbean British</t>
  </si>
  <si>
    <t>50-54Black, Black Scottish or Black British</t>
  </si>
  <si>
    <t>50-54Other Caribbean or Black</t>
  </si>
  <si>
    <t>50-54Arab, Arab Scottish or Arab British</t>
  </si>
  <si>
    <t>50-54Other ethnic group</t>
  </si>
  <si>
    <t>50-54Unknown</t>
  </si>
  <si>
    <t>40-49White Scottish</t>
  </si>
  <si>
    <t>40-49</t>
  </si>
  <si>
    <t>40-49White Other British</t>
  </si>
  <si>
    <t>40-49White Irish</t>
  </si>
  <si>
    <t>40-49Gypsy/Traveller</t>
  </si>
  <si>
    <t>40-49White Polish</t>
  </si>
  <si>
    <t>40-49White, subgroup unknown</t>
  </si>
  <si>
    <t>40-49Other white</t>
  </si>
  <si>
    <t>40-49Any mixed or multiple ethnic groups</t>
  </si>
  <si>
    <t>40-49Pakistani, Pakistani Scottish or Pakistani British</t>
  </si>
  <si>
    <t>40-49Indian, Indian Scottish or Indian British</t>
  </si>
  <si>
    <t>40-49Bangladeshi, Bangladeshi Scottish or Bangladeshi British</t>
  </si>
  <si>
    <t>40-49Chinese, Chinese Scottish or Chinese British</t>
  </si>
  <si>
    <t>40-49Asian, subgroup unknown</t>
  </si>
  <si>
    <t>40-49Other Asian, Asian Scottish or Asian British</t>
  </si>
  <si>
    <t>40-49African, African Scottish or African British</t>
  </si>
  <si>
    <t>40-49Other African</t>
  </si>
  <si>
    <t>40-49Caribbean, Caribbean Scottish or Caribbean British</t>
  </si>
  <si>
    <t>40-49Black, Black Scottish or Black British</t>
  </si>
  <si>
    <t>40-49Other Caribbean or Black</t>
  </si>
  <si>
    <t>40-49Arab, Arab Scottish or Arab British</t>
  </si>
  <si>
    <t>40-49Other ethnic group</t>
  </si>
  <si>
    <t>40-49Unknown</t>
  </si>
  <si>
    <t>30-39White Scottish</t>
  </si>
  <si>
    <t>30-39</t>
  </si>
  <si>
    <t>30-39White Other British</t>
  </si>
  <si>
    <t>30-39White Irish</t>
  </si>
  <si>
    <t>30-39Gypsy/Traveller</t>
  </si>
  <si>
    <t>30-39White Polish</t>
  </si>
  <si>
    <t>30-39White, subgroup unknown</t>
  </si>
  <si>
    <t>30-39Other white</t>
  </si>
  <si>
    <t>30-39Any mixed or multiple ethnic groups</t>
  </si>
  <si>
    <t>30-39Pakistani, Pakistani Scottish or Pakistani British</t>
  </si>
  <si>
    <t>30-39Indian, Indian Scottish or Indian British</t>
  </si>
  <si>
    <t>30-39Bangladeshi, Bangladeshi Scottish or Bangladeshi British</t>
  </si>
  <si>
    <t>30-39Chinese, Chinese Scottish or Chinese British</t>
  </si>
  <si>
    <t>30-39Asian, subgroup unknown</t>
  </si>
  <si>
    <t>30-39Other Asian, Asian Scottish or Asian British</t>
  </si>
  <si>
    <t>30-39African, African Scottish or African British</t>
  </si>
  <si>
    <t>30-39Other African</t>
  </si>
  <si>
    <t>30-39Caribbean, Caribbean Scottish or Caribbean British</t>
  </si>
  <si>
    <t>30-39Black, Black Scottish or Black British</t>
  </si>
  <si>
    <t>30-39Other Caribbean or Black</t>
  </si>
  <si>
    <t>30-39Arab, Arab Scottish or Arab British</t>
  </si>
  <si>
    <t>30-39Other ethnic group</t>
  </si>
  <si>
    <t>30-39Unknown</t>
  </si>
  <si>
    <t>80+White</t>
  </si>
  <si>
    <t>80+Mixed or Multiple Ethnic Groups</t>
  </si>
  <si>
    <t>80+Asian, Asian Scottish or Asian British</t>
  </si>
  <si>
    <t>80+African</t>
  </si>
  <si>
    <t>80+Caribbean or Black</t>
  </si>
  <si>
    <t>80+Other</t>
  </si>
  <si>
    <t>75-79White</t>
  </si>
  <si>
    <t>75-79Mixed or Multiple Ethnic Groups</t>
  </si>
  <si>
    <t>75-79Asian, Asian Scottish or Asian British</t>
  </si>
  <si>
    <t>75-79African</t>
  </si>
  <si>
    <t>75-79Caribbean or Black</t>
  </si>
  <si>
    <t>75-79Other</t>
  </si>
  <si>
    <t>70-74White</t>
  </si>
  <si>
    <t>70-74Mixed or Multiple Ethnic Groups</t>
  </si>
  <si>
    <t>70-74Asian, Asian Scottish or Asian British</t>
  </si>
  <si>
    <t>70-74African</t>
  </si>
  <si>
    <t>70-74Caribbean or Black</t>
  </si>
  <si>
    <t>70-74Other</t>
  </si>
  <si>
    <t>65-69White</t>
  </si>
  <si>
    <t>65-69Mixed or Multiple Ethnic Groups</t>
  </si>
  <si>
    <t>65-69Asian, Asian Scottish or Asian British</t>
  </si>
  <si>
    <t>65-69African</t>
  </si>
  <si>
    <t>65-69Caribbean or Black</t>
  </si>
  <si>
    <t>65-69Other</t>
  </si>
  <si>
    <t>60-64White</t>
  </si>
  <si>
    <t>60-64Mixed or Multiple Ethnic Groups</t>
  </si>
  <si>
    <t>60-64Asian, Asian Scottish or Asian British</t>
  </si>
  <si>
    <t>60-64African</t>
  </si>
  <si>
    <t>60-64Caribbean or Black</t>
  </si>
  <si>
    <t>60-64Other</t>
  </si>
  <si>
    <t>55-59White</t>
  </si>
  <si>
    <t>55-59Mixed or Multiple Ethnic Groups</t>
  </si>
  <si>
    <t>55-59Asian, Asian Scottish or Asian British</t>
  </si>
  <si>
    <t>55-59African</t>
  </si>
  <si>
    <t>55-59Caribbean or Black</t>
  </si>
  <si>
    <t>55-59Other</t>
  </si>
  <si>
    <t>50-54White</t>
  </si>
  <si>
    <t>50-54Mixed or Multiple Ethnic Groups</t>
  </si>
  <si>
    <t>50-54Asian, Asian Scottish or Asian British</t>
  </si>
  <si>
    <t>50-54African</t>
  </si>
  <si>
    <t>50-54Caribbean or Black</t>
  </si>
  <si>
    <t>50-54Other</t>
  </si>
  <si>
    <t>40-49White</t>
  </si>
  <si>
    <t>40-49Mixed or Multiple Ethnic Groups</t>
  </si>
  <si>
    <t>40-49Asian, Asian Scottish or Asian British</t>
  </si>
  <si>
    <t>40-49African</t>
  </si>
  <si>
    <t>40-49Caribbean or Black</t>
  </si>
  <si>
    <t>40-49Other</t>
  </si>
  <si>
    <t>30-39White</t>
  </si>
  <si>
    <t>30-39Mixed or Multiple Ethnic Groups</t>
  </si>
  <si>
    <t>30-39Asian, Asian Scottish or Asian British</t>
  </si>
  <si>
    <t>30-39African</t>
  </si>
  <si>
    <t>30-39Caribbean or Black</t>
  </si>
  <si>
    <t>30-39Other</t>
  </si>
  <si>
    <t>ScotlandWhite</t>
  </si>
  <si>
    <t>ScotlandMixed or Multiple Ethnic Groups</t>
  </si>
  <si>
    <t>ScotlandAsian, Asian Scottish or Asian British</t>
  </si>
  <si>
    <t>ScotlandAfrican</t>
  </si>
  <si>
    <t>ScotlandCaribbean or Black</t>
  </si>
  <si>
    <t>ScotlandOther</t>
  </si>
  <si>
    <t>NHS Ayrshire and ArranWhite</t>
  </si>
  <si>
    <t>NHS Ayrshire and ArranMixed or Multiple Ethnic Groups</t>
  </si>
  <si>
    <t>NHS Ayrshire and ArranAsian, Asian Scottish or Asian British</t>
  </si>
  <si>
    <t>NHS Ayrshire and ArranAfrican</t>
  </si>
  <si>
    <t>NHS Ayrshire and ArranCaribbean or Black</t>
  </si>
  <si>
    <t>NHS Ayrshire and ArranOther</t>
  </si>
  <si>
    <t>NHS BordersWhite</t>
  </si>
  <si>
    <t>NHS BordersMixed or Multiple Ethnic Groups</t>
  </si>
  <si>
    <t>NHS BordersAsian, Asian Scottish or Asian British</t>
  </si>
  <si>
    <t>NHS BordersAfrican</t>
  </si>
  <si>
    <t>NHS BordersCaribbean or Black</t>
  </si>
  <si>
    <t>NHS BordersOther</t>
  </si>
  <si>
    <t>NHS Dumfries and GallowayWhite</t>
  </si>
  <si>
    <t>NHS Dumfries and GallowayMixed or Multiple Ethnic Groups</t>
  </si>
  <si>
    <t>NHS Dumfries and GallowayAsian, Asian Scottish or Asian British</t>
  </si>
  <si>
    <t>NHS Dumfries and GallowayAfrican</t>
  </si>
  <si>
    <t>NHS Dumfries and GallowayCaribbean or Black</t>
  </si>
  <si>
    <t>NHS Dumfries and GallowayOther</t>
  </si>
  <si>
    <t>NHS FifeWhite</t>
  </si>
  <si>
    <t>NHS FifeMixed or Multiple Ethnic Groups</t>
  </si>
  <si>
    <t>NHS FifeAsian, Asian Scottish or Asian British</t>
  </si>
  <si>
    <t>NHS FifeAfrican</t>
  </si>
  <si>
    <t>NHS FifeCaribbean or Black</t>
  </si>
  <si>
    <t>NHS FifeOther</t>
  </si>
  <si>
    <t>NHS Forth ValleyWhite</t>
  </si>
  <si>
    <t>NHS Forth ValleyMixed or Multiple Ethnic Groups</t>
  </si>
  <si>
    <t>NHS Forth ValleyAsian, Asian Scottish or Asian British</t>
  </si>
  <si>
    <t>NHS Forth ValleyAfrican</t>
  </si>
  <si>
    <t>NHS Forth ValleyCaribbean or Black</t>
  </si>
  <si>
    <t>NHS Forth ValleyOther</t>
  </si>
  <si>
    <t>NHS GrampianWhite</t>
  </si>
  <si>
    <t>NHS GrampianMixed or Multiple Ethnic Groups</t>
  </si>
  <si>
    <t>NHS GrampianAsian, Asian Scottish or Asian British</t>
  </si>
  <si>
    <t>NHS GrampianAfrican</t>
  </si>
  <si>
    <t>NHS GrampianCaribbean or Black</t>
  </si>
  <si>
    <t>NHS GrampianOther</t>
  </si>
  <si>
    <t>NHS Greater Glasgow and ClydeWhite</t>
  </si>
  <si>
    <t>NHS Greater Glasgow and ClydeMixed or Multiple Ethnic Groups</t>
  </si>
  <si>
    <t>NHS Greater Glasgow and ClydeAsian, Asian Scottish or Asian British</t>
  </si>
  <si>
    <t>NHS Greater Glasgow and ClydeAfrican</t>
  </si>
  <si>
    <t>NHS Greater Glasgow and ClydeCaribbean or Black</t>
  </si>
  <si>
    <t>NHS Greater Glasgow and ClydeOther</t>
  </si>
  <si>
    <t>NHS HighlandWhite</t>
  </si>
  <si>
    <t>NHS HighlandMixed or Multiple Ethnic Groups</t>
  </si>
  <si>
    <t>NHS HighlandAsian, Asian Scottish or Asian British</t>
  </si>
  <si>
    <t>NHS HighlandAfrican</t>
  </si>
  <si>
    <t>NHS HighlandCaribbean or Black</t>
  </si>
  <si>
    <t>NHS HighlandOther</t>
  </si>
  <si>
    <t>NHS LanarkshireWhite</t>
  </si>
  <si>
    <t>NHS LanarkshireMixed or Multiple Ethnic Groups</t>
  </si>
  <si>
    <t>NHS LanarkshireAsian, Asian Scottish or Asian British</t>
  </si>
  <si>
    <t>NHS LanarkshireAfrican</t>
  </si>
  <si>
    <t>NHS LanarkshireCaribbean or Black</t>
  </si>
  <si>
    <t>NHS LanarkshireOther</t>
  </si>
  <si>
    <t>NHS LothianWhite</t>
  </si>
  <si>
    <t>NHS LothianMixed or Multiple Ethnic Groups</t>
  </si>
  <si>
    <t>NHS LothianAsian, Asian Scottish or Asian British</t>
  </si>
  <si>
    <t>NHS LothianAfrican</t>
  </si>
  <si>
    <t>NHS LothianCaribbean or Black</t>
  </si>
  <si>
    <t>NHS LothianOther</t>
  </si>
  <si>
    <t>NHS OrkneyWhite</t>
  </si>
  <si>
    <t>NHS OrkneyMixed or Multiple Ethnic Groups</t>
  </si>
  <si>
    <t>NHS OrkneyAsian, Asian Scottish or Asian British</t>
  </si>
  <si>
    <t>NHS OrkneyAfrican</t>
  </si>
  <si>
    <t>NHS OrkneyCaribbean or Black</t>
  </si>
  <si>
    <t>NHS OrkneyOther</t>
  </si>
  <si>
    <t>NHS ShetlandWhite</t>
  </si>
  <si>
    <t>NHS ShetlandMixed or Multiple Ethnic Groups</t>
  </si>
  <si>
    <t>NHS ShetlandAsian, Asian Scottish or Asian British</t>
  </si>
  <si>
    <t>NHS ShetlandAfrican</t>
  </si>
  <si>
    <t>NHS ShetlandCaribbean or Black</t>
  </si>
  <si>
    <t>NHS ShetlandOther</t>
  </si>
  <si>
    <t>NHS TaysideWhite</t>
  </si>
  <si>
    <t>NHS TaysideMixed or Multiple Ethnic Groups</t>
  </si>
  <si>
    <t>NHS TaysideAsian, Asian Scottish or Asian British</t>
  </si>
  <si>
    <t>NHS TaysideAfrican</t>
  </si>
  <si>
    <t>NHS TaysideCaribbean or Black</t>
  </si>
  <si>
    <t>NHS TaysideOther</t>
  </si>
  <si>
    <t>NHS Western IslesWhite</t>
  </si>
  <si>
    <t>NHS Western IslesMixed or Multiple Ethnic Groups</t>
  </si>
  <si>
    <t>NHS Western IslesAsian, Asian Scottish or Asian British</t>
  </si>
  <si>
    <t>NHS Western IslesAfrican</t>
  </si>
  <si>
    <t>NHS Western IslesCaribbean or Black</t>
  </si>
  <si>
    <t>NHS Western IslesOther</t>
  </si>
  <si>
    <t>UnknownWhite</t>
  </si>
  <si>
    <t>UnknownMixed or Multiple Ethnic Groups</t>
  </si>
  <si>
    <t>UnknownAsian, Asian Scottish or Asian British</t>
  </si>
  <si>
    <t>UnknownAfrican</t>
  </si>
  <si>
    <t>UnknownCaribbean or Black</t>
  </si>
  <si>
    <t>UnknownOther</t>
  </si>
  <si>
    <t>Scotland30-391</t>
  </si>
  <si>
    <t>Scotland30-3910</t>
  </si>
  <si>
    <t>Scotland30-392</t>
  </si>
  <si>
    <t>Scotland30-393</t>
  </si>
  <si>
    <t>Scotland30-394</t>
  </si>
  <si>
    <t>Scotland30-395</t>
  </si>
  <si>
    <t>Scotland30-396</t>
  </si>
  <si>
    <t>Scotland30-397</t>
  </si>
  <si>
    <t>Scotland30-398</t>
  </si>
  <si>
    <t>Scotland30-399</t>
  </si>
  <si>
    <t>Scotland40-491</t>
  </si>
  <si>
    <t>Scotland40-4910</t>
  </si>
  <si>
    <t>Scotland40-492</t>
  </si>
  <si>
    <t>Scotland40-493</t>
  </si>
  <si>
    <t>Scotland40-494</t>
  </si>
  <si>
    <t>Scotland40-495</t>
  </si>
  <si>
    <t>Scotland40-496</t>
  </si>
  <si>
    <t>Scotland40-497</t>
  </si>
  <si>
    <t>Scotland40-498</t>
  </si>
  <si>
    <t>Scotland40-499</t>
  </si>
  <si>
    <t>Scotland50-541</t>
  </si>
  <si>
    <t>Scotland50-5410</t>
  </si>
  <si>
    <t>Scotland50-542</t>
  </si>
  <si>
    <t>Scotland50-543</t>
  </si>
  <si>
    <t>Scotland50-544</t>
  </si>
  <si>
    <t>Scotland50-545</t>
  </si>
  <si>
    <t>Scotland50-546</t>
  </si>
  <si>
    <t>Scotland50-547</t>
  </si>
  <si>
    <t>Scotland50-548</t>
  </si>
  <si>
    <t>Scotland50-549</t>
  </si>
  <si>
    <t>Scotland55-591</t>
  </si>
  <si>
    <t>Scotland55-5910</t>
  </si>
  <si>
    <t>Scotland55-592</t>
  </si>
  <si>
    <t>Scotland55-593</t>
  </si>
  <si>
    <t>Scotland55-594</t>
  </si>
  <si>
    <t>Scotland55-595</t>
  </si>
  <si>
    <t>Scotland55-596</t>
  </si>
  <si>
    <t>Scotland55-597</t>
  </si>
  <si>
    <t>Scotland55-598</t>
  </si>
  <si>
    <t>Scotland55-599</t>
  </si>
  <si>
    <t>(94.0 ,  94.5)</t>
  </si>
  <si>
    <t>Scotland60-641</t>
  </si>
  <si>
    <t>Scotland60-6410</t>
  </si>
  <si>
    <t>Scotland60-642</t>
  </si>
  <si>
    <t>Scotland60-643</t>
  </si>
  <si>
    <t>Scotland60-644</t>
  </si>
  <si>
    <t>Scotland60-645</t>
  </si>
  <si>
    <t>Scotland60-646</t>
  </si>
  <si>
    <t>Scotland60-647</t>
  </si>
  <si>
    <t>Scotland60-648</t>
  </si>
  <si>
    <t>Scotland60-649</t>
  </si>
  <si>
    <t>Scotland65-691</t>
  </si>
  <si>
    <t>Scotland65-6910</t>
  </si>
  <si>
    <t>Scotland65-692</t>
  </si>
  <si>
    <t>Scotland65-693</t>
  </si>
  <si>
    <t>Scotland65-694</t>
  </si>
  <si>
    <t>Scotland65-695</t>
  </si>
  <si>
    <t>Scotland65-696</t>
  </si>
  <si>
    <t>Scotland65-697</t>
  </si>
  <si>
    <t>Scotland65-698</t>
  </si>
  <si>
    <t>Scotland65-699</t>
  </si>
  <si>
    <t>Scotland70-741</t>
  </si>
  <si>
    <t>Scotland70-7410</t>
  </si>
  <si>
    <t>Scotland70-742</t>
  </si>
  <si>
    <t>Scotland70-743</t>
  </si>
  <si>
    <t>(95.3 ,  95.8)</t>
  </si>
  <si>
    <t>Scotland70-744</t>
  </si>
  <si>
    <t>Scotland70-745</t>
  </si>
  <si>
    <t>Scotland70-746</t>
  </si>
  <si>
    <t>(96.2 ,  96.6)</t>
  </si>
  <si>
    <t>Scotland70-747</t>
  </si>
  <si>
    <t>Scotland70-748</t>
  </si>
  <si>
    <t>Scotland70-749</t>
  </si>
  <si>
    <t>Scotland75-791</t>
  </si>
  <si>
    <t>Scotland75-7910</t>
  </si>
  <si>
    <t>Scotland75-792</t>
  </si>
  <si>
    <t>Scotland75-793</t>
  </si>
  <si>
    <t>Scotland75-794</t>
  </si>
  <si>
    <t>Scotland75-795</t>
  </si>
  <si>
    <t>Scotland75-796</t>
  </si>
  <si>
    <t>Scotland75-797</t>
  </si>
  <si>
    <t>Scotland75-798</t>
  </si>
  <si>
    <t>(97.2 ,  97.6)</t>
  </si>
  <si>
    <t>Scotland75-799</t>
  </si>
  <si>
    <t>Scotland80+1</t>
  </si>
  <si>
    <t>Scotland80+10</t>
  </si>
  <si>
    <t>Scotland80+2</t>
  </si>
  <si>
    <t>Scotland80+3</t>
  </si>
  <si>
    <t>Scotland80+4</t>
  </si>
  <si>
    <t>Scotland80+5</t>
  </si>
  <si>
    <t>Scotland80+6</t>
  </si>
  <si>
    <t>Scotland80+7</t>
  </si>
  <si>
    <t>Scotland80+8</t>
  </si>
  <si>
    <t>Scotland80+9</t>
  </si>
  <si>
    <t>Chart1</t>
  </si>
  <si>
    <t>Option</t>
  </si>
  <si>
    <t>Table</t>
  </si>
  <si>
    <t>Vaccination uptake (%) of first dose by ethnicity, filtered by age group, Scotland</t>
  </si>
  <si>
    <t>Select age group</t>
  </si>
  <si>
    <t>Chart2</t>
  </si>
  <si>
    <t>Vaccination uptake (%) of first dose by age group, filtered by ethnicity, Scotland</t>
  </si>
  <si>
    <t>Select ethnicity</t>
  </si>
  <si>
    <t>Chart3</t>
  </si>
  <si>
    <t>Select health board</t>
  </si>
  <si>
    <t>Chart4</t>
  </si>
  <si>
    <t>Vaccination uptake (%) of first dose by ethnic group, filtered by age group, Scotland</t>
  </si>
  <si>
    <t>Chart5</t>
  </si>
  <si>
    <t>Vaccination uptake (%) of first dose by age group, filtered by ethnic group, Scotland</t>
  </si>
  <si>
    <t>Select ethnic group</t>
  </si>
  <si>
    <t>Chart6</t>
  </si>
  <si>
    <t>Chart7</t>
  </si>
  <si>
    <t>Chart8</t>
  </si>
  <si>
    <t>Vaccination uptake (%) of first dose by SIMD deciles, filtered by age group, Scotland</t>
  </si>
  <si>
    <t>Chart9</t>
  </si>
  <si>
    <t>Contents</t>
  </si>
  <si>
    <t>Chart 1</t>
  </si>
  <si>
    <t>Vaccination uptake of first dose by ethnicity, filtered by age group, Scotland</t>
  </si>
  <si>
    <t>Chart 2</t>
  </si>
  <si>
    <t>Vaccination uptake of first dose by age group, filtered by ethnicity, Scotland</t>
  </si>
  <si>
    <t>Data - Age Group &amp; Ethnicity</t>
  </si>
  <si>
    <t>Vaccination uptake of first dose by age group and ethnicity, Scotland</t>
  </si>
  <si>
    <t>Chart 3</t>
  </si>
  <si>
    <t>Chart 4</t>
  </si>
  <si>
    <t>Data - Ethnicity &amp; HB</t>
  </si>
  <si>
    <t>Chart 5</t>
  </si>
  <si>
    <t>Vaccination uptake of first dose by ethnic group, filtered by age group, Scotland</t>
  </si>
  <si>
    <t>Chart 6</t>
  </si>
  <si>
    <t>Vaccination uptake of first dose by age group, filtered by ethnic group, Scotland</t>
  </si>
  <si>
    <t>Data - Age Group &amp; Ethnic Group</t>
  </si>
  <si>
    <t>Vaccination uptake of first dose by age group and ethnic group, Scotland</t>
  </si>
  <si>
    <t>Chart 7</t>
  </si>
  <si>
    <t>Chart 8</t>
  </si>
  <si>
    <t>Data - Ethnic Group &amp; HB</t>
  </si>
  <si>
    <t>Chart 9</t>
  </si>
  <si>
    <t>Data - SIMD</t>
  </si>
  <si>
    <t>Vaccination uptake of first dose by SIMD deciles, age group and health board</t>
  </si>
  <si>
    <t>18-29White Scottish</t>
  </si>
  <si>
    <t>18-29</t>
  </si>
  <si>
    <t>18-29White Other British</t>
  </si>
  <si>
    <t>18-29White Irish</t>
  </si>
  <si>
    <t>18-29Gypsy/Traveller</t>
  </si>
  <si>
    <t>18-29White Polish</t>
  </si>
  <si>
    <t>18-29White, subgroup unknown</t>
  </si>
  <si>
    <t>18-29Other white</t>
  </si>
  <si>
    <t>18-29Any mixed or multiple ethnic groups</t>
  </si>
  <si>
    <t>18-29Pakistani, Pakistani Scottish or Pakistani British</t>
  </si>
  <si>
    <t>18-29Indian, Indian Scottish or Indian British</t>
  </si>
  <si>
    <t>18-29Bangladeshi, Bangladeshi Scottish or Bangladeshi British</t>
  </si>
  <si>
    <t>18-29Chinese, Chinese Scottish or Chinese British</t>
  </si>
  <si>
    <t>18-29Asian, subgroup unknown</t>
  </si>
  <si>
    <t>18-29Other Asian, Asian Scottish or Asian British</t>
  </si>
  <si>
    <t>18-29African, African Scottish or African British</t>
  </si>
  <si>
    <t>18-29Other African</t>
  </si>
  <si>
    <t>18-29Caribbean, Caribbean Scottish or Caribbean British</t>
  </si>
  <si>
    <t>18-29Black, Black Scottish or Black British</t>
  </si>
  <si>
    <t>18-29Other Caribbean or Black</t>
  </si>
  <si>
    <t>18-29Arab, Arab Scottish or Arab British</t>
  </si>
  <si>
    <t>18-29Other ethnic group</t>
  </si>
  <si>
    <t>18-29Unknown</t>
  </si>
  <si>
    <t>All 18+White Scottish</t>
  </si>
  <si>
    <t>All 18+</t>
  </si>
  <si>
    <t>All 18+White Other British</t>
  </si>
  <si>
    <t>All 18+White Irish</t>
  </si>
  <si>
    <t>All 18+Gypsy/Traveller</t>
  </si>
  <si>
    <t>All 18+White Polish</t>
  </si>
  <si>
    <t>All 18+White, subgroup unknown</t>
  </si>
  <si>
    <t>All 18+Other white</t>
  </si>
  <si>
    <t>All 18+Any mixed or multiple ethnic groups</t>
  </si>
  <si>
    <t>All 18+Pakistani, Pakistani Scottish or Pakistani British</t>
  </si>
  <si>
    <t>All 18+Indian, Indian Scottish or Indian British</t>
  </si>
  <si>
    <t>All 18+Bangladeshi, Bangladeshi Scottish or Bangladeshi British</t>
  </si>
  <si>
    <t>All 18+Chinese, Chinese Scottish or Chinese British</t>
  </si>
  <si>
    <t>All 18+Asian, subgroup unknown</t>
  </si>
  <si>
    <t>All 18+Other Asian, Asian Scottish or Asian British</t>
  </si>
  <si>
    <t>All 18+African, African Scottish or African British</t>
  </si>
  <si>
    <t>All 18+Other African</t>
  </si>
  <si>
    <t>All 18+Caribbean, Caribbean Scottish or Caribbean British</t>
  </si>
  <si>
    <t>All 18+Black, Black Scottish or Black British</t>
  </si>
  <si>
    <t>All 18+Other Caribbean or Black</t>
  </si>
  <si>
    <t>All 18+Arab, Arab Scottish or Arab British</t>
  </si>
  <si>
    <t>All 18+Other ethnic group</t>
  </si>
  <si>
    <t>All 18+Unknown</t>
  </si>
  <si>
    <t>(57.5 ,  87.3)</t>
  </si>
  <si>
    <t>(61.9 ,  91.9)</t>
  </si>
  <si>
    <t>(63.2 ,  82.1)</t>
  </si>
  <si>
    <t>(70.1 ,  95.9)</t>
  </si>
  <si>
    <t>(26.1 ,  79.6)</t>
  </si>
  <si>
    <t>(34.2 ,  72.0)</t>
  </si>
  <si>
    <t>(65.3 ,  96.6)</t>
  </si>
  <si>
    <t>(74.7 , 100.0)</t>
  </si>
  <si>
    <t>(73.8 ,  97.5)</t>
  </si>
  <si>
    <t>(68.6 ,  91.1)</t>
  </si>
  <si>
    <t>(48.0 ,  78.0)</t>
  </si>
  <si>
    <t>(67.3 ,  93.2)</t>
  </si>
  <si>
    <t>(63.1 ,  94.7)</t>
  </si>
  <si>
    <t>(77.4 ,  97.0)</t>
  </si>
  <si>
    <t>(44.4 ,  82.1)</t>
  </si>
  <si>
    <t>(50.9 ,  97.1)</t>
  </si>
  <si>
    <t>NHS Western IslesBlack, Black Scottish or Black British</t>
  </si>
  <si>
    <t>UnknownBlack, Black Scottish or Black British</t>
  </si>
  <si>
    <t>Data are for individuals aged 18+</t>
  </si>
  <si>
    <t>Vaccination uptake (%) of first dose by health board, filtered by ethnicity, individuals aged 18+</t>
  </si>
  <si>
    <t>Vaccination uptake (%) of first dose by ethnicity, filtered by health board, individuals aged 18+</t>
  </si>
  <si>
    <t>18-29White</t>
  </si>
  <si>
    <t>18-29Mixed or Multiple Ethnic Groups</t>
  </si>
  <si>
    <t>18-29Asian, Asian Scottish or Asian British</t>
  </si>
  <si>
    <t>18-29African</t>
  </si>
  <si>
    <t>18-29Caribbean or Black</t>
  </si>
  <si>
    <t>18-29Other</t>
  </si>
  <si>
    <t>All 18+White</t>
  </si>
  <si>
    <t>All 18+Mixed or Multiple Ethnic Groups</t>
  </si>
  <si>
    <t>All 18+Asian, Asian Scottish or Asian British</t>
  </si>
  <si>
    <t>All 18+African</t>
  </si>
  <si>
    <t>All 18+Caribbean or Black</t>
  </si>
  <si>
    <t>All 18+Other</t>
  </si>
  <si>
    <t>Scotland18-291</t>
  </si>
  <si>
    <t>Scotland18-2910</t>
  </si>
  <si>
    <t>Scotland18-292</t>
  </si>
  <si>
    <t>Scotland18-293</t>
  </si>
  <si>
    <t>Scotland18-294</t>
  </si>
  <si>
    <t>Scotland18-295</t>
  </si>
  <si>
    <t>Scotland18-296</t>
  </si>
  <si>
    <t>Scotland18-297</t>
  </si>
  <si>
    <t>Scotland18-298</t>
  </si>
  <si>
    <t>Scotland18-299</t>
  </si>
  <si>
    <t>(95.8 ,  96.4)</t>
  </si>
  <si>
    <t>ScotlandAll 18+1</t>
  </si>
  <si>
    <t>ScotlandAll 18+10</t>
  </si>
  <si>
    <t>ScotlandAll 18+2</t>
  </si>
  <si>
    <t>ScotlandAll 18+3</t>
  </si>
  <si>
    <t>ScotlandAll 18+4</t>
  </si>
  <si>
    <t>ScotlandAll 18+5</t>
  </si>
  <si>
    <t>ScotlandAll 18+6</t>
  </si>
  <si>
    <t>ScotlandAll 18+7</t>
  </si>
  <si>
    <t>ScotlandAll 18+8</t>
  </si>
  <si>
    <t>ScotlandAll 18+9</t>
  </si>
  <si>
    <t>SIMD 1</t>
  </si>
  <si>
    <t>SIMD 10</t>
  </si>
  <si>
    <t>Chart title</t>
  </si>
  <si>
    <t>Vaccination uptake of first dose by health board, filtered by ethnicity, individuals aged 18+</t>
  </si>
  <si>
    <t>Vaccination uptake of first dose by ethnicity, filtered by health board, individuals aged 18+</t>
  </si>
  <si>
    <t>Vaccination uptake of first dose by ethnicity and health board, individuals aged 18+</t>
  </si>
  <si>
    <t>Vaccination uptake of first dose by health board, filtered by ethnic group, individuals aged 18+</t>
  </si>
  <si>
    <t>Vaccination uptake of first dose by ethnic group, filtered by health board, individuals aged 18+</t>
  </si>
  <si>
    <t>Vaccination uptake of first dose by ethnic group and health board, individuals aged 18+</t>
  </si>
  <si>
    <t>Vaccination uptake of first dose by SIMD deciles, filtered by age group, Scotland</t>
  </si>
  <si>
    <t>Ethnicity (dis-aggregated)</t>
  </si>
  <si>
    <t>Ethnic Group (aggregated)</t>
  </si>
  <si>
    <t>SIMD 2020 Decile</t>
  </si>
  <si>
    <t>NHS Ayrshire and Arran18-291</t>
  </si>
  <si>
    <t>NHS Ayrshire and Arran18-2910</t>
  </si>
  <si>
    <t>NHS Ayrshire and Arran18-292</t>
  </si>
  <si>
    <t>NHS Ayrshire and Arran18-293</t>
  </si>
  <si>
    <t>NHS Ayrshire and Arran18-294</t>
  </si>
  <si>
    <t>NHS Ayrshire and Arran18-295</t>
  </si>
  <si>
    <t>NHS Ayrshire and Arran18-296</t>
  </si>
  <si>
    <t>NHS Ayrshire and Arran18-297</t>
  </si>
  <si>
    <t>NHS Ayrshire and Arran18-298</t>
  </si>
  <si>
    <t>NHS Ayrshire and Arran18-299</t>
  </si>
  <si>
    <t>NHS Ayrshire and Arran30-391</t>
  </si>
  <si>
    <t>NHS Ayrshire and Arran30-3910</t>
  </si>
  <si>
    <t>NHS Ayrshire and Arran30-392</t>
  </si>
  <si>
    <t>NHS Ayrshire and Arran30-393</t>
  </si>
  <si>
    <t>NHS Ayrshire and Arran30-394</t>
  </si>
  <si>
    <t>NHS Ayrshire and Arran30-395</t>
  </si>
  <si>
    <t>NHS Ayrshire and Arran30-396</t>
  </si>
  <si>
    <t>NHS Ayrshire and Arran30-397</t>
  </si>
  <si>
    <t>NHS Ayrshire and Arran30-398</t>
  </si>
  <si>
    <t>NHS Ayrshire and Arran30-399</t>
  </si>
  <si>
    <t>NHS Ayrshire and Arran40-491</t>
  </si>
  <si>
    <t>NHS Ayrshire and Arran40-4910</t>
  </si>
  <si>
    <t>NHS Ayrshire and Arran40-492</t>
  </si>
  <si>
    <t>NHS Ayrshire and Arran40-493</t>
  </si>
  <si>
    <t>NHS Ayrshire and Arran40-494</t>
  </si>
  <si>
    <t>NHS Ayrshire and Arran40-495</t>
  </si>
  <si>
    <t>NHS Ayrshire and Arran40-496</t>
  </si>
  <si>
    <t>NHS Ayrshire and Arran40-497</t>
  </si>
  <si>
    <t>NHS Ayrshire and Arran40-498</t>
  </si>
  <si>
    <t>NHS Ayrshire and Arran40-499</t>
  </si>
  <si>
    <t>NHS Ayrshire and Arran50-541</t>
  </si>
  <si>
    <t>NHS Ayrshire and Arran50-5410</t>
  </si>
  <si>
    <t>NHS Ayrshire and Arran50-542</t>
  </si>
  <si>
    <t>NHS Ayrshire and Arran50-543</t>
  </si>
  <si>
    <t>NHS Ayrshire and Arran50-544</t>
  </si>
  <si>
    <t>NHS Ayrshire and Arran50-545</t>
  </si>
  <si>
    <t>NHS Ayrshire and Arran50-546</t>
  </si>
  <si>
    <t>NHS Ayrshire and Arran50-547</t>
  </si>
  <si>
    <t>NHS Ayrshire and Arran50-548</t>
  </si>
  <si>
    <t>NHS Ayrshire and Arran50-549</t>
  </si>
  <si>
    <t>NHS Ayrshire and Arran55-591</t>
  </si>
  <si>
    <t>NHS Ayrshire and Arran55-5910</t>
  </si>
  <si>
    <t>NHS Ayrshire and Arran55-592</t>
  </si>
  <si>
    <t>NHS Ayrshire and Arran55-593</t>
  </si>
  <si>
    <t>NHS Ayrshire and Arran55-594</t>
  </si>
  <si>
    <t>NHS Ayrshire and Arran55-595</t>
  </si>
  <si>
    <t>NHS Ayrshire and Arran55-596</t>
  </si>
  <si>
    <t>NHS Ayrshire and Arran55-597</t>
  </si>
  <si>
    <t>NHS Ayrshire and Arran55-598</t>
  </si>
  <si>
    <t>NHS Ayrshire and Arran55-599</t>
  </si>
  <si>
    <t>NHS Ayrshire and Arran60-641</t>
  </si>
  <si>
    <t>NHS Ayrshire and Arran60-6410</t>
  </si>
  <si>
    <t>(95.3 ,  97.3)</t>
  </si>
  <si>
    <t>NHS Ayrshire and Arran60-642</t>
  </si>
  <si>
    <t>NHS Ayrshire and Arran60-643</t>
  </si>
  <si>
    <t>NHS Ayrshire and Arran60-644</t>
  </si>
  <si>
    <t>NHS Ayrshire and Arran60-645</t>
  </si>
  <si>
    <t>NHS Ayrshire and Arran60-646</t>
  </si>
  <si>
    <t>NHS Ayrshire and Arran60-647</t>
  </si>
  <si>
    <t>(94.7 ,  96.4)</t>
  </si>
  <si>
    <t>NHS Ayrshire and Arran60-648</t>
  </si>
  <si>
    <t>NHS Ayrshire and Arran60-649</t>
  </si>
  <si>
    <t>NHS Ayrshire and Arran65-691</t>
  </si>
  <si>
    <t>NHS Ayrshire and Arran65-6910</t>
  </si>
  <si>
    <t>NHS Ayrshire and Arran65-692</t>
  </si>
  <si>
    <t>NHS Ayrshire and Arran65-693</t>
  </si>
  <si>
    <t>NHS Ayrshire and Arran65-694</t>
  </si>
  <si>
    <t>NHS Ayrshire and Arran65-695</t>
  </si>
  <si>
    <t>NHS Ayrshire and Arran65-696</t>
  </si>
  <si>
    <t>(94.8 ,  96.6)</t>
  </si>
  <si>
    <t>NHS Ayrshire and Arran65-697</t>
  </si>
  <si>
    <t>(95.3 ,  97.0)</t>
  </si>
  <si>
    <t>NHS Ayrshire and Arran65-698</t>
  </si>
  <si>
    <t>(95.3 ,  96.9)</t>
  </si>
  <si>
    <t>NHS Ayrshire and Arran65-699</t>
  </si>
  <si>
    <t>NHS Ayrshire and Arran70-741</t>
  </si>
  <si>
    <t>NHS Ayrshire and Arran70-7410</t>
  </si>
  <si>
    <t>(97.2 ,  98.7)</t>
  </si>
  <si>
    <t>NHS Ayrshire and Arran70-742</t>
  </si>
  <si>
    <t>(95.6 ,  97.0)</t>
  </si>
  <si>
    <t>NHS Ayrshire and Arran70-743</t>
  </si>
  <si>
    <t>(95.6 ,  97.1)</t>
  </si>
  <si>
    <t>NHS Ayrshire and Arran70-744</t>
  </si>
  <si>
    <t>NHS Ayrshire and Arran70-745</t>
  </si>
  <si>
    <t>NHS Ayrshire and Arran70-746</t>
  </si>
  <si>
    <t>(96.2 ,  97.7)</t>
  </si>
  <si>
    <t>NHS Ayrshire and Arran70-747</t>
  </si>
  <si>
    <t>(96.7 ,  98.2)</t>
  </si>
  <si>
    <t>NHS Ayrshire and Arran70-748</t>
  </si>
  <si>
    <t>NHS Ayrshire and Arran70-749</t>
  </si>
  <si>
    <t>NHS Ayrshire and Arran75-791</t>
  </si>
  <si>
    <t>(95.1 ,  97.0)</t>
  </si>
  <si>
    <t>NHS Ayrshire and Arran75-7910</t>
  </si>
  <si>
    <t>NHS Ayrshire and Arran75-792</t>
  </si>
  <si>
    <t>NHS Ayrshire and Arran75-793</t>
  </si>
  <si>
    <t>NHS Ayrshire and Arran75-794</t>
  </si>
  <si>
    <t>(95.0 ,  96.8)</t>
  </si>
  <si>
    <t>NHS Ayrshire and Arran75-795</t>
  </si>
  <si>
    <t>(97.0 ,  98.4)</t>
  </si>
  <si>
    <t>NHS Ayrshire and Arran75-796</t>
  </si>
  <si>
    <t>NHS Ayrshire and Arran75-797</t>
  </si>
  <si>
    <t>NHS Ayrshire and Arran75-798</t>
  </si>
  <si>
    <t>NHS Ayrshire and Arran75-799</t>
  </si>
  <si>
    <t>NHS Ayrshire and Arran80+1</t>
  </si>
  <si>
    <t>NHS Ayrshire and Arran80+10</t>
  </si>
  <si>
    <t>(95.6 ,  97.5)</t>
  </si>
  <si>
    <t>NHS Ayrshire and Arran80+2</t>
  </si>
  <si>
    <t>NHS Ayrshire and Arran80+3</t>
  </si>
  <si>
    <t>(93.2 ,  95.1)</t>
  </si>
  <si>
    <t>NHS Ayrshire and Arran80+4</t>
  </si>
  <si>
    <t>NHS Ayrshire and Arran80+5</t>
  </si>
  <si>
    <t>(95.0 ,  96.6)</t>
  </si>
  <si>
    <t>NHS Ayrshire and Arran80+6</t>
  </si>
  <si>
    <t>NHS Ayrshire and Arran80+7</t>
  </si>
  <si>
    <t>NHS Ayrshire and Arran80+8</t>
  </si>
  <si>
    <t>(95.3 ,  97.1)</t>
  </si>
  <si>
    <t>NHS Ayrshire and Arran80+9</t>
  </si>
  <si>
    <t>NHS Ayrshire and ArranAll 18+1</t>
  </si>
  <si>
    <t>NHS Ayrshire and ArranAll 18+10</t>
  </si>
  <si>
    <t>NHS Ayrshire and ArranAll 18+2</t>
  </si>
  <si>
    <t>NHS Ayrshire and ArranAll 18+3</t>
  </si>
  <si>
    <t>NHS Ayrshire and ArranAll 18+4</t>
  </si>
  <si>
    <t>NHS Ayrshire and ArranAll 18+5</t>
  </si>
  <si>
    <t>NHS Ayrshire and ArranAll 18+6</t>
  </si>
  <si>
    <t>NHS Ayrshire and ArranAll 18+7</t>
  </si>
  <si>
    <t>NHS Ayrshire and ArranAll 18+8</t>
  </si>
  <si>
    <t>NHS Ayrshire and ArranAll 18+9</t>
  </si>
  <si>
    <t>NHS Borders18-291</t>
  </si>
  <si>
    <t>NHS Borders18-2910</t>
  </si>
  <si>
    <t>NHS Borders18-292</t>
  </si>
  <si>
    <t>NHS Borders18-293</t>
  </si>
  <si>
    <t>NHS Borders18-294</t>
  </si>
  <si>
    <t>NHS Borders18-295</t>
  </si>
  <si>
    <t>NHS Borders18-296</t>
  </si>
  <si>
    <t>NHS Borders18-297</t>
  </si>
  <si>
    <t>NHS Borders18-298</t>
  </si>
  <si>
    <t>NHS Borders18-299</t>
  </si>
  <si>
    <t>NHS Borders30-391</t>
  </si>
  <si>
    <t>NHS Borders30-3910</t>
  </si>
  <si>
    <t>NHS Borders30-392</t>
  </si>
  <si>
    <t>NHS Borders30-393</t>
  </si>
  <si>
    <t>NHS Borders30-394</t>
  </si>
  <si>
    <t>NHS Borders30-395</t>
  </si>
  <si>
    <t>NHS Borders30-396</t>
  </si>
  <si>
    <t>NHS Borders30-397</t>
  </si>
  <si>
    <t>NHS Borders30-398</t>
  </si>
  <si>
    <t>NHS Borders30-399</t>
  </si>
  <si>
    <t>NHS Borders40-491</t>
  </si>
  <si>
    <t>NHS Borders40-4910</t>
  </si>
  <si>
    <t>NHS Borders40-492</t>
  </si>
  <si>
    <t>NHS Borders40-493</t>
  </si>
  <si>
    <t>NHS Borders40-494</t>
  </si>
  <si>
    <t>NHS Borders40-495</t>
  </si>
  <si>
    <t>NHS Borders40-496</t>
  </si>
  <si>
    <t>NHS Borders40-497</t>
  </si>
  <si>
    <t>NHS Borders40-498</t>
  </si>
  <si>
    <t>NHS Borders40-499</t>
  </si>
  <si>
    <t>NHS Borders50-541</t>
  </si>
  <si>
    <t>NHS Borders50-5410</t>
  </si>
  <si>
    <t>NHS Borders50-542</t>
  </si>
  <si>
    <t>NHS Borders50-543</t>
  </si>
  <si>
    <t>NHS Borders50-544</t>
  </si>
  <si>
    <t>NHS Borders50-545</t>
  </si>
  <si>
    <t>NHS Borders50-546</t>
  </si>
  <si>
    <t>NHS Borders50-547</t>
  </si>
  <si>
    <t>NHS Borders50-548</t>
  </si>
  <si>
    <t>NHS Borders50-549</t>
  </si>
  <si>
    <t>NHS Borders55-591</t>
  </si>
  <si>
    <t>NHS Borders55-5910</t>
  </si>
  <si>
    <t>NHS Borders55-592</t>
  </si>
  <si>
    <t>NHS Borders55-593</t>
  </si>
  <si>
    <t>NHS Borders55-594</t>
  </si>
  <si>
    <t>NHS Borders55-595</t>
  </si>
  <si>
    <t>NHS Borders55-596</t>
  </si>
  <si>
    <t>NHS Borders55-597</t>
  </si>
  <si>
    <t>NHS Borders55-598</t>
  </si>
  <si>
    <t>NHS Borders55-599</t>
  </si>
  <si>
    <t>NHS Borders60-641</t>
  </si>
  <si>
    <t>NHS Borders60-6410</t>
  </si>
  <si>
    <t>NHS Borders60-642</t>
  </si>
  <si>
    <t>NHS Borders60-643</t>
  </si>
  <si>
    <t>NHS Borders60-644</t>
  </si>
  <si>
    <t>NHS Borders60-645</t>
  </si>
  <si>
    <t>NHS Borders60-646</t>
  </si>
  <si>
    <t>NHS Borders60-647</t>
  </si>
  <si>
    <t>NHS Borders60-648</t>
  </si>
  <si>
    <t>NHS Borders60-649</t>
  </si>
  <si>
    <t>NHS Borders65-691</t>
  </si>
  <si>
    <t>NHS Borders65-6910</t>
  </si>
  <si>
    <t>NHS Borders65-692</t>
  </si>
  <si>
    <t>NHS Borders65-693</t>
  </si>
  <si>
    <t>NHS Borders65-694</t>
  </si>
  <si>
    <t>NHS Borders65-695</t>
  </si>
  <si>
    <t>NHS Borders65-696</t>
  </si>
  <si>
    <t>(94.2 ,  96.0)</t>
  </si>
  <si>
    <t>NHS Borders65-697</t>
  </si>
  <si>
    <t>(95.4 ,  97.3)</t>
  </si>
  <si>
    <t>NHS Borders65-698</t>
  </si>
  <si>
    <t>(94.4 ,  97.0)</t>
  </si>
  <si>
    <t>NHS Borders65-699</t>
  </si>
  <si>
    <t>NHS Borders70-741</t>
  </si>
  <si>
    <t>NHS Borders70-7410</t>
  </si>
  <si>
    <t>NHS Borders70-742</t>
  </si>
  <si>
    <t>NHS Borders70-743</t>
  </si>
  <si>
    <t>NHS Borders70-744</t>
  </si>
  <si>
    <t>NHS Borders70-745</t>
  </si>
  <si>
    <t>NHS Borders70-746</t>
  </si>
  <si>
    <t>(95.9 ,  97.5)</t>
  </si>
  <si>
    <t>NHS Borders70-747</t>
  </si>
  <si>
    <t>NHS Borders70-748</t>
  </si>
  <si>
    <t>NHS Borders70-749</t>
  </si>
  <si>
    <t>NHS Borders75-791</t>
  </si>
  <si>
    <t>NHS Borders75-7910</t>
  </si>
  <si>
    <t>NHS Borders75-792</t>
  </si>
  <si>
    <t>NHS Borders75-793</t>
  </si>
  <si>
    <t>NHS Borders75-794</t>
  </si>
  <si>
    <t>NHS Borders75-795</t>
  </si>
  <si>
    <t>NHS Borders75-796</t>
  </si>
  <si>
    <t>(96.3 ,  98.0)</t>
  </si>
  <si>
    <t>NHS Borders75-797</t>
  </si>
  <si>
    <t>NHS Borders75-798</t>
  </si>
  <si>
    <t>NHS Borders75-799</t>
  </si>
  <si>
    <t>NHS Borders80+1</t>
  </si>
  <si>
    <t>NHS Borders80+10</t>
  </si>
  <si>
    <t>NHS Borders80+2</t>
  </si>
  <si>
    <t>NHS Borders80+3</t>
  </si>
  <si>
    <t>NHS Borders80+4</t>
  </si>
  <si>
    <t>NHS Borders80+5</t>
  </si>
  <si>
    <t>NHS Borders80+6</t>
  </si>
  <si>
    <t>NHS Borders80+7</t>
  </si>
  <si>
    <t>NHS Borders80+8</t>
  </si>
  <si>
    <t>NHS Borders80+9</t>
  </si>
  <si>
    <t>NHS BordersAll 18+1</t>
  </si>
  <si>
    <t>NHS BordersAll 18+10</t>
  </si>
  <si>
    <t>NHS BordersAll 18+2</t>
  </si>
  <si>
    <t>NHS BordersAll 18+3</t>
  </si>
  <si>
    <t>NHS BordersAll 18+4</t>
  </si>
  <si>
    <t>NHS BordersAll 18+5</t>
  </si>
  <si>
    <t>NHS BordersAll 18+6</t>
  </si>
  <si>
    <t>NHS BordersAll 18+7</t>
  </si>
  <si>
    <t>NHS BordersAll 18+8</t>
  </si>
  <si>
    <t>NHS BordersAll 18+9</t>
  </si>
  <si>
    <t>NHS Dumfries and Galloway18-291</t>
  </si>
  <si>
    <t>NHS Dumfries and Galloway18-2910</t>
  </si>
  <si>
    <t>NHS Dumfries and Galloway18-292</t>
  </si>
  <si>
    <t>NHS Dumfries and Galloway18-293</t>
  </si>
  <si>
    <t>NHS Dumfries and Galloway18-294</t>
  </si>
  <si>
    <t>NHS Dumfries and Galloway18-295</t>
  </si>
  <si>
    <t>NHS Dumfries and Galloway18-296</t>
  </si>
  <si>
    <t>NHS Dumfries and Galloway18-297</t>
  </si>
  <si>
    <t>NHS Dumfries and Galloway18-298</t>
  </si>
  <si>
    <t>NHS Dumfries and Galloway18-299</t>
  </si>
  <si>
    <t>NHS Dumfries and Galloway30-391</t>
  </si>
  <si>
    <t>NHS Dumfries and Galloway30-3910</t>
  </si>
  <si>
    <t>NHS Dumfries and Galloway30-392</t>
  </si>
  <si>
    <t>NHS Dumfries and Galloway30-393</t>
  </si>
  <si>
    <t>NHS Dumfries and Galloway30-394</t>
  </si>
  <si>
    <t>NHS Dumfries and Galloway30-395</t>
  </si>
  <si>
    <t>NHS Dumfries and Galloway30-396</t>
  </si>
  <si>
    <t>NHS Dumfries and Galloway30-397</t>
  </si>
  <si>
    <t>NHS Dumfries and Galloway30-398</t>
  </si>
  <si>
    <t>NHS Dumfries and Galloway30-399</t>
  </si>
  <si>
    <t>NHS Dumfries and Galloway40-491</t>
  </si>
  <si>
    <t>NHS Dumfries and Galloway40-4910</t>
  </si>
  <si>
    <t>NHS Dumfries and Galloway40-492</t>
  </si>
  <si>
    <t>NHS Dumfries and Galloway40-493</t>
  </si>
  <si>
    <t>NHS Dumfries and Galloway40-494</t>
  </si>
  <si>
    <t>NHS Dumfries and Galloway40-495</t>
  </si>
  <si>
    <t>NHS Dumfries and Galloway40-496</t>
  </si>
  <si>
    <t>NHS Dumfries and Galloway40-497</t>
  </si>
  <si>
    <t>NHS Dumfries and Galloway40-498</t>
  </si>
  <si>
    <t>NHS Dumfries and Galloway40-499</t>
  </si>
  <si>
    <t>NHS Dumfries and Galloway50-541</t>
  </si>
  <si>
    <t>NHS Dumfries and Galloway50-5410</t>
  </si>
  <si>
    <t>NHS Dumfries and Galloway50-542</t>
  </si>
  <si>
    <t>NHS Dumfries and Galloway50-543</t>
  </si>
  <si>
    <t>NHS Dumfries and Galloway50-544</t>
  </si>
  <si>
    <t>NHS Dumfries and Galloway50-545</t>
  </si>
  <si>
    <t>NHS Dumfries and Galloway50-546</t>
  </si>
  <si>
    <t>NHS Dumfries and Galloway50-547</t>
  </si>
  <si>
    <t>NHS Dumfries and Galloway50-548</t>
  </si>
  <si>
    <t>NHS Dumfries and Galloway50-549</t>
  </si>
  <si>
    <t>NHS Dumfries and Galloway55-591</t>
  </si>
  <si>
    <t>NHS Dumfries and Galloway55-5910</t>
  </si>
  <si>
    <t>NHS Dumfries and Galloway55-592</t>
  </si>
  <si>
    <t>NHS Dumfries and Galloway55-593</t>
  </si>
  <si>
    <t>NHS Dumfries and Galloway55-594</t>
  </si>
  <si>
    <t>NHS Dumfries and Galloway55-595</t>
  </si>
  <si>
    <t>NHS Dumfries and Galloway55-596</t>
  </si>
  <si>
    <t>NHS Dumfries and Galloway55-597</t>
  </si>
  <si>
    <t>(92.6 ,  95.1)</t>
  </si>
  <si>
    <t>NHS Dumfries and Galloway55-598</t>
  </si>
  <si>
    <t>NHS Dumfries and Galloway55-599</t>
  </si>
  <si>
    <t>NHS Dumfries and Galloway60-641</t>
  </si>
  <si>
    <t>NHS Dumfries and Galloway60-6410</t>
  </si>
  <si>
    <t>NHS Dumfries and Galloway60-642</t>
  </si>
  <si>
    <t>NHS Dumfries and Galloway60-643</t>
  </si>
  <si>
    <t>NHS Dumfries and Galloway60-644</t>
  </si>
  <si>
    <t>NHS Dumfries and Galloway60-645</t>
  </si>
  <si>
    <t>NHS Dumfries and Galloway60-646</t>
  </si>
  <si>
    <t>NHS Dumfries and Galloway60-647</t>
  </si>
  <si>
    <t>NHS Dumfries and Galloway60-648</t>
  </si>
  <si>
    <t>NHS Dumfries and Galloway60-649</t>
  </si>
  <si>
    <t>NHS Dumfries and Galloway65-691</t>
  </si>
  <si>
    <t>NHS Dumfries and Galloway65-6910</t>
  </si>
  <si>
    <t>NHS Dumfries and Galloway65-692</t>
  </si>
  <si>
    <t>NHS Dumfries and Galloway65-693</t>
  </si>
  <si>
    <t>NHS Dumfries and Galloway65-694</t>
  </si>
  <si>
    <t>NHS Dumfries and Galloway65-695</t>
  </si>
  <si>
    <t>NHS Dumfries and Galloway65-696</t>
  </si>
  <si>
    <t>NHS Dumfries and Galloway65-697</t>
  </si>
  <si>
    <t>NHS Dumfries and Galloway65-698</t>
  </si>
  <si>
    <t>NHS Dumfries and Galloway65-699</t>
  </si>
  <si>
    <t>NHS Dumfries and Galloway70-741</t>
  </si>
  <si>
    <t>NHS Dumfries and Galloway70-7410</t>
  </si>
  <si>
    <t>NHS Dumfries and Galloway70-742</t>
  </si>
  <si>
    <t>NHS Dumfries and Galloway70-743</t>
  </si>
  <si>
    <t>NHS Dumfries and Galloway70-744</t>
  </si>
  <si>
    <t>NHS Dumfries and Galloway70-745</t>
  </si>
  <si>
    <t>NHS Dumfries and Galloway70-746</t>
  </si>
  <si>
    <t>NHS Dumfries and Galloway70-747</t>
  </si>
  <si>
    <t>NHS Dumfries and Galloway70-748</t>
  </si>
  <si>
    <t>NHS Dumfries and Galloway70-749</t>
  </si>
  <si>
    <t>NHS Dumfries and Galloway75-791</t>
  </si>
  <si>
    <t>NHS Dumfries and Galloway75-7910</t>
  </si>
  <si>
    <t>(96.7 ,  99.7)</t>
  </si>
  <si>
    <t>NHS Dumfries and Galloway75-792</t>
  </si>
  <si>
    <t>NHS Dumfries and Galloway75-793</t>
  </si>
  <si>
    <t>NHS Dumfries and Galloway75-794</t>
  </si>
  <si>
    <t>NHS Dumfries and Galloway75-795</t>
  </si>
  <si>
    <t>(96.6 ,  98.1)</t>
  </si>
  <si>
    <t>NHS Dumfries and Galloway75-796</t>
  </si>
  <si>
    <t>NHS Dumfries and Galloway75-797</t>
  </si>
  <si>
    <t>NHS Dumfries and Galloway75-798</t>
  </si>
  <si>
    <t>NHS Dumfries and Galloway75-799</t>
  </si>
  <si>
    <t>NHS Dumfries and Galloway80+1</t>
  </si>
  <si>
    <t>NHS Dumfries and Galloway80+10</t>
  </si>
  <si>
    <t>NHS Dumfries and Galloway80+2</t>
  </si>
  <si>
    <t>NHS Dumfries and Galloway80+3</t>
  </si>
  <si>
    <t>(94.3 ,  96.8)</t>
  </si>
  <si>
    <t>NHS Dumfries and Galloway80+4</t>
  </si>
  <si>
    <t>NHS Dumfries and Galloway80+5</t>
  </si>
  <si>
    <t>NHS Dumfries and Galloway80+6</t>
  </si>
  <si>
    <t>NHS Dumfries and Galloway80+7</t>
  </si>
  <si>
    <t>(95.6 ,  97.7)</t>
  </si>
  <si>
    <t>NHS Dumfries and Galloway80+8</t>
  </si>
  <si>
    <t>NHS Dumfries and Galloway80+9</t>
  </si>
  <si>
    <t>NHS Dumfries and GallowayAll 18+1</t>
  </si>
  <si>
    <t>NHS Dumfries and GallowayAll 18+10</t>
  </si>
  <si>
    <t>NHS Dumfries and GallowayAll 18+2</t>
  </si>
  <si>
    <t>NHS Dumfries and GallowayAll 18+3</t>
  </si>
  <si>
    <t>NHS Dumfries and GallowayAll 18+4</t>
  </si>
  <si>
    <t>NHS Dumfries and GallowayAll 18+5</t>
  </si>
  <si>
    <t>NHS Dumfries and GallowayAll 18+6</t>
  </si>
  <si>
    <t>NHS Dumfries and GallowayAll 18+7</t>
  </si>
  <si>
    <t>NHS Dumfries and GallowayAll 18+8</t>
  </si>
  <si>
    <t>NHS Dumfries and GallowayAll 18+9</t>
  </si>
  <si>
    <t>NHS Fife18-291</t>
  </si>
  <si>
    <t>NHS Fife18-2910</t>
  </si>
  <si>
    <t>NHS Fife18-292</t>
  </si>
  <si>
    <t>NHS Fife18-293</t>
  </si>
  <si>
    <t>NHS Fife18-294</t>
  </si>
  <si>
    <t>NHS Fife18-295</t>
  </si>
  <si>
    <t>NHS Fife18-296</t>
  </si>
  <si>
    <t>NHS Fife18-297</t>
  </si>
  <si>
    <t>NHS Fife18-298</t>
  </si>
  <si>
    <t>NHS Fife18-299</t>
  </si>
  <si>
    <t>NHS Fife30-391</t>
  </si>
  <si>
    <t>NHS Fife30-3910</t>
  </si>
  <si>
    <t>NHS Fife30-392</t>
  </si>
  <si>
    <t>NHS Fife30-393</t>
  </si>
  <si>
    <t>NHS Fife30-394</t>
  </si>
  <si>
    <t>NHS Fife30-395</t>
  </si>
  <si>
    <t>NHS Fife30-396</t>
  </si>
  <si>
    <t>NHS Fife30-397</t>
  </si>
  <si>
    <t>NHS Fife30-398</t>
  </si>
  <si>
    <t>NHS Fife30-399</t>
  </si>
  <si>
    <t>NHS Fife40-491</t>
  </si>
  <si>
    <t>NHS Fife40-4910</t>
  </si>
  <si>
    <t>NHS Fife40-492</t>
  </si>
  <si>
    <t>NHS Fife40-493</t>
  </si>
  <si>
    <t>NHS Fife40-494</t>
  </si>
  <si>
    <t>NHS Fife40-495</t>
  </si>
  <si>
    <t>NHS Fife40-496</t>
  </si>
  <si>
    <t>NHS Fife40-497</t>
  </si>
  <si>
    <t>NHS Fife40-498</t>
  </si>
  <si>
    <t>NHS Fife40-499</t>
  </si>
  <si>
    <t>NHS Fife50-541</t>
  </si>
  <si>
    <t>NHS Fife50-5410</t>
  </si>
  <si>
    <t>NHS Fife50-542</t>
  </si>
  <si>
    <t>NHS Fife50-543</t>
  </si>
  <si>
    <t>NHS Fife50-544</t>
  </si>
  <si>
    <t>NHS Fife50-545</t>
  </si>
  <si>
    <t>NHS Fife50-546</t>
  </si>
  <si>
    <t>NHS Fife50-547</t>
  </si>
  <si>
    <t>NHS Fife50-548</t>
  </si>
  <si>
    <t>NHS Fife50-549</t>
  </si>
  <si>
    <t>NHS Fife55-591</t>
  </si>
  <si>
    <t>NHS Fife55-5910</t>
  </si>
  <si>
    <t>NHS Fife55-592</t>
  </si>
  <si>
    <t>NHS Fife55-593</t>
  </si>
  <si>
    <t>NHS Fife55-594</t>
  </si>
  <si>
    <t>NHS Fife55-595</t>
  </si>
  <si>
    <t>NHS Fife55-596</t>
  </si>
  <si>
    <t>NHS Fife55-597</t>
  </si>
  <si>
    <t>NHS Fife55-598</t>
  </si>
  <si>
    <t>NHS Fife55-599</t>
  </si>
  <si>
    <t>NHS Fife60-641</t>
  </si>
  <si>
    <t>NHS Fife60-6410</t>
  </si>
  <si>
    <t>(94.3 ,  96.1)</t>
  </si>
  <si>
    <t>NHS Fife60-642</t>
  </si>
  <si>
    <t>NHS Fife60-643</t>
  </si>
  <si>
    <t>NHS Fife60-644</t>
  </si>
  <si>
    <t>(92.5 ,  94.4)</t>
  </si>
  <si>
    <t>NHS Fife60-645</t>
  </si>
  <si>
    <t>NHS Fife60-646</t>
  </si>
  <si>
    <t>NHS Fife60-647</t>
  </si>
  <si>
    <t>NHS Fife60-648</t>
  </si>
  <si>
    <t>NHS Fife60-649</t>
  </si>
  <si>
    <t>NHS Fife65-691</t>
  </si>
  <si>
    <t>NHS Fife65-6910</t>
  </si>
  <si>
    <t>NHS Fife65-692</t>
  </si>
  <si>
    <t>NHS Fife65-693</t>
  </si>
  <si>
    <t>NHS Fife65-694</t>
  </si>
  <si>
    <t>NHS Fife65-695</t>
  </si>
  <si>
    <t>NHS Fife65-696</t>
  </si>
  <si>
    <t>NHS Fife65-697</t>
  </si>
  <si>
    <t>(94.9 ,  96.7)</t>
  </si>
  <si>
    <t>NHS Fife65-698</t>
  </si>
  <si>
    <t>NHS Fife65-699</t>
  </si>
  <si>
    <t>NHS Fife70-741</t>
  </si>
  <si>
    <t>NHS Fife70-7410</t>
  </si>
  <si>
    <t>NHS Fife70-742</t>
  </si>
  <si>
    <t>NHS Fife70-743</t>
  </si>
  <si>
    <t>(95.1 ,  96.8)</t>
  </si>
  <si>
    <t>NHS Fife70-744</t>
  </si>
  <si>
    <t>NHS Fife70-745</t>
  </si>
  <si>
    <t>NHS Fife70-746</t>
  </si>
  <si>
    <t>NHS Fife70-747</t>
  </si>
  <si>
    <t>NHS Fife70-748</t>
  </si>
  <si>
    <t>NHS Fife70-749</t>
  </si>
  <si>
    <t>NHS Fife75-791</t>
  </si>
  <si>
    <t>NHS Fife75-7910</t>
  </si>
  <si>
    <t>NHS Fife75-792</t>
  </si>
  <si>
    <t>NHS Fife75-793</t>
  </si>
  <si>
    <t>NHS Fife75-794</t>
  </si>
  <si>
    <t>NHS Fife75-795</t>
  </si>
  <si>
    <t>NHS Fife75-796</t>
  </si>
  <si>
    <t>NHS Fife75-797</t>
  </si>
  <si>
    <t>NHS Fife75-798</t>
  </si>
  <si>
    <t>NHS Fife75-799</t>
  </si>
  <si>
    <t>(97.1 ,  98.5)</t>
  </si>
  <si>
    <t>NHS Fife80+1</t>
  </si>
  <si>
    <t>NHS Fife80+10</t>
  </si>
  <si>
    <t>(95.4 ,  97.2)</t>
  </si>
  <si>
    <t>NHS Fife80+2</t>
  </si>
  <si>
    <t>NHS Fife80+3</t>
  </si>
  <si>
    <t>NHS Fife80+4</t>
  </si>
  <si>
    <t>NHS Fife80+5</t>
  </si>
  <si>
    <t>NHS Fife80+6</t>
  </si>
  <si>
    <t>NHS Fife80+7</t>
  </si>
  <si>
    <t>(95.5 ,  97.1)</t>
  </si>
  <si>
    <t>NHS Fife80+8</t>
  </si>
  <si>
    <t>NHS Fife80+9</t>
  </si>
  <si>
    <t>NHS FifeAll 18+1</t>
  </si>
  <si>
    <t>NHS FifeAll 18+10</t>
  </si>
  <si>
    <t>NHS FifeAll 18+2</t>
  </si>
  <si>
    <t>NHS FifeAll 18+3</t>
  </si>
  <si>
    <t>NHS FifeAll 18+4</t>
  </si>
  <si>
    <t>NHS FifeAll 18+5</t>
  </si>
  <si>
    <t>NHS FifeAll 18+6</t>
  </si>
  <si>
    <t>NHS FifeAll 18+7</t>
  </si>
  <si>
    <t>NHS FifeAll 18+8</t>
  </si>
  <si>
    <t>NHS FifeAll 18+9</t>
  </si>
  <si>
    <t>NHS Forth Valley18-291</t>
  </si>
  <si>
    <t>NHS Forth Valley18-2910</t>
  </si>
  <si>
    <t>NHS Forth Valley18-292</t>
  </si>
  <si>
    <t>NHS Forth Valley18-293</t>
  </si>
  <si>
    <t>NHS Forth Valley18-294</t>
  </si>
  <si>
    <t>NHS Forth Valley18-295</t>
  </si>
  <si>
    <t>NHS Forth Valley18-296</t>
  </si>
  <si>
    <t>NHS Forth Valley18-297</t>
  </si>
  <si>
    <t>NHS Forth Valley18-298</t>
  </si>
  <si>
    <t>NHS Forth Valley18-299</t>
  </si>
  <si>
    <t>NHS Forth Valley30-391</t>
  </si>
  <si>
    <t>NHS Forth Valley30-3910</t>
  </si>
  <si>
    <t>NHS Forth Valley30-392</t>
  </si>
  <si>
    <t>NHS Forth Valley30-393</t>
  </si>
  <si>
    <t>NHS Forth Valley30-394</t>
  </si>
  <si>
    <t>NHS Forth Valley30-395</t>
  </si>
  <si>
    <t>NHS Forth Valley30-396</t>
  </si>
  <si>
    <t>NHS Forth Valley30-397</t>
  </si>
  <si>
    <t>NHS Forth Valley30-398</t>
  </si>
  <si>
    <t>NHS Forth Valley30-399</t>
  </si>
  <si>
    <t>NHS Forth Valley40-491</t>
  </si>
  <si>
    <t>NHS Forth Valley40-4910</t>
  </si>
  <si>
    <t>NHS Forth Valley40-492</t>
  </si>
  <si>
    <t>NHS Forth Valley40-493</t>
  </si>
  <si>
    <t>NHS Forth Valley40-494</t>
  </si>
  <si>
    <t>NHS Forth Valley40-495</t>
  </si>
  <si>
    <t>NHS Forth Valley40-496</t>
  </si>
  <si>
    <t>NHS Forth Valley40-497</t>
  </si>
  <si>
    <t>NHS Forth Valley40-498</t>
  </si>
  <si>
    <t>NHS Forth Valley40-499</t>
  </si>
  <si>
    <t>NHS Forth Valley50-541</t>
  </si>
  <si>
    <t>NHS Forth Valley50-5410</t>
  </si>
  <si>
    <t>NHS Forth Valley50-542</t>
  </si>
  <si>
    <t>NHS Forth Valley50-543</t>
  </si>
  <si>
    <t>NHS Forth Valley50-544</t>
  </si>
  <si>
    <t>NHS Forth Valley50-545</t>
  </si>
  <si>
    <t>NHS Forth Valley50-546</t>
  </si>
  <si>
    <t>NHS Forth Valley50-547</t>
  </si>
  <si>
    <t>NHS Forth Valley50-548</t>
  </si>
  <si>
    <t>NHS Forth Valley50-549</t>
  </si>
  <si>
    <t>NHS Forth Valley55-591</t>
  </si>
  <si>
    <t>NHS Forth Valley55-5910</t>
  </si>
  <si>
    <t>NHS Forth Valley55-592</t>
  </si>
  <si>
    <t>NHS Forth Valley55-593</t>
  </si>
  <si>
    <t>NHS Forth Valley55-594</t>
  </si>
  <si>
    <t>NHS Forth Valley55-595</t>
  </si>
  <si>
    <t>NHS Forth Valley55-596</t>
  </si>
  <si>
    <t>NHS Forth Valley55-597</t>
  </si>
  <si>
    <t>(93.9 ,  95.6)</t>
  </si>
  <si>
    <t>NHS Forth Valley55-598</t>
  </si>
  <si>
    <t>NHS Forth Valley55-599</t>
  </si>
  <si>
    <t>NHS Forth Valley60-641</t>
  </si>
  <si>
    <t>NHS Forth Valley60-6410</t>
  </si>
  <si>
    <t>NHS Forth Valley60-642</t>
  </si>
  <si>
    <t>NHS Forth Valley60-643</t>
  </si>
  <si>
    <t>NHS Forth Valley60-644</t>
  </si>
  <si>
    <t>NHS Forth Valley60-645</t>
  </si>
  <si>
    <t>NHS Forth Valley60-646</t>
  </si>
  <si>
    <t>NHS Forth Valley60-647</t>
  </si>
  <si>
    <t>NHS Forth Valley60-648</t>
  </si>
  <si>
    <t>NHS Forth Valley60-649</t>
  </si>
  <si>
    <t>NHS Forth Valley65-691</t>
  </si>
  <si>
    <t>NHS Forth Valley65-6910</t>
  </si>
  <si>
    <t>NHS Forth Valley65-692</t>
  </si>
  <si>
    <t>(94.0 ,  96.1)</t>
  </si>
  <si>
    <t>NHS Forth Valley65-693</t>
  </si>
  <si>
    <t>NHS Forth Valley65-694</t>
  </si>
  <si>
    <t>NHS Forth Valley65-695</t>
  </si>
  <si>
    <t>NHS Forth Valley65-696</t>
  </si>
  <si>
    <t>(94.6 ,  96.6)</t>
  </si>
  <si>
    <t>NHS Forth Valley65-697</t>
  </si>
  <si>
    <t>NHS Forth Valley65-698</t>
  </si>
  <si>
    <t>NHS Forth Valley65-699</t>
  </si>
  <si>
    <t>NHS Forth Valley70-741</t>
  </si>
  <si>
    <t>NHS Forth Valley70-7410</t>
  </si>
  <si>
    <t>NHS Forth Valley70-742</t>
  </si>
  <si>
    <t>NHS Forth Valley70-743</t>
  </si>
  <si>
    <t>NHS Forth Valley70-744</t>
  </si>
  <si>
    <t>NHS Forth Valley70-745</t>
  </si>
  <si>
    <t>NHS Forth Valley70-746</t>
  </si>
  <si>
    <t>NHS Forth Valley70-747</t>
  </si>
  <si>
    <t>NHS Forth Valley70-748</t>
  </si>
  <si>
    <t>NHS Forth Valley70-749</t>
  </si>
  <si>
    <t>NHS Forth Valley75-791</t>
  </si>
  <si>
    <t>NHS Forth Valley75-7910</t>
  </si>
  <si>
    <t>NHS Forth Valley75-792</t>
  </si>
  <si>
    <t>NHS Forth Valley75-793</t>
  </si>
  <si>
    <t>NHS Forth Valley75-794</t>
  </si>
  <si>
    <t>NHS Forth Valley75-795</t>
  </si>
  <si>
    <t>NHS Forth Valley75-796</t>
  </si>
  <si>
    <t>(96.3 ,  98.2)</t>
  </si>
  <si>
    <t>NHS Forth Valley75-797</t>
  </si>
  <si>
    <t>NHS Forth Valley75-798</t>
  </si>
  <si>
    <t>(97.0 ,  98.6)</t>
  </si>
  <si>
    <t>NHS Forth Valley75-799</t>
  </si>
  <si>
    <t>NHS Forth Valley80+1</t>
  </si>
  <si>
    <t>NHS Forth Valley80+10</t>
  </si>
  <si>
    <t>NHS Forth Valley80+2</t>
  </si>
  <si>
    <t>NHS Forth Valley80+3</t>
  </si>
  <si>
    <t>NHS Forth Valley80+4</t>
  </si>
  <si>
    <t>NHS Forth Valley80+5</t>
  </si>
  <si>
    <t>(94.5 ,  96.5)</t>
  </si>
  <si>
    <t>NHS Forth Valley80+6</t>
  </si>
  <si>
    <t>NHS Forth Valley80+7</t>
  </si>
  <si>
    <t>NHS Forth Valley80+8</t>
  </si>
  <si>
    <t>NHS Forth Valley80+9</t>
  </si>
  <si>
    <t>NHS Forth ValleyAll 18+1</t>
  </si>
  <si>
    <t>NHS Forth ValleyAll 18+10</t>
  </si>
  <si>
    <t>NHS Forth ValleyAll 18+2</t>
  </si>
  <si>
    <t>NHS Forth ValleyAll 18+3</t>
  </si>
  <si>
    <t>NHS Forth ValleyAll 18+4</t>
  </si>
  <si>
    <t>NHS Forth ValleyAll 18+5</t>
  </si>
  <si>
    <t>NHS Forth ValleyAll 18+6</t>
  </si>
  <si>
    <t>NHS Forth ValleyAll 18+7</t>
  </si>
  <si>
    <t>NHS Forth ValleyAll 18+8</t>
  </si>
  <si>
    <t>NHS Forth ValleyAll 18+9</t>
  </si>
  <si>
    <t>NHS Grampian18-291</t>
  </si>
  <si>
    <t>NHS Grampian18-2910</t>
  </si>
  <si>
    <t>NHS Grampian18-292</t>
  </si>
  <si>
    <t>NHS Grampian18-293</t>
  </si>
  <si>
    <t>NHS Grampian18-294</t>
  </si>
  <si>
    <t>NHS Grampian18-295</t>
  </si>
  <si>
    <t>NHS Grampian18-296</t>
  </si>
  <si>
    <t>NHS Grampian18-297</t>
  </si>
  <si>
    <t>NHS Grampian18-298</t>
  </si>
  <si>
    <t>NHS Grampian18-299</t>
  </si>
  <si>
    <t>NHS Grampian30-391</t>
  </si>
  <si>
    <t>NHS Grampian30-3910</t>
  </si>
  <si>
    <t>NHS Grampian30-392</t>
  </si>
  <si>
    <t>NHS Grampian30-393</t>
  </si>
  <si>
    <t>NHS Grampian30-394</t>
  </si>
  <si>
    <t>NHS Grampian30-395</t>
  </si>
  <si>
    <t>NHS Grampian30-396</t>
  </si>
  <si>
    <t>NHS Grampian30-397</t>
  </si>
  <si>
    <t>NHS Grampian30-398</t>
  </si>
  <si>
    <t>NHS Grampian30-399</t>
  </si>
  <si>
    <t>NHS Grampian40-491</t>
  </si>
  <si>
    <t>NHS Grampian40-4910</t>
  </si>
  <si>
    <t>NHS Grampian40-492</t>
  </si>
  <si>
    <t>NHS Grampian40-493</t>
  </si>
  <si>
    <t>NHS Grampian40-494</t>
  </si>
  <si>
    <t>NHS Grampian40-495</t>
  </si>
  <si>
    <t>NHS Grampian40-496</t>
  </si>
  <si>
    <t>NHS Grampian40-497</t>
  </si>
  <si>
    <t>NHS Grampian40-498</t>
  </si>
  <si>
    <t>NHS Grampian40-499</t>
  </si>
  <si>
    <t>NHS Grampian50-541</t>
  </si>
  <si>
    <t>NHS Grampian50-5410</t>
  </si>
  <si>
    <t>NHS Grampian50-542</t>
  </si>
  <si>
    <t>NHS Grampian50-543</t>
  </si>
  <si>
    <t>NHS Grampian50-544</t>
  </si>
  <si>
    <t>NHS Grampian50-545</t>
  </si>
  <si>
    <t>NHS Grampian50-546</t>
  </si>
  <si>
    <t>NHS Grampian50-547</t>
  </si>
  <si>
    <t>NHS Grampian50-548</t>
  </si>
  <si>
    <t>NHS Grampian50-549</t>
  </si>
  <si>
    <t>NHS Grampian55-591</t>
  </si>
  <si>
    <t>NHS Grampian55-5910</t>
  </si>
  <si>
    <t>NHS Grampian55-592</t>
  </si>
  <si>
    <t>NHS Grampian55-593</t>
  </si>
  <si>
    <t>NHS Grampian55-594</t>
  </si>
  <si>
    <t>NHS Grampian55-595</t>
  </si>
  <si>
    <t>NHS Grampian55-596</t>
  </si>
  <si>
    <t>NHS Grampian55-597</t>
  </si>
  <si>
    <t>NHS Grampian55-598</t>
  </si>
  <si>
    <t>NHS Grampian55-599</t>
  </si>
  <si>
    <t>NHS Grampian60-641</t>
  </si>
  <si>
    <t>NHS Grampian60-6410</t>
  </si>
  <si>
    <t>NHS Grampian60-642</t>
  </si>
  <si>
    <t>NHS Grampian60-643</t>
  </si>
  <si>
    <t>NHS Grampian60-644</t>
  </si>
  <si>
    <t>NHS Grampian60-645</t>
  </si>
  <si>
    <t>NHS Grampian60-646</t>
  </si>
  <si>
    <t>NHS Grampian60-647</t>
  </si>
  <si>
    <t>NHS Grampian60-648</t>
  </si>
  <si>
    <t>NHS Grampian60-649</t>
  </si>
  <si>
    <t>NHS Grampian65-691</t>
  </si>
  <si>
    <t>NHS Grampian65-6910</t>
  </si>
  <si>
    <t>NHS Grampian65-692</t>
  </si>
  <si>
    <t>NHS Grampian65-693</t>
  </si>
  <si>
    <t>NHS Grampian65-694</t>
  </si>
  <si>
    <t>NHS Grampian65-695</t>
  </si>
  <si>
    <t>NHS Grampian65-696</t>
  </si>
  <si>
    <t>(94.6 ,  95.9)</t>
  </si>
  <si>
    <t>NHS Grampian65-697</t>
  </si>
  <si>
    <t>(94.5 ,  95.8)</t>
  </si>
  <si>
    <t>NHS Grampian65-698</t>
  </si>
  <si>
    <t>(95.2 ,  96.3)</t>
  </si>
  <si>
    <t>NHS Grampian65-699</t>
  </si>
  <si>
    <t>NHS Grampian70-741</t>
  </si>
  <si>
    <t>NHS Grampian70-7410</t>
  </si>
  <si>
    <t>NHS Grampian70-742</t>
  </si>
  <si>
    <t>NHS Grampian70-743</t>
  </si>
  <si>
    <t>(93.7 ,  95.8)</t>
  </si>
  <si>
    <t>NHS Grampian70-744</t>
  </si>
  <si>
    <t>NHS Grampian70-745</t>
  </si>
  <si>
    <t>(94.6 ,  96.2)</t>
  </si>
  <si>
    <t>NHS Grampian70-746</t>
  </si>
  <si>
    <t>(95.4 ,  96.6)</t>
  </si>
  <si>
    <t>NHS Grampian70-747</t>
  </si>
  <si>
    <t>NHS Grampian70-748</t>
  </si>
  <si>
    <t>(96.0 ,  97.0)</t>
  </si>
  <si>
    <t>NHS Grampian70-749</t>
  </si>
  <si>
    <t>NHS Grampian75-791</t>
  </si>
  <si>
    <t>NHS Grampian75-7910</t>
  </si>
  <si>
    <t>NHS Grampian75-792</t>
  </si>
  <si>
    <t>NHS Grampian75-793</t>
  </si>
  <si>
    <t>NHS Grampian75-794</t>
  </si>
  <si>
    <t>(95.5 ,  97.4)</t>
  </si>
  <si>
    <t>NHS Grampian75-795</t>
  </si>
  <si>
    <t>(95.1 ,  96.9)</t>
  </si>
  <si>
    <t>NHS Grampian75-796</t>
  </si>
  <si>
    <t>(95.5 ,  97.0)</t>
  </si>
  <si>
    <t>NHS Grampian75-797</t>
  </si>
  <si>
    <t>NHS Grampian75-798</t>
  </si>
  <si>
    <t>NHS Grampian75-799</t>
  </si>
  <si>
    <t>(96.7 ,  97.9)</t>
  </si>
  <si>
    <t>NHS Grampian80+1</t>
  </si>
  <si>
    <t>NHS Grampian80+10</t>
  </si>
  <si>
    <t>NHS Grampian80+2</t>
  </si>
  <si>
    <t>(92.4 ,  95.3)</t>
  </si>
  <si>
    <t>NHS Grampian80+3</t>
  </si>
  <si>
    <t>NHS Grampian80+4</t>
  </si>
  <si>
    <t>NHS Grampian80+5</t>
  </si>
  <si>
    <t>NHS Grampian80+6</t>
  </si>
  <si>
    <t>(95.8 ,  97.0)</t>
  </si>
  <si>
    <t>NHS Grampian80+7</t>
  </si>
  <si>
    <t>NHS Grampian80+8</t>
  </si>
  <si>
    <t>(95.3 ,  96.6)</t>
  </si>
  <si>
    <t>NHS Grampian80+9</t>
  </si>
  <si>
    <t>NHS GrampianAll 18+1</t>
  </si>
  <si>
    <t>NHS GrampianAll 18+10</t>
  </si>
  <si>
    <t>NHS GrampianAll 18+2</t>
  </si>
  <si>
    <t>NHS GrampianAll 18+3</t>
  </si>
  <si>
    <t>NHS GrampianAll 18+4</t>
  </si>
  <si>
    <t>NHS GrampianAll 18+5</t>
  </si>
  <si>
    <t>NHS GrampianAll 18+6</t>
  </si>
  <si>
    <t>NHS GrampianAll 18+7</t>
  </si>
  <si>
    <t>NHS GrampianAll 18+8</t>
  </si>
  <si>
    <t>NHS GrampianAll 18+9</t>
  </si>
  <si>
    <t>NHS Greater Glasgow and Clyde18-291</t>
  </si>
  <si>
    <t>NHS Greater Glasgow and Clyde18-2910</t>
  </si>
  <si>
    <t>NHS Greater Glasgow and Clyde18-292</t>
  </si>
  <si>
    <t>NHS Greater Glasgow and Clyde18-293</t>
  </si>
  <si>
    <t>NHS Greater Glasgow and Clyde18-294</t>
  </si>
  <si>
    <t>NHS Greater Glasgow and Clyde18-295</t>
  </si>
  <si>
    <t>NHS Greater Glasgow and Clyde18-296</t>
  </si>
  <si>
    <t>NHS Greater Glasgow and Clyde18-297</t>
  </si>
  <si>
    <t>NHS Greater Glasgow and Clyde18-298</t>
  </si>
  <si>
    <t>NHS Greater Glasgow and Clyde18-299</t>
  </si>
  <si>
    <t>NHS Greater Glasgow and Clyde30-391</t>
  </si>
  <si>
    <t>NHS Greater Glasgow and Clyde30-3910</t>
  </si>
  <si>
    <t>NHS Greater Glasgow and Clyde30-392</t>
  </si>
  <si>
    <t>NHS Greater Glasgow and Clyde30-393</t>
  </si>
  <si>
    <t>NHS Greater Glasgow and Clyde30-394</t>
  </si>
  <si>
    <t>NHS Greater Glasgow and Clyde30-395</t>
  </si>
  <si>
    <t>NHS Greater Glasgow and Clyde30-396</t>
  </si>
  <si>
    <t>NHS Greater Glasgow and Clyde30-397</t>
  </si>
  <si>
    <t>NHS Greater Glasgow and Clyde30-398</t>
  </si>
  <si>
    <t>NHS Greater Glasgow and Clyde30-399</t>
  </si>
  <si>
    <t>NHS Greater Glasgow and Clyde40-491</t>
  </si>
  <si>
    <t>NHS Greater Glasgow and Clyde40-4910</t>
  </si>
  <si>
    <t>NHS Greater Glasgow and Clyde40-492</t>
  </si>
  <si>
    <t>NHS Greater Glasgow and Clyde40-493</t>
  </si>
  <si>
    <t>NHS Greater Glasgow and Clyde40-494</t>
  </si>
  <si>
    <t>NHS Greater Glasgow and Clyde40-495</t>
  </si>
  <si>
    <t>NHS Greater Glasgow and Clyde40-496</t>
  </si>
  <si>
    <t>NHS Greater Glasgow and Clyde40-497</t>
  </si>
  <si>
    <t>NHS Greater Glasgow and Clyde40-498</t>
  </si>
  <si>
    <t>NHS Greater Glasgow and Clyde40-499</t>
  </si>
  <si>
    <t>NHS Greater Glasgow and Clyde50-541</t>
  </si>
  <si>
    <t>NHS Greater Glasgow and Clyde50-5410</t>
  </si>
  <si>
    <t>NHS Greater Glasgow and Clyde50-542</t>
  </si>
  <si>
    <t>NHS Greater Glasgow and Clyde50-543</t>
  </si>
  <si>
    <t>NHS Greater Glasgow and Clyde50-544</t>
  </si>
  <si>
    <t>NHS Greater Glasgow and Clyde50-545</t>
  </si>
  <si>
    <t>NHS Greater Glasgow and Clyde50-546</t>
  </si>
  <si>
    <t>NHS Greater Glasgow and Clyde50-547</t>
  </si>
  <si>
    <t>NHS Greater Glasgow and Clyde50-548</t>
  </si>
  <si>
    <t>NHS Greater Glasgow and Clyde50-549</t>
  </si>
  <si>
    <t>NHS Greater Glasgow and Clyde55-591</t>
  </si>
  <si>
    <t>NHS Greater Glasgow and Clyde55-5910</t>
  </si>
  <si>
    <t>NHS Greater Glasgow and Clyde55-592</t>
  </si>
  <si>
    <t>NHS Greater Glasgow and Clyde55-593</t>
  </si>
  <si>
    <t>NHS Greater Glasgow and Clyde55-594</t>
  </si>
  <si>
    <t>NHS Greater Glasgow and Clyde55-595</t>
  </si>
  <si>
    <t>NHS Greater Glasgow and Clyde55-596</t>
  </si>
  <si>
    <t>NHS Greater Glasgow and Clyde55-597</t>
  </si>
  <si>
    <t>NHS Greater Glasgow and Clyde55-598</t>
  </si>
  <si>
    <t>NHS Greater Glasgow and Clyde55-599</t>
  </si>
  <si>
    <t>NHS Greater Glasgow and Clyde60-641</t>
  </si>
  <si>
    <t>NHS Greater Glasgow and Clyde60-6410</t>
  </si>
  <si>
    <t>NHS Greater Glasgow and Clyde60-642</t>
  </si>
  <si>
    <t>NHS Greater Glasgow and Clyde60-643</t>
  </si>
  <si>
    <t>NHS Greater Glasgow and Clyde60-644</t>
  </si>
  <si>
    <t>NHS Greater Glasgow and Clyde60-645</t>
  </si>
  <si>
    <t>NHS Greater Glasgow and Clyde60-646</t>
  </si>
  <si>
    <t>NHS Greater Glasgow and Clyde60-647</t>
  </si>
  <si>
    <t>NHS Greater Glasgow and Clyde60-648</t>
  </si>
  <si>
    <t>NHS Greater Glasgow and Clyde60-649</t>
  </si>
  <si>
    <t>NHS Greater Glasgow and Clyde65-691</t>
  </si>
  <si>
    <t>NHS Greater Glasgow and Clyde65-6910</t>
  </si>
  <si>
    <t>NHS Greater Glasgow and Clyde65-692</t>
  </si>
  <si>
    <t>(91.8 ,  93.0)</t>
  </si>
  <si>
    <t>NHS Greater Glasgow and Clyde65-693</t>
  </si>
  <si>
    <t>NHS Greater Glasgow and Clyde65-694</t>
  </si>
  <si>
    <t>(93.2 ,  94.6)</t>
  </si>
  <si>
    <t>NHS Greater Glasgow and Clyde65-695</t>
  </si>
  <si>
    <t>(93.8 ,  95.2)</t>
  </si>
  <si>
    <t>NHS Greater Glasgow and Clyde65-696</t>
  </si>
  <si>
    <t>(94.7 ,  96.0)</t>
  </si>
  <si>
    <t>NHS Greater Glasgow and Clyde65-697</t>
  </si>
  <si>
    <t>NHS Greater Glasgow and Clyde65-698</t>
  </si>
  <si>
    <t>NHS Greater Glasgow and Clyde65-699</t>
  </si>
  <si>
    <t>NHS Greater Glasgow and Clyde70-741</t>
  </si>
  <si>
    <t>NHS Greater Glasgow and Clyde70-7410</t>
  </si>
  <si>
    <t>NHS Greater Glasgow and Clyde70-742</t>
  </si>
  <si>
    <t>NHS Greater Glasgow and Clyde70-743</t>
  </si>
  <si>
    <t>NHS Greater Glasgow and Clyde70-744</t>
  </si>
  <si>
    <t>NHS Greater Glasgow and Clyde70-745</t>
  </si>
  <si>
    <t>NHS Greater Glasgow and Clyde70-746</t>
  </si>
  <si>
    <t>NHS Greater Glasgow and Clyde70-747</t>
  </si>
  <si>
    <t>NHS Greater Glasgow and Clyde70-748</t>
  </si>
  <si>
    <t>NHS Greater Glasgow and Clyde70-749</t>
  </si>
  <si>
    <t>NHS Greater Glasgow and Clyde75-791</t>
  </si>
  <si>
    <t>NHS Greater Glasgow and Clyde75-7910</t>
  </si>
  <si>
    <t>NHS Greater Glasgow and Clyde75-792</t>
  </si>
  <si>
    <t>(95.0 ,  96.2)</t>
  </si>
  <si>
    <t>NHS Greater Glasgow and Clyde75-793</t>
  </si>
  <si>
    <t>(95.2 ,  96.5)</t>
  </si>
  <si>
    <t>NHS Greater Glasgow and Clyde75-794</t>
  </si>
  <si>
    <t>(95.3 ,  96.8)</t>
  </si>
  <si>
    <t>NHS Greater Glasgow and Clyde75-795</t>
  </si>
  <si>
    <t>(95.4 ,  96.9)</t>
  </si>
  <si>
    <t>NHS Greater Glasgow and Clyde75-796</t>
  </si>
  <si>
    <t>NHS Greater Glasgow and Clyde75-797</t>
  </si>
  <si>
    <t>(95.8 ,  97.2)</t>
  </si>
  <si>
    <t>NHS Greater Glasgow and Clyde75-798</t>
  </si>
  <si>
    <t>NHS Greater Glasgow and Clyde75-799</t>
  </si>
  <si>
    <t>NHS Greater Glasgow and Clyde80+1</t>
  </si>
  <si>
    <t>NHS Greater Glasgow and Clyde80+10</t>
  </si>
  <si>
    <t>NHS Greater Glasgow and Clyde80+2</t>
  </si>
  <si>
    <t>NHS Greater Glasgow and Clyde80+3</t>
  </si>
  <si>
    <t>(93.3 ,  94.6)</t>
  </si>
  <si>
    <t>NHS Greater Glasgow and Clyde80+4</t>
  </si>
  <si>
    <t>NHS Greater Glasgow and Clyde80+5</t>
  </si>
  <si>
    <t>NHS Greater Glasgow and Clyde80+6</t>
  </si>
  <si>
    <t>NHS Greater Glasgow and Clyde80+7</t>
  </si>
  <si>
    <t>NHS Greater Glasgow and Clyde80+8</t>
  </si>
  <si>
    <t>(95.0 ,  96.3)</t>
  </si>
  <si>
    <t>NHS Greater Glasgow and Clyde80+9</t>
  </si>
  <si>
    <t>NHS Greater Glasgow and ClydeAll 18+1</t>
  </si>
  <si>
    <t>NHS Greater Glasgow and ClydeAll 18+10</t>
  </si>
  <si>
    <t>NHS Greater Glasgow and ClydeAll 18+2</t>
  </si>
  <si>
    <t>NHS Greater Glasgow and ClydeAll 18+3</t>
  </si>
  <si>
    <t>NHS Greater Glasgow and ClydeAll 18+4</t>
  </si>
  <si>
    <t>NHS Greater Glasgow and ClydeAll 18+5</t>
  </si>
  <si>
    <t>NHS Greater Glasgow and ClydeAll 18+6</t>
  </si>
  <si>
    <t>NHS Greater Glasgow and ClydeAll 18+7</t>
  </si>
  <si>
    <t>NHS Greater Glasgow and ClydeAll 18+8</t>
  </si>
  <si>
    <t>NHS Greater Glasgow and ClydeAll 18+9</t>
  </si>
  <si>
    <t>NHS Highland18-291</t>
  </si>
  <si>
    <t>NHS Highland18-2910</t>
  </si>
  <si>
    <t>NHS Highland18-292</t>
  </si>
  <si>
    <t>NHS Highland18-293</t>
  </si>
  <si>
    <t>NHS Highland18-294</t>
  </si>
  <si>
    <t>NHS Highland18-295</t>
  </si>
  <si>
    <t>NHS Highland18-296</t>
  </si>
  <si>
    <t>NHS Highland18-297</t>
  </si>
  <si>
    <t>NHS Highland18-298</t>
  </si>
  <si>
    <t>NHS Highland18-299</t>
  </si>
  <si>
    <t>NHS Highland30-391</t>
  </si>
  <si>
    <t>NHS Highland30-3910</t>
  </si>
  <si>
    <t>NHS Highland30-392</t>
  </si>
  <si>
    <t>NHS Highland30-393</t>
  </si>
  <si>
    <t>NHS Highland30-394</t>
  </si>
  <si>
    <t>NHS Highland30-395</t>
  </si>
  <si>
    <t>NHS Highland30-396</t>
  </si>
  <si>
    <t>NHS Highland30-397</t>
  </si>
  <si>
    <t>NHS Highland30-398</t>
  </si>
  <si>
    <t>NHS Highland30-399</t>
  </si>
  <si>
    <t>NHS Highland40-491</t>
  </si>
  <si>
    <t>NHS Highland40-4910</t>
  </si>
  <si>
    <t>NHS Highland40-492</t>
  </si>
  <si>
    <t>NHS Highland40-493</t>
  </si>
  <si>
    <t>NHS Highland40-494</t>
  </si>
  <si>
    <t>NHS Highland40-495</t>
  </si>
  <si>
    <t>NHS Highland40-496</t>
  </si>
  <si>
    <t>NHS Highland40-497</t>
  </si>
  <si>
    <t>NHS Highland40-498</t>
  </si>
  <si>
    <t>NHS Highland40-499</t>
  </si>
  <si>
    <t>NHS Highland50-541</t>
  </si>
  <si>
    <t>NHS Highland50-5410</t>
  </si>
  <si>
    <t>NHS Highland50-542</t>
  </si>
  <si>
    <t>NHS Highland50-543</t>
  </si>
  <si>
    <t>NHS Highland50-544</t>
  </si>
  <si>
    <t>NHS Highland50-545</t>
  </si>
  <si>
    <t>NHS Highland50-546</t>
  </si>
  <si>
    <t>NHS Highland50-547</t>
  </si>
  <si>
    <t>NHS Highland50-548</t>
  </si>
  <si>
    <t>NHS Highland50-549</t>
  </si>
  <si>
    <t>NHS Highland55-591</t>
  </si>
  <si>
    <t>NHS Highland55-5910</t>
  </si>
  <si>
    <t>NHS Highland55-592</t>
  </si>
  <si>
    <t>NHS Highland55-593</t>
  </si>
  <si>
    <t>NHS Highland55-594</t>
  </si>
  <si>
    <t>NHS Highland55-595</t>
  </si>
  <si>
    <t>NHS Highland55-596</t>
  </si>
  <si>
    <t>(92.4 ,  93.7)</t>
  </si>
  <si>
    <t>NHS Highland55-597</t>
  </si>
  <si>
    <t>NHS Highland55-598</t>
  </si>
  <si>
    <t>NHS Highland55-599</t>
  </si>
  <si>
    <t>NHS Highland60-641</t>
  </si>
  <si>
    <t>NHS Highland60-6410</t>
  </si>
  <si>
    <t>NHS Highland60-642</t>
  </si>
  <si>
    <t>NHS Highland60-643</t>
  </si>
  <si>
    <t>NHS Highland60-644</t>
  </si>
  <si>
    <t>NHS Highland60-645</t>
  </si>
  <si>
    <t>NHS Highland60-646</t>
  </si>
  <si>
    <t>(93.7 ,  94.9)</t>
  </si>
  <si>
    <t>NHS Highland60-647</t>
  </si>
  <si>
    <t>NHS Highland60-648</t>
  </si>
  <si>
    <t>NHS Highland60-649</t>
  </si>
  <si>
    <t>NHS Highland65-691</t>
  </si>
  <si>
    <t>NHS Highland65-6910</t>
  </si>
  <si>
    <t>NHS Highland65-692</t>
  </si>
  <si>
    <t>NHS Highland65-693</t>
  </si>
  <si>
    <t>NHS Highland65-694</t>
  </si>
  <si>
    <t>(93.9 ,  95.7)</t>
  </si>
  <si>
    <t>NHS Highland65-695</t>
  </si>
  <si>
    <t>NHS Highland65-696</t>
  </si>
  <si>
    <t>NHS Highland65-697</t>
  </si>
  <si>
    <t>NHS Highland65-698</t>
  </si>
  <si>
    <t>NHS Highland65-699</t>
  </si>
  <si>
    <t>NHS Highland70-741</t>
  </si>
  <si>
    <t>NHS Highland70-7410</t>
  </si>
  <si>
    <t>NHS Highland70-742</t>
  </si>
  <si>
    <t>NHS Highland70-743</t>
  </si>
  <si>
    <t>NHS Highland70-744</t>
  </si>
  <si>
    <t>(94.4 ,  96.2)</t>
  </si>
  <si>
    <t>NHS Highland70-745</t>
  </si>
  <si>
    <t>NHS Highland70-746</t>
  </si>
  <si>
    <t>NHS Highland70-747</t>
  </si>
  <si>
    <t>NHS Highland70-748</t>
  </si>
  <si>
    <t>NHS Highland70-749</t>
  </si>
  <si>
    <t>NHS Highland75-791</t>
  </si>
  <si>
    <t>NHS Highland75-7910</t>
  </si>
  <si>
    <t>NHS Highland75-792</t>
  </si>
  <si>
    <t>NHS Highland75-793</t>
  </si>
  <si>
    <t>NHS Highland75-794</t>
  </si>
  <si>
    <t>NHS Highland75-795</t>
  </si>
  <si>
    <t>NHS Highland75-796</t>
  </si>
  <si>
    <t>NHS Highland75-797</t>
  </si>
  <si>
    <t>NHS Highland75-798</t>
  </si>
  <si>
    <t>NHS Highland75-799</t>
  </si>
  <si>
    <t>NHS Highland80+1</t>
  </si>
  <si>
    <t>NHS Highland80+10</t>
  </si>
  <si>
    <t>(95.2 ,  98.0)</t>
  </si>
  <si>
    <t>NHS Highland80+2</t>
  </si>
  <si>
    <t>NHS Highland80+3</t>
  </si>
  <si>
    <t>NHS Highland80+4</t>
  </si>
  <si>
    <t>NHS Highland80+5</t>
  </si>
  <si>
    <t>NHS Highland80+6</t>
  </si>
  <si>
    <t>NHS Highland80+7</t>
  </si>
  <si>
    <t>NHS Highland80+8</t>
  </si>
  <si>
    <t>NHS Highland80+9</t>
  </si>
  <si>
    <t>NHS HighlandAll 18+1</t>
  </si>
  <si>
    <t>NHS HighlandAll 18+10</t>
  </si>
  <si>
    <t>NHS HighlandAll 18+2</t>
  </si>
  <si>
    <t>NHS HighlandAll 18+3</t>
  </si>
  <si>
    <t>NHS HighlandAll 18+4</t>
  </si>
  <si>
    <t>NHS HighlandAll 18+5</t>
  </si>
  <si>
    <t>NHS HighlandAll 18+6</t>
  </si>
  <si>
    <t>NHS HighlandAll 18+7</t>
  </si>
  <si>
    <t>NHS HighlandAll 18+8</t>
  </si>
  <si>
    <t>NHS HighlandAll 18+9</t>
  </si>
  <si>
    <t>NHS Lanarkshire18-291</t>
  </si>
  <si>
    <t>NHS Lanarkshire18-2910</t>
  </si>
  <si>
    <t>NHS Lanarkshire18-292</t>
  </si>
  <si>
    <t>NHS Lanarkshire18-293</t>
  </si>
  <si>
    <t>NHS Lanarkshire18-294</t>
  </si>
  <si>
    <t>NHS Lanarkshire18-295</t>
  </si>
  <si>
    <t>NHS Lanarkshire18-296</t>
  </si>
  <si>
    <t>NHS Lanarkshire18-297</t>
  </si>
  <si>
    <t>NHS Lanarkshire18-298</t>
  </si>
  <si>
    <t>NHS Lanarkshire18-299</t>
  </si>
  <si>
    <t>NHS Lanarkshire30-391</t>
  </si>
  <si>
    <t>NHS Lanarkshire30-3910</t>
  </si>
  <si>
    <t>NHS Lanarkshire30-392</t>
  </si>
  <si>
    <t>NHS Lanarkshire30-393</t>
  </si>
  <si>
    <t>NHS Lanarkshire30-394</t>
  </si>
  <si>
    <t>NHS Lanarkshire30-395</t>
  </si>
  <si>
    <t>NHS Lanarkshire30-396</t>
  </si>
  <si>
    <t>NHS Lanarkshire30-397</t>
  </si>
  <si>
    <t>NHS Lanarkshire30-398</t>
  </si>
  <si>
    <t>NHS Lanarkshire30-399</t>
  </si>
  <si>
    <t>NHS Lanarkshire40-491</t>
  </si>
  <si>
    <t>NHS Lanarkshire40-4910</t>
  </si>
  <si>
    <t>NHS Lanarkshire40-492</t>
  </si>
  <si>
    <t>NHS Lanarkshire40-493</t>
  </si>
  <si>
    <t>NHS Lanarkshire40-494</t>
  </si>
  <si>
    <t>NHS Lanarkshire40-495</t>
  </si>
  <si>
    <t>NHS Lanarkshire40-496</t>
  </si>
  <si>
    <t>NHS Lanarkshire40-497</t>
  </si>
  <si>
    <t>NHS Lanarkshire40-498</t>
  </si>
  <si>
    <t>NHS Lanarkshire40-499</t>
  </si>
  <si>
    <t>NHS Lanarkshire50-541</t>
  </si>
  <si>
    <t>NHS Lanarkshire50-5410</t>
  </si>
  <si>
    <t>NHS Lanarkshire50-542</t>
  </si>
  <si>
    <t>NHS Lanarkshire50-543</t>
  </si>
  <si>
    <t>NHS Lanarkshire50-544</t>
  </si>
  <si>
    <t>NHS Lanarkshire50-545</t>
  </si>
  <si>
    <t>NHS Lanarkshire50-546</t>
  </si>
  <si>
    <t>NHS Lanarkshire50-547</t>
  </si>
  <si>
    <t>NHS Lanarkshire50-548</t>
  </si>
  <si>
    <t>NHS Lanarkshire50-549</t>
  </si>
  <si>
    <t>NHS Lanarkshire55-591</t>
  </si>
  <si>
    <t>NHS Lanarkshire55-5910</t>
  </si>
  <si>
    <t>NHS Lanarkshire55-592</t>
  </si>
  <si>
    <t>NHS Lanarkshire55-593</t>
  </si>
  <si>
    <t>NHS Lanarkshire55-594</t>
  </si>
  <si>
    <t>NHS Lanarkshire55-595</t>
  </si>
  <si>
    <t>NHS Lanarkshire55-596</t>
  </si>
  <si>
    <t>NHS Lanarkshire55-597</t>
  </si>
  <si>
    <t>NHS Lanarkshire55-598</t>
  </si>
  <si>
    <t>(94.0 ,  95.3)</t>
  </si>
  <si>
    <t>NHS Lanarkshire55-599</t>
  </si>
  <si>
    <t>NHS Lanarkshire60-641</t>
  </si>
  <si>
    <t>NHS Lanarkshire60-6410</t>
  </si>
  <si>
    <t>NHS Lanarkshire60-642</t>
  </si>
  <si>
    <t>NHS Lanarkshire60-643</t>
  </si>
  <si>
    <t>NHS Lanarkshire60-644</t>
  </si>
  <si>
    <t>NHS Lanarkshire60-645</t>
  </si>
  <si>
    <t>(93.1 ,  94.5)</t>
  </si>
  <si>
    <t>NHS Lanarkshire60-646</t>
  </si>
  <si>
    <t>NHS Lanarkshire60-647</t>
  </si>
  <si>
    <t>(95.4 ,  96.7)</t>
  </si>
  <si>
    <t>NHS Lanarkshire60-648</t>
  </si>
  <si>
    <t>NHS Lanarkshire60-649</t>
  </si>
  <si>
    <t>NHS Lanarkshire65-691</t>
  </si>
  <si>
    <t>NHS Lanarkshire65-6910</t>
  </si>
  <si>
    <t>NHS Lanarkshire65-692</t>
  </si>
  <si>
    <t>NHS Lanarkshire65-693</t>
  </si>
  <si>
    <t>NHS Lanarkshire65-694</t>
  </si>
  <si>
    <t>NHS Lanarkshire65-695</t>
  </si>
  <si>
    <t>NHS Lanarkshire65-696</t>
  </si>
  <si>
    <t>NHS Lanarkshire65-697</t>
  </si>
  <si>
    <t>(95.7 ,  97.0)</t>
  </si>
  <si>
    <t>NHS Lanarkshire65-698</t>
  </si>
  <si>
    <t>(95.9 ,  97.2)</t>
  </si>
  <si>
    <t>NHS Lanarkshire65-699</t>
  </si>
  <si>
    <t>NHS Lanarkshire70-741</t>
  </si>
  <si>
    <t>NHS Lanarkshire70-7410</t>
  </si>
  <si>
    <t>NHS Lanarkshire70-742</t>
  </si>
  <si>
    <t>(95.3 ,  96.4)</t>
  </si>
  <si>
    <t>NHS Lanarkshire70-743</t>
  </si>
  <si>
    <t>NHS Lanarkshire70-744</t>
  </si>
  <si>
    <t>NHS Lanarkshire70-745</t>
  </si>
  <si>
    <t>(95.1 ,  96.4)</t>
  </si>
  <si>
    <t>NHS Lanarkshire70-746</t>
  </si>
  <si>
    <t>NHS Lanarkshire70-747</t>
  </si>
  <si>
    <t>NHS Lanarkshire70-748</t>
  </si>
  <si>
    <t>NHS Lanarkshire70-749</t>
  </si>
  <si>
    <t>NHS Lanarkshire75-791</t>
  </si>
  <si>
    <t>NHS Lanarkshire75-7910</t>
  </si>
  <si>
    <t>NHS Lanarkshire75-792</t>
  </si>
  <si>
    <t>NHS Lanarkshire75-793</t>
  </si>
  <si>
    <t>(95.5 ,  96.8)</t>
  </si>
  <si>
    <t>NHS Lanarkshire75-794</t>
  </si>
  <si>
    <t>NHS Lanarkshire75-795</t>
  </si>
  <si>
    <t>NHS Lanarkshire75-796</t>
  </si>
  <si>
    <t>(96.0 ,  97.7)</t>
  </si>
  <si>
    <t>NHS Lanarkshire75-797</t>
  </si>
  <si>
    <t>NHS Lanarkshire75-798</t>
  </si>
  <si>
    <t>NHS Lanarkshire75-799</t>
  </si>
  <si>
    <t>NHS Lanarkshire80+1</t>
  </si>
  <si>
    <t>NHS Lanarkshire80+10</t>
  </si>
  <si>
    <t>NHS Lanarkshire80+2</t>
  </si>
  <si>
    <t>NHS Lanarkshire80+3</t>
  </si>
  <si>
    <t>NHS Lanarkshire80+4</t>
  </si>
  <si>
    <t>NHS Lanarkshire80+5</t>
  </si>
  <si>
    <t>NHS Lanarkshire80+6</t>
  </si>
  <si>
    <t>NHS Lanarkshire80+7</t>
  </si>
  <si>
    <t>NHS Lanarkshire80+8</t>
  </si>
  <si>
    <t>NHS Lanarkshire80+9</t>
  </si>
  <si>
    <t>NHS LanarkshireAll 18+1</t>
  </si>
  <si>
    <t>NHS LanarkshireAll 18+10</t>
  </si>
  <si>
    <t>NHS LanarkshireAll 18+2</t>
  </si>
  <si>
    <t>NHS LanarkshireAll 18+3</t>
  </si>
  <si>
    <t>NHS LanarkshireAll 18+4</t>
  </si>
  <si>
    <t>NHS LanarkshireAll 18+5</t>
  </si>
  <si>
    <t>NHS LanarkshireAll 18+6</t>
  </si>
  <si>
    <t>NHS LanarkshireAll 18+7</t>
  </si>
  <si>
    <t>NHS LanarkshireAll 18+8</t>
  </si>
  <si>
    <t>NHS LanarkshireAll 18+9</t>
  </si>
  <si>
    <t>NHS Lothian18-291</t>
  </si>
  <si>
    <t>NHS Lothian18-2910</t>
  </si>
  <si>
    <t>NHS Lothian18-292</t>
  </si>
  <si>
    <t>NHS Lothian18-293</t>
  </si>
  <si>
    <t>NHS Lothian18-294</t>
  </si>
  <si>
    <t>NHS Lothian18-295</t>
  </si>
  <si>
    <t>NHS Lothian18-296</t>
  </si>
  <si>
    <t>NHS Lothian18-297</t>
  </si>
  <si>
    <t>NHS Lothian18-298</t>
  </si>
  <si>
    <t>NHS Lothian18-299</t>
  </si>
  <si>
    <t>NHS Lothian30-391</t>
  </si>
  <si>
    <t>NHS Lothian30-3910</t>
  </si>
  <si>
    <t>NHS Lothian30-392</t>
  </si>
  <si>
    <t>NHS Lothian30-393</t>
  </si>
  <si>
    <t>NHS Lothian30-394</t>
  </si>
  <si>
    <t>NHS Lothian30-395</t>
  </si>
  <si>
    <t>NHS Lothian30-396</t>
  </si>
  <si>
    <t>NHS Lothian30-397</t>
  </si>
  <si>
    <t>NHS Lothian30-398</t>
  </si>
  <si>
    <t>NHS Lothian30-399</t>
  </si>
  <si>
    <t>NHS Lothian40-491</t>
  </si>
  <si>
    <t>NHS Lothian40-4910</t>
  </si>
  <si>
    <t>NHS Lothian40-492</t>
  </si>
  <si>
    <t>NHS Lothian40-493</t>
  </si>
  <si>
    <t>NHS Lothian40-494</t>
  </si>
  <si>
    <t>NHS Lothian40-495</t>
  </si>
  <si>
    <t>NHS Lothian40-496</t>
  </si>
  <si>
    <t>NHS Lothian40-497</t>
  </si>
  <si>
    <t>NHS Lothian40-498</t>
  </si>
  <si>
    <t>NHS Lothian40-499</t>
  </si>
  <si>
    <t>NHS Lothian50-541</t>
  </si>
  <si>
    <t>NHS Lothian50-5410</t>
  </si>
  <si>
    <t>(90.0 ,  91.0)</t>
  </si>
  <si>
    <t>NHS Lothian50-542</t>
  </si>
  <si>
    <t>NHS Lothian50-543</t>
  </si>
  <si>
    <t>NHS Lothian50-544</t>
  </si>
  <si>
    <t>NHS Lothian50-545</t>
  </si>
  <si>
    <t>NHS Lothian50-546</t>
  </si>
  <si>
    <t>NHS Lothian50-547</t>
  </si>
  <si>
    <t>NHS Lothian50-548</t>
  </si>
  <si>
    <t>NHS Lothian50-549</t>
  </si>
  <si>
    <t>NHS Lothian55-591</t>
  </si>
  <si>
    <t>NHS Lothian55-5910</t>
  </si>
  <si>
    <t>NHS Lothian55-592</t>
  </si>
  <si>
    <t>NHS Lothian55-593</t>
  </si>
  <si>
    <t>NHS Lothian55-594</t>
  </si>
  <si>
    <t>NHS Lothian55-595</t>
  </si>
  <si>
    <t>NHS Lothian55-596</t>
  </si>
  <si>
    <t>NHS Lothian55-597</t>
  </si>
  <si>
    <t>NHS Lothian55-598</t>
  </si>
  <si>
    <t>NHS Lothian55-599</t>
  </si>
  <si>
    <t>NHS Lothian60-641</t>
  </si>
  <si>
    <t>NHS Lothian60-6410</t>
  </si>
  <si>
    <t>NHS Lothian60-642</t>
  </si>
  <si>
    <t>NHS Lothian60-643</t>
  </si>
  <si>
    <t>NHS Lothian60-644</t>
  </si>
  <si>
    <t>NHS Lothian60-645</t>
  </si>
  <si>
    <t>NHS Lothian60-646</t>
  </si>
  <si>
    <t>NHS Lothian60-647</t>
  </si>
  <si>
    <t>NHS Lothian60-648</t>
  </si>
  <si>
    <t>NHS Lothian60-649</t>
  </si>
  <si>
    <t>NHS Lothian65-691</t>
  </si>
  <si>
    <t>NHS Lothian65-6910</t>
  </si>
  <si>
    <t>NHS Lothian65-692</t>
  </si>
  <si>
    <t>NHS Lothian65-693</t>
  </si>
  <si>
    <t>NHS Lothian65-694</t>
  </si>
  <si>
    <t>NHS Lothian65-695</t>
  </si>
  <si>
    <t>NHS Lothian65-696</t>
  </si>
  <si>
    <t>NHS Lothian65-697</t>
  </si>
  <si>
    <t>NHS Lothian65-698</t>
  </si>
  <si>
    <t>NHS Lothian65-699</t>
  </si>
  <si>
    <t>NHS Lothian70-741</t>
  </si>
  <si>
    <t>NHS Lothian70-7410</t>
  </si>
  <si>
    <t>NHS Lothian70-742</t>
  </si>
  <si>
    <t>NHS Lothian70-743</t>
  </si>
  <si>
    <t>NHS Lothian70-744</t>
  </si>
  <si>
    <t>NHS Lothian70-745</t>
  </si>
  <si>
    <t>NHS Lothian70-746</t>
  </si>
  <si>
    <t>NHS Lothian70-747</t>
  </si>
  <si>
    <t>NHS Lothian70-748</t>
  </si>
  <si>
    <t>NHS Lothian70-749</t>
  </si>
  <si>
    <t>(96.0 ,  97.1)</t>
  </si>
  <si>
    <t>NHS Lothian75-791</t>
  </si>
  <si>
    <t>NHS Lothian75-7910</t>
  </si>
  <si>
    <t>NHS Lothian75-792</t>
  </si>
  <si>
    <t>NHS Lothian75-793</t>
  </si>
  <si>
    <t>(95.1 ,  96.5)</t>
  </si>
  <si>
    <t>NHS Lothian75-794</t>
  </si>
  <si>
    <t>NHS Lothian75-795</t>
  </si>
  <si>
    <t>NHS Lothian75-796</t>
  </si>
  <si>
    <t>NHS Lothian75-797</t>
  </si>
  <si>
    <t>NHS Lothian75-798</t>
  </si>
  <si>
    <t>NHS Lothian75-799</t>
  </si>
  <si>
    <t>NHS Lothian80+1</t>
  </si>
  <si>
    <t>NHS Lothian80+10</t>
  </si>
  <si>
    <t>NHS Lothian80+2</t>
  </si>
  <si>
    <t>NHS Lothian80+3</t>
  </si>
  <si>
    <t>NHS Lothian80+4</t>
  </si>
  <si>
    <t>(94.1 ,  95.5)</t>
  </si>
  <si>
    <t>NHS Lothian80+5</t>
  </si>
  <si>
    <t>NHS Lothian80+6</t>
  </si>
  <si>
    <t>NHS Lothian80+7</t>
  </si>
  <si>
    <t>NHS Lothian80+8</t>
  </si>
  <si>
    <t>(94.9 ,  96.2)</t>
  </si>
  <si>
    <t>NHS Lothian80+9</t>
  </si>
  <si>
    <t>NHS LothianAll 18+1</t>
  </si>
  <si>
    <t>NHS LothianAll 18+10</t>
  </si>
  <si>
    <t>NHS LothianAll 18+2</t>
  </si>
  <si>
    <t>NHS LothianAll 18+3</t>
  </si>
  <si>
    <t>NHS LothianAll 18+4</t>
  </si>
  <si>
    <t>NHS LothianAll 18+5</t>
  </si>
  <si>
    <t>NHS LothianAll 18+6</t>
  </si>
  <si>
    <t>NHS LothianAll 18+7</t>
  </si>
  <si>
    <t>NHS LothianAll 18+8</t>
  </si>
  <si>
    <t>NHS LothianAll 18+9</t>
  </si>
  <si>
    <t>NHS Orkney18-293</t>
  </si>
  <si>
    <t>NHS Orkney18-294</t>
  </si>
  <si>
    <t>NHS Orkney18-295</t>
  </si>
  <si>
    <t>NHS Orkney18-297</t>
  </si>
  <si>
    <t>NHS Orkney18-298</t>
  </si>
  <si>
    <t>NHS Orkney30-393</t>
  </si>
  <si>
    <t>NHS Orkney30-394</t>
  </si>
  <si>
    <t>NHS Orkney30-395</t>
  </si>
  <si>
    <t>NHS Orkney30-397</t>
  </si>
  <si>
    <t>NHS Orkney30-398</t>
  </si>
  <si>
    <t>NHS Orkney40-493</t>
  </si>
  <si>
    <t>NHS Orkney40-494</t>
  </si>
  <si>
    <t>NHS Orkney40-495</t>
  </si>
  <si>
    <t>NHS Orkney40-497</t>
  </si>
  <si>
    <t>NHS Orkney40-498</t>
  </si>
  <si>
    <t>NHS Orkney50-543</t>
  </si>
  <si>
    <t>NHS Orkney50-544</t>
  </si>
  <si>
    <t>NHS Orkney50-545</t>
  </si>
  <si>
    <t>NHS Orkney50-547</t>
  </si>
  <si>
    <t>NHS Orkney50-548</t>
  </si>
  <si>
    <t>NHS Orkney55-593</t>
  </si>
  <si>
    <t>NHS Orkney55-594</t>
  </si>
  <si>
    <t>NHS Orkney55-595</t>
  </si>
  <si>
    <t>NHS Orkney55-597</t>
  </si>
  <si>
    <t>NHS Orkney55-598</t>
  </si>
  <si>
    <t>NHS Orkney60-643</t>
  </si>
  <si>
    <t>NHS Orkney60-644</t>
  </si>
  <si>
    <t>NHS Orkney60-645</t>
  </si>
  <si>
    <t>(95.0 ,  98.8)</t>
  </si>
  <si>
    <t>NHS Orkney60-647</t>
  </si>
  <si>
    <t>NHS Orkney60-648</t>
  </si>
  <si>
    <t>NHS Orkney65-693</t>
  </si>
  <si>
    <t>NHS Orkney65-694</t>
  </si>
  <si>
    <t>NHS Orkney65-695</t>
  </si>
  <si>
    <t>NHS Orkney65-697</t>
  </si>
  <si>
    <t>NHS Orkney65-698</t>
  </si>
  <si>
    <t>NHS Orkney70-743</t>
  </si>
  <si>
    <t>NHS Orkney70-744</t>
  </si>
  <si>
    <t>NHS Orkney70-745</t>
  </si>
  <si>
    <t>NHS Orkney70-747</t>
  </si>
  <si>
    <t>NHS Orkney70-748</t>
  </si>
  <si>
    <t>NHS Orkney75-793</t>
  </si>
  <si>
    <t>NHS Orkney75-794</t>
  </si>
  <si>
    <t>NHS Orkney75-795</t>
  </si>
  <si>
    <t>NHS Orkney75-797</t>
  </si>
  <si>
    <t>NHS Orkney75-798</t>
  </si>
  <si>
    <t>NHS Orkney80+3</t>
  </si>
  <si>
    <t>NHS Orkney80+4</t>
  </si>
  <si>
    <t>NHS Orkney80+5</t>
  </si>
  <si>
    <t>NHS Orkney80+7</t>
  </si>
  <si>
    <t>NHS Orkney80+8</t>
  </si>
  <si>
    <t>NHS OrkneyAll 18+3</t>
  </si>
  <si>
    <t>NHS OrkneyAll 18+4</t>
  </si>
  <si>
    <t>NHS OrkneyAll 18+5</t>
  </si>
  <si>
    <t>NHS OrkneyAll 18+7</t>
  </si>
  <si>
    <t>NHS OrkneyAll 18+8</t>
  </si>
  <si>
    <t>NHS Shetland18-293</t>
  </si>
  <si>
    <t>NHS Shetland18-294</t>
  </si>
  <si>
    <t>NHS Shetland18-295</t>
  </si>
  <si>
    <t>NHS Shetland18-296</t>
  </si>
  <si>
    <t>NHS Shetland18-297</t>
  </si>
  <si>
    <t>NHS Shetland18-298</t>
  </si>
  <si>
    <t>NHS Shetland30-393</t>
  </si>
  <si>
    <t>NHS Shetland30-394</t>
  </si>
  <si>
    <t>NHS Shetland30-395</t>
  </si>
  <si>
    <t>NHS Shetland30-396</t>
  </si>
  <si>
    <t>NHS Shetland30-397</t>
  </si>
  <si>
    <t>NHS Shetland30-398</t>
  </si>
  <si>
    <t>NHS Shetland40-493</t>
  </si>
  <si>
    <t>NHS Shetland40-494</t>
  </si>
  <si>
    <t>NHS Shetland40-495</t>
  </si>
  <si>
    <t>NHS Shetland40-496</t>
  </si>
  <si>
    <t>NHS Shetland40-497</t>
  </si>
  <si>
    <t>NHS Shetland40-498</t>
  </si>
  <si>
    <t>NHS Shetland50-543</t>
  </si>
  <si>
    <t>NHS Shetland50-544</t>
  </si>
  <si>
    <t>NHS Shetland50-545</t>
  </si>
  <si>
    <t>NHS Shetland50-546</t>
  </si>
  <si>
    <t>NHS Shetland50-547</t>
  </si>
  <si>
    <t>NHS Shetland50-548</t>
  </si>
  <si>
    <t>NHS Shetland55-593</t>
  </si>
  <si>
    <t>NHS Shetland55-594</t>
  </si>
  <si>
    <t>NHS Shetland55-595</t>
  </si>
  <si>
    <t>NHS Shetland55-596</t>
  </si>
  <si>
    <t>NHS Shetland55-597</t>
  </si>
  <si>
    <t>NHS Shetland55-598</t>
  </si>
  <si>
    <t>NHS Shetland60-643</t>
  </si>
  <si>
    <t>NHS Shetland60-644</t>
  </si>
  <si>
    <t>NHS Shetland60-645</t>
  </si>
  <si>
    <t>NHS Shetland60-646</t>
  </si>
  <si>
    <t>NHS Shetland60-647</t>
  </si>
  <si>
    <t>NHS Shetland60-648</t>
  </si>
  <si>
    <t>NHS Shetland65-693</t>
  </si>
  <si>
    <t>NHS Shetland65-694</t>
  </si>
  <si>
    <t>NHS Shetland65-695</t>
  </si>
  <si>
    <t>NHS Shetland65-696</t>
  </si>
  <si>
    <t>NHS Shetland65-697</t>
  </si>
  <si>
    <t>NHS Shetland65-698</t>
  </si>
  <si>
    <t>(89.9 ,  97.4)</t>
  </si>
  <si>
    <t>NHS Shetland70-743</t>
  </si>
  <si>
    <t>NHS Shetland70-744</t>
  </si>
  <si>
    <t>NHS Shetland70-745</t>
  </si>
  <si>
    <t>NHS Shetland70-746</t>
  </si>
  <si>
    <t>(94.3 ,  98.2)</t>
  </si>
  <si>
    <t>NHS Shetland70-747</t>
  </si>
  <si>
    <t>NHS Shetland70-748</t>
  </si>
  <si>
    <t>NHS Shetland75-793</t>
  </si>
  <si>
    <t>NHS Shetland75-794</t>
  </si>
  <si>
    <t>NHS Shetland75-795</t>
  </si>
  <si>
    <t>(90.0 ,  98.8)</t>
  </si>
  <si>
    <t>NHS Shetland75-796</t>
  </si>
  <si>
    <t>NHS Shetland75-797</t>
  </si>
  <si>
    <t>NHS Shetland75-798</t>
  </si>
  <si>
    <t>NHS Shetland80+3</t>
  </si>
  <si>
    <t>NHS Shetland80+4</t>
  </si>
  <si>
    <t>NHS Shetland80+5</t>
  </si>
  <si>
    <t>NHS Shetland80+6</t>
  </si>
  <si>
    <t>(94.5 ,  98.1)</t>
  </si>
  <si>
    <t>NHS Shetland80+7</t>
  </si>
  <si>
    <t>NHS Shetland80+8</t>
  </si>
  <si>
    <t>NHS ShetlandAll 18+3</t>
  </si>
  <si>
    <t>NHS ShetlandAll 18+4</t>
  </si>
  <si>
    <t>NHS ShetlandAll 18+5</t>
  </si>
  <si>
    <t>NHS ShetlandAll 18+6</t>
  </si>
  <si>
    <t>NHS ShetlandAll 18+7</t>
  </si>
  <si>
    <t>NHS ShetlandAll 18+8</t>
  </si>
  <si>
    <t>NHS Tayside18-291</t>
  </si>
  <si>
    <t>NHS Tayside18-2910</t>
  </si>
  <si>
    <t>NHS Tayside18-292</t>
  </si>
  <si>
    <t>NHS Tayside18-293</t>
  </si>
  <si>
    <t>NHS Tayside18-294</t>
  </si>
  <si>
    <t>NHS Tayside18-295</t>
  </si>
  <si>
    <t>NHS Tayside18-296</t>
  </si>
  <si>
    <t>NHS Tayside18-297</t>
  </si>
  <si>
    <t>NHS Tayside18-298</t>
  </si>
  <si>
    <t>NHS Tayside18-299</t>
  </si>
  <si>
    <t>NHS Tayside30-391</t>
  </si>
  <si>
    <t>NHS Tayside30-3910</t>
  </si>
  <si>
    <t>NHS Tayside30-392</t>
  </si>
  <si>
    <t>NHS Tayside30-393</t>
  </si>
  <si>
    <t>NHS Tayside30-394</t>
  </si>
  <si>
    <t>NHS Tayside30-395</t>
  </si>
  <si>
    <t>NHS Tayside30-396</t>
  </si>
  <si>
    <t>NHS Tayside30-397</t>
  </si>
  <si>
    <t>NHS Tayside30-398</t>
  </si>
  <si>
    <t>NHS Tayside30-399</t>
  </si>
  <si>
    <t>NHS Tayside40-491</t>
  </si>
  <si>
    <t>NHS Tayside40-4910</t>
  </si>
  <si>
    <t>NHS Tayside40-492</t>
  </si>
  <si>
    <t>NHS Tayside40-493</t>
  </si>
  <si>
    <t>NHS Tayside40-494</t>
  </si>
  <si>
    <t>NHS Tayside40-495</t>
  </si>
  <si>
    <t>NHS Tayside40-496</t>
  </si>
  <si>
    <t>NHS Tayside40-497</t>
  </si>
  <si>
    <t>NHS Tayside40-498</t>
  </si>
  <si>
    <t>NHS Tayside40-499</t>
  </si>
  <si>
    <t>NHS Tayside50-541</t>
  </si>
  <si>
    <t>NHS Tayside50-5410</t>
  </si>
  <si>
    <t>NHS Tayside50-542</t>
  </si>
  <si>
    <t>NHS Tayside50-543</t>
  </si>
  <si>
    <t>NHS Tayside50-544</t>
  </si>
  <si>
    <t>NHS Tayside50-545</t>
  </si>
  <si>
    <t>NHS Tayside50-546</t>
  </si>
  <si>
    <t>NHS Tayside50-547</t>
  </si>
  <si>
    <t>NHS Tayside50-548</t>
  </si>
  <si>
    <t>NHS Tayside50-549</t>
  </si>
  <si>
    <t>NHS Tayside55-591</t>
  </si>
  <si>
    <t>NHS Tayside55-5910</t>
  </si>
  <si>
    <t>NHS Tayside55-592</t>
  </si>
  <si>
    <t>NHS Tayside55-593</t>
  </si>
  <si>
    <t>NHS Tayside55-594</t>
  </si>
  <si>
    <t>NHS Tayside55-595</t>
  </si>
  <si>
    <t>NHS Tayside55-596</t>
  </si>
  <si>
    <t>NHS Tayside55-597</t>
  </si>
  <si>
    <t>NHS Tayside55-598</t>
  </si>
  <si>
    <t>NHS Tayside55-599</t>
  </si>
  <si>
    <t>NHS Tayside60-641</t>
  </si>
  <si>
    <t>NHS Tayside60-6410</t>
  </si>
  <si>
    <t>NHS Tayside60-642</t>
  </si>
  <si>
    <t>NHS Tayside60-643</t>
  </si>
  <si>
    <t>NHS Tayside60-644</t>
  </si>
  <si>
    <t>NHS Tayside60-645</t>
  </si>
  <si>
    <t>NHS Tayside60-646</t>
  </si>
  <si>
    <t>NHS Tayside60-647</t>
  </si>
  <si>
    <t>(93.4 ,  94.8)</t>
  </si>
  <si>
    <t>NHS Tayside60-648</t>
  </si>
  <si>
    <t>NHS Tayside60-649</t>
  </si>
  <si>
    <t>NHS Tayside65-691</t>
  </si>
  <si>
    <t>(90.3 ,  92.9)</t>
  </si>
  <si>
    <t>NHS Tayside65-6910</t>
  </si>
  <si>
    <t>NHS Tayside65-692</t>
  </si>
  <si>
    <t>NHS Tayside65-693</t>
  </si>
  <si>
    <t>NHS Tayside65-694</t>
  </si>
  <si>
    <t>NHS Tayside65-695</t>
  </si>
  <si>
    <t>NHS Tayside65-696</t>
  </si>
  <si>
    <t>NHS Tayside65-697</t>
  </si>
  <si>
    <t>NHS Tayside65-698</t>
  </si>
  <si>
    <t>NHS Tayside65-699</t>
  </si>
  <si>
    <t>(95.8 ,  97.1)</t>
  </si>
  <si>
    <t>NHS Tayside70-741</t>
  </si>
  <si>
    <t>NHS Tayside70-7410</t>
  </si>
  <si>
    <t>NHS Tayside70-742</t>
  </si>
  <si>
    <t>NHS Tayside70-743</t>
  </si>
  <si>
    <t>(93.9 ,  95.8)</t>
  </si>
  <si>
    <t>NHS Tayside70-744</t>
  </si>
  <si>
    <t>NHS Tayside70-745</t>
  </si>
  <si>
    <t>NHS Tayside70-746</t>
  </si>
  <si>
    <t>NHS Tayside70-747</t>
  </si>
  <si>
    <t>NHS Tayside70-748</t>
  </si>
  <si>
    <t>NHS Tayside70-749</t>
  </si>
  <si>
    <t>(96.9 ,  98.0)</t>
  </si>
  <si>
    <t>NHS Tayside75-791</t>
  </si>
  <si>
    <t>NHS Tayside75-7910</t>
  </si>
  <si>
    <t>NHS Tayside75-792</t>
  </si>
  <si>
    <t>NHS Tayside75-793</t>
  </si>
  <si>
    <t>NHS Tayside75-794</t>
  </si>
  <si>
    <t>NHS Tayside75-795</t>
  </si>
  <si>
    <t>NHS Tayside75-796</t>
  </si>
  <si>
    <t>NHS Tayside75-797</t>
  </si>
  <si>
    <t>NHS Tayside75-798</t>
  </si>
  <si>
    <t>NHS Tayside75-799</t>
  </si>
  <si>
    <t>NHS Tayside80+1</t>
  </si>
  <si>
    <t>NHS Tayside80+10</t>
  </si>
  <si>
    <t>NHS Tayside80+2</t>
  </si>
  <si>
    <t>NHS Tayside80+3</t>
  </si>
  <si>
    <t>NHS Tayside80+4</t>
  </si>
  <si>
    <t>NHS Tayside80+5</t>
  </si>
  <si>
    <t>(95.4 ,  97.0)</t>
  </si>
  <si>
    <t>NHS Tayside80+6</t>
  </si>
  <si>
    <t>NHS Tayside80+7</t>
  </si>
  <si>
    <t>NHS Tayside80+8</t>
  </si>
  <si>
    <t>NHS Tayside80+9</t>
  </si>
  <si>
    <t>NHS TaysideAll 18+1</t>
  </si>
  <si>
    <t>NHS TaysideAll 18+10</t>
  </si>
  <si>
    <t>NHS TaysideAll 18+2</t>
  </si>
  <si>
    <t>NHS TaysideAll 18+3</t>
  </si>
  <si>
    <t>NHS TaysideAll 18+4</t>
  </si>
  <si>
    <t>NHS TaysideAll 18+5</t>
  </si>
  <si>
    <t>NHS TaysideAll 18+6</t>
  </si>
  <si>
    <t>NHS TaysideAll 18+7</t>
  </si>
  <si>
    <t>NHS TaysideAll 18+8</t>
  </si>
  <si>
    <t>NHS TaysideAll 18+9</t>
  </si>
  <si>
    <t>NHS Western Isles18-293</t>
  </si>
  <si>
    <t>NHS Western Isles18-294</t>
  </si>
  <si>
    <t>NHS Western Isles18-295</t>
  </si>
  <si>
    <t>NHS Western Isles18-296</t>
  </si>
  <si>
    <t>NHS Western Isles30-393</t>
  </si>
  <si>
    <t>NHS Western Isles30-394</t>
  </si>
  <si>
    <t>NHS Western Isles30-395</t>
  </si>
  <si>
    <t>NHS Western Isles30-396</t>
  </si>
  <si>
    <t>NHS Western Isles40-493</t>
  </si>
  <si>
    <t>NHS Western Isles40-494</t>
  </si>
  <si>
    <t>NHS Western Isles40-495</t>
  </si>
  <si>
    <t>NHS Western Isles40-496</t>
  </si>
  <si>
    <t>NHS Western Isles50-543</t>
  </si>
  <si>
    <t>NHS Western Isles50-544</t>
  </si>
  <si>
    <t>NHS Western Isles50-545</t>
  </si>
  <si>
    <t>NHS Western Isles50-546</t>
  </si>
  <si>
    <t>NHS Western Isles55-593</t>
  </si>
  <si>
    <t>NHS Western Isles55-594</t>
  </si>
  <si>
    <t>NHS Western Isles55-595</t>
  </si>
  <si>
    <t>NHS Western Isles55-596</t>
  </si>
  <si>
    <t>NHS Western Isles60-643</t>
  </si>
  <si>
    <t>NHS Western Isles60-644</t>
  </si>
  <si>
    <t>NHS Western Isles60-645</t>
  </si>
  <si>
    <t>NHS Western Isles60-646</t>
  </si>
  <si>
    <t>(92.3 ,  95.9)</t>
  </si>
  <si>
    <t>NHS Western Isles65-693</t>
  </si>
  <si>
    <t>NHS Western Isles65-694</t>
  </si>
  <si>
    <t>NHS Western Isles65-695</t>
  </si>
  <si>
    <t>NHS Western Isles65-696</t>
  </si>
  <si>
    <t>NHS Western Isles70-743</t>
  </si>
  <si>
    <t>NHS Western Isles70-744</t>
  </si>
  <si>
    <t>NHS Western Isles70-745</t>
  </si>
  <si>
    <t>NHS Western Isles70-746</t>
  </si>
  <si>
    <t>NHS Western Isles75-793</t>
  </si>
  <si>
    <t>NHS Western Isles75-794</t>
  </si>
  <si>
    <t>NHS Western Isles75-795</t>
  </si>
  <si>
    <t>NHS Western Isles75-796</t>
  </si>
  <si>
    <t>NHS Western Isles80+3</t>
  </si>
  <si>
    <t>NHS Western Isles80+4</t>
  </si>
  <si>
    <t>NHS Western Isles80+5</t>
  </si>
  <si>
    <t>NHS Western Isles80+6</t>
  </si>
  <si>
    <t>NHS Western IslesAll 18+3</t>
  </si>
  <si>
    <t>NHS Western IslesAll 18+4</t>
  </si>
  <si>
    <t>NHS Western IslesAll 18+5</t>
  </si>
  <si>
    <t>NHS Western IslesAll 18+6</t>
  </si>
  <si>
    <t>(55.7 ,  93.4)</t>
  </si>
  <si>
    <t>(66.0 ,  99.7)</t>
  </si>
  <si>
    <t>(93.3 ,  95.0)</t>
  </si>
  <si>
    <t>(95.0 ,  96.5)</t>
  </si>
  <si>
    <t>(92.0 ,  93.9)</t>
  </si>
  <si>
    <t>(94.2 ,  95.9)</t>
  </si>
  <si>
    <t>(91.8 ,  93.2)</t>
  </si>
  <si>
    <t>Vaccination uptake (%) of first dose by ethnic group, filtered by health board, individuals aged 18+</t>
  </si>
  <si>
    <t>Vaccination uptake (%) of first dose by health board, filtered by ethnic group, individuals aged 18+</t>
  </si>
  <si>
    <t>(96.8 ,  97.0)</t>
  </si>
  <si>
    <t>(95.0 ,  95.5)</t>
  </si>
  <si>
    <t>(63.5 ,  85.6)</t>
  </si>
  <si>
    <t>(90.1 ,  91.1)</t>
  </si>
  <si>
    <t>(91.2 ,  97.3)</t>
  </si>
  <si>
    <t>(62.2 ,  89.9)</t>
  </si>
  <si>
    <t>(62.3 ,  80.5)</t>
  </si>
  <si>
    <t>(54.2 ,  91.3)</t>
  </si>
  <si>
    <t>(36.7 ,  78.5)</t>
  </si>
  <si>
    <t>(66.5 ,  94.1)</t>
  </si>
  <si>
    <t>(65.5 ,  93.9)</t>
  </si>
  <si>
    <t>(53.9 ,  93.0)</t>
  </si>
  <si>
    <t>(92.9 ,  93.9)</t>
  </si>
  <si>
    <t>(63.8 ,  83.3)</t>
  </si>
  <si>
    <t>(59.2 ,  79.2)</t>
  </si>
  <si>
    <t>UnknownArab, Arab Scottish or Arab British</t>
  </si>
  <si>
    <t>(97.6 , 97.7)</t>
  </si>
  <si>
    <t>1</t>
  </si>
  <si>
    <t>10</t>
  </si>
  <si>
    <t>2</t>
  </si>
  <si>
    <t>3</t>
  </si>
  <si>
    <t>4</t>
  </si>
  <si>
    <t>5</t>
  </si>
  <si>
    <t>6</t>
  </si>
  <si>
    <t>7</t>
  </si>
  <si>
    <t>8</t>
  </si>
  <si>
    <t>9</t>
  </si>
  <si>
    <t>(84.1 ,  84.8)</t>
  </si>
  <si>
    <t>(95.3 ,  95.7)</t>
  </si>
  <si>
    <t>(97.0 ,  97.4)</t>
  </si>
  <si>
    <t>(95.7 ,  96.1)</t>
  </si>
  <si>
    <t>(97.4 ,  97.8)</t>
  </si>
  <si>
    <t>(76.7 ,  79.5)</t>
  </si>
  <si>
    <t>(94.7 ,  96.2)</t>
  </si>
  <si>
    <t>(93.3 ,  95.1)</t>
  </si>
  <si>
    <t>(95.6 ,  97.2)</t>
  </si>
  <si>
    <t>(95.0 ,  96.7)</t>
  </si>
  <si>
    <t>(90.2 ,  93.6)</t>
  </si>
  <si>
    <t>(88.4 ,  94.3)</t>
  </si>
  <si>
    <t>(94.0 ,  95.9)</t>
  </si>
  <si>
    <t>(91.9 ,  96.5)</t>
  </si>
  <si>
    <t>(94.0 ,  97.0)</t>
  </si>
  <si>
    <t>(93.7 ,  96.4)</t>
  </si>
  <si>
    <t>(96.6 ,  98.2)</t>
  </si>
  <si>
    <t>(91.1 ,  92.7)</t>
  </si>
  <si>
    <t>(89.2 ,  89.9)</t>
  </si>
  <si>
    <t>(71.4 ,  73.8)</t>
  </si>
  <si>
    <t>(87.3 ,  89.1)</t>
  </si>
  <si>
    <t>(93.4 ,  95.3)</t>
  </si>
  <si>
    <t>(93.5 ,  95.4)</t>
  </si>
  <si>
    <t>(95.5 ,  97.2)</t>
  </si>
  <si>
    <t>(96.6 ,  98.3)</t>
  </si>
  <si>
    <t>(86.8 ,  87.6)</t>
  </si>
  <si>
    <t>(94.1 ,  95.8)</t>
  </si>
  <si>
    <t>(94.5 ,  96.3)</t>
  </si>
  <si>
    <t>(95.8 ,  97.4)</t>
  </si>
  <si>
    <t>(96.8 ,  98.5)</t>
  </si>
  <si>
    <t>(95.0 ,  96.9)</t>
  </si>
  <si>
    <t>(80.5 ,  84.1)</t>
  </si>
  <si>
    <t>(95.6 ,  96.8)</t>
  </si>
  <si>
    <t>(95.6 ,  97.4)</t>
  </si>
  <si>
    <t>(91.5 ,  92.8)</t>
  </si>
  <si>
    <t>(94.4 ,  95.5)</t>
  </si>
  <si>
    <t>(93.1 ,  94.1)</t>
  </si>
  <si>
    <t>(95.9 ,  96.8)</t>
  </si>
  <si>
    <t>(97.1 ,  98.0)</t>
  </si>
  <si>
    <t>(94.8 ,  96.0)</t>
  </si>
  <si>
    <t>(95.8 ,  97.3)</t>
  </si>
  <si>
    <t>(94.0 ,  96.5)</t>
  </si>
  <si>
    <t>(96.2 ,  97.4)</t>
  </si>
  <si>
    <t>(92.5 ,  93.7)</t>
  </si>
  <si>
    <t>(95.0 ,  96.1)</t>
  </si>
  <si>
    <t>(93.7 ,  94.8)</t>
  </si>
  <si>
    <t>(92.0 ,  93.7)</t>
  </si>
  <si>
    <t>(96.0 ,  97.3)</t>
  </si>
  <si>
    <t>(91.0 ,  92.3)</t>
  </si>
  <si>
    <t>(92.5 ,  93.8)</t>
  </si>
  <si>
    <t>(83.4 ,  99.9)</t>
  </si>
  <si>
    <t>(87.6 ,  97.0)</t>
  </si>
  <si>
    <t>(95.4 ,  98.4)</t>
  </si>
  <si>
    <t>(92.2 ,  93.9)</t>
  </si>
  <si>
    <t>(96.0 ,  97.2)</t>
  </si>
  <si>
    <t>(96.0 ,  96.2)</t>
  </si>
  <si>
    <t>(93.7 ,  96.2)</t>
  </si>
  <si>
    <t>(59.4 ,  78.7)</t>
  </si>
  <si>
    <t>(92.5 ,  94.3)</t>
  </si>
  <si>
    <t>(82.8 ,  92.6)</t>
  </si>
  <si>
    <t>(80.5 ,  88.3)</t>
  </si>
  <si>
    <t>(57.1 ,  83.9)</t>
  </si>
  <si>
    <t>(73.4 ,  98.7)</t>
  </si>
  <si>
    <t>(92.5 ,  93.0)</t>
  </si>
  <si>
    <t>(97.7 ,  97.9)</t>
  </si>
  <si>
    <t>(50.8 ,  71.7)</t>
  </si>
  <si>
    <t>(97.6 ,  98.8)</t>
  </si>
  <si>
    <t>(86.0 ,  96.3)</t>
  </si>
  <si>
    <t>(81.6 ,  93.8)</t>
  </si>
  <si>
    <t>(62.2 ,  83.7)</t>
  </si>
  <si>
    <t>(56.2 ,  97.5)</t>
  </si>
  <si>
    <t>(55.8 ,  95.3)</t>
  </si>
  <si>
    <t>(61.8 ,  94.5)</t>
  </si>
  <si>
    <t>(46.0 ,  93.8)</t>
  </si>
  <si>
    <t>(77.8 ,  98.9)</t>
  </si>
  <si>
    <t>(81.1 ,  90.8)</t>
  </si>
  <si>
    <t>(94.2 ,  94.6)</t>
  </si>
  <si>
    <t>(74.2 ,  98.7)</t>
  </si>
  <si>
    <t>(55.4 ,  67.7)</t>
  </si>
  <si>
    <t>(97.0 ,  97.9)</t>
  </si>
  <si>
    <t>(89.5 ,  94.7)</t>
  </si>
  <si>
    <t>(78.0 ,  98.0)</t>
  </si>
  <si>
    <t>(84.3 ,  90.9)</t>
  </si>
  <si>
    <t>(70.4 ,  94.9)</t>
  </si>
  <si>
    <t>(77.5 ,  97.9)</t>
  </si>
  <si>
    <t>(79.8 ,  99.8)</t>
  </si>
  <si>
    <t>(65.5 ,  98.2)</t>
  </si>
  <si>
    <t>(80.9 ,  96.9)</t>
  </si>
  <si>
    <t>(80.9 ,  88.6)</t>
  </si>
  <si>
    <t>(71.8 ,  90.1)</t>
  </si>
  <si>
    <t>(97.5 ,  98.1)</t>
  </si>
  <si>
    <t>(84.3 ,  91.7)</t>
  </si>
  <si>
    <t>(89.7 ,  95.2)</t>
  </si>
  <si>
    <t>(74.6 ,  95.7)</t>
  </si>
  <si>
    <t>(83.0 ,  97.8)</t>
  </si>
  <si>
    <t>(66.0 ,  87.7)</t>
  </si>
  <si>
    <t>(69.6 ,  88.3)</t>
  </si>
  <si>
    <t>(93.3 ,  95.9)</t>
  </si>
  <si>
    <t>(72.3 ,  85.6)</t>
  </si>
  <si>
    <t>(80.8 ,  94.9)</t>
  </si>
  <si>
    <t>(65.5 , 100.0)</t>
  </si>
  <si>
    <t>(67.5 ,  86.6)</t>
  </si>
  <si>
    <t>(74.9 ,  93.7)</t>
  </si>
  <si>
    <t>(75.7 ,  92.4)</t>
  </si>
  <si>
    <t>(73.2 ,  91.5)</t>
  </si>
  <si>
    <t>(85.6 ,  95.7)</t>
  </si>
  <si>
    <t>(87.7 ,  92.1)</t>
  </si>
  <si>
    <t>(71.3 ,  86.9)</t>
  </si>
  <si>
    <t>(66.5 ,  96.7)</t>
  </si>
  <si>
    <t>(88.5 ,  88.7)</t>
  </si>
  <si>
    <t>(87.5 ,  89.5)</t>
  </si>
  <si>
    <t>(67.0 ,  88.1)</t>
  </si>
  <si>
    <t>(87.3 ,  87.8)</t>
  </si>
  <si>
    <t>(89.5 ,  89.7)</t>
  </si>
  <si>
    <t>(90.6 ,  91.2)</t>
  </si>
  <si>
    <t>(92.0 ,  93.2)</t>
  </si>
  <si>
    <t>(71.6 ,  92.1)</t>
  </si>
  <si>
    <t>(41.5 ,  87.9)</t>
  </si>
  <si>
    <t>(91.5 ,  91.9)</t>
  </si>
  <si>
    <t>(60.6 ,  90.4)</t>
  </si>
  <si>
    <t>(24.0 ,  76.0)</t>
  </si>
  <si>
    <t>(58.4 ,  82.2)</t>
  </si>
  <si>
    <t>(54.6 ,  82.8)</t>
  </si>
  <si>
    <t>(91.2 ,  91.4)</t>
  </si>
  <si>
    <t>(90.9 ,  91.5)</t>
  </si>
  <si>
    <t>(89.1 ,  89.6)</t>
  </si>
  <si>
    <t>(55.8 ,  91.7)</t>
  </si>
  <si>
    <t>(51.8 ,  77.2)</t>
  </si>
  <si>
    <t>(82.7 ,  84.7)</t>
  </si>
  <si>
    <t>(46.7 ,  66.5)</t>
  </si>
  <si>
    <t>(66.6 ,  69.5)</t>
  </si>
  <si>
    <t>(93.2 ,  94.4)</t>
  </si>
  <si>
    <t>(83.7 ,  87.4)</t>
  </si>
  <si>
    <t>(34.4 ,  77.4)</t>
  </si>
  <si>
    <t>(88.5 ,  91.5)</t>
  </si>
  <si>
    <t>(90.6 ,  94.3)</t>
  </si>
  <si>
    <t>(96.0 , 96.1)</t>
  </si>
  <si>
    <t>(82.8 , 92.6)</t>
  </si>
  <si>
    <t>(64.9 , 85.0)</t>
  </si>
  <si>
    <t>(82.2 , 97.7)</t>
  </si>
  <si>
    <t>(92.5 , 93.0)</t>
  </si>
  <si>
    <t>(86.0 , 96.3)</t>
  </si>
  <si>
    <t>(65.4 , 84.5)</t>
  </si>
  <si>
    <t>(68.1 , 90.3)</t>
  </si>
  <si>
    <t>(82.6 , 91.3)</t>
  </si>
  <si>
    <t>(97.1 , 97.3)</t>
  </si>
  <si>
    <t>(84.7 , 97.1)</t>
  </si>
  <si>
    <t>(82.3 , 89.2)</t>
  </si>
  <si>
    <t>(84.3 , 91.7)</t>
  </si>
  <si>
    <t>(79.9 , 89.9)</t>
  </si>
  <si>
    <t>(88.2 , 88.3)</t>
  </si>
  <si>
    <t>(65.7 ,  67.1)</t>
  </si>
  <si>
    <t>(90.4 ,  90.9)</t>
  </si>
  <si>
    <t>(65.1 ,  91.7)</t>
  </si>
  <si>
    <t>(52.3 ,  79.6)</t>
  </si>
  <si>
    <t>(66.3 ,  90.4)</t>
  </si>
  <si>
    <t>(47.8 ,  96.8)</t>
  </si>
  <si>
    <t>(68.2 ,  89.7)</t>
  </si>
  <si>
    <t>(69.7 ,  70.3)</t>
  </si>
  <si>
    <t>(80.0 ,  80.6)</t>
  </si>
  <si>
    <t>(89.2 ,  89.8)</t>
  </si>
  <si>
    <t>(89.9 ,  90.5)</t>
  </si>
  <si>
    <t>(92.9 ,  93.4)</t>
  </si>
  <si>
    <t>(91.4 ,  92.0)</t>
  </si>
  <si>
    <t>(92.8 ,  93.4)</t>
  </si>
  <si>
    <t>(94.4 ,  94.9)</t>
  </si>
  <si>
    <t>(93.9 ,  94.5)</t>
  </si>
  <si>
    <t>(95.9 ,  96.3)</t>
  </si>
  <si>
    <t>(93.7 ,  94.3)</t>
  </si>
  <si>
    <t>(96.9 ,  97.3)</t>
  </si>
  <si>
    <t>(94.6 ,  95.1)</t>
  </si>
  <si>
    <t>(95.5 ,  96.0)</t>
  </si>
  <si>
    <t>(96.4 ,  96.8)</t>
  </si>
  <si>
    <t>(93.2 ,  93.9)</t>
  </si>
  <si>
    <t>(94.9 ,  95.4)</t>
  </si>
  <si>
    <t>(95.4 ,  95.8)</t>
  </si>
  <si>
    <t>(77.3 ,  80.1)</t>
  </si>
  <si>
    <t>(81.8 ,  83.5)</t>
  </si>
  <si>
    <t>(85.1 ,  87.4)</t>
  </si>
  <si>
    <t>(92.8 ,  95.5)</t>
  </si>
  <si>
    <t>(90.5 ,  92.5)</t>
  </si>
  <si>
    <t>(92.0 ,  94.2)</t>
  </si>
  <si>
    <t>(92.3 ,  94.1)</t>
  </si>
  <si>
    <t>(93.3 ,  95.2)</t>
  </si>
  <si>
    <t>(94.6 ,  96.3)</t>
  </si>
  <si>
    <t>(95.2 ,  96.9)</t>
  </si>
  <si>
    <t>(95.6 ,  96.9)</t>
  </si>
  <si>
    <t>(97.0 ,  98.2)</t>
  </si>
  <si>
    <t>(93.1 ,  94.8)</t>
  </si>
  <si>
    <t>(94.3 ,  95.9)</t>
  </si>
  <si>
    <t>(89.0 ,  89.8)</t>
  </si>
  <si>
    <t>(92.0 ,  92.6)</t>
  </si>
  <si>
    <t>(79.3 ,  82.9)</t>
  </si>
  <si>
    <t>(77.4 ,  88.4)</t>
  </si>
  <si>
    <t>(87.3 ,  94.4)</t>
  </si>
  <si>
    <t>(83.6 ,  90.6)</t>
  </si>
  <si>
    <t>(90.8 ,  93.0)</t>
  </si>
  <si>
    <t>(82.2 ,  92.5)</t>
  </si>
  <si>
    <t>(91.8 ,  97.6)</t>
  </si>
  <si>
    <t>(85.6 ,  92.5)</t>
  </si>
  <si>
    <t>(91.2 ,  93.9)</t>
  </si>
  <si>
    <t>(89.3 ,  97.5)</t>
  </si>
  <si>
    <t>(91.1 ,  96.6)</t>
  </si>
  <si>
    <t>(89.4 ,  95.0)</t>
  </si>
  <si>
    <t>(93.5 ,  95.3)</t>
  </si>
  <si>
    <t>(93.9 ,  96.0)</t>
  </si>
  <si>
    <t>(93.4 ,  98.8)</t>
  </si>
  <si>
    <t>(90.6 ,  96.8)</t>
  </si>
  <si>
    <t>(91.7 ,  97.1)</t>
  </si>
  <si>
    <t>(93.3 ,  96.1)</t>
  </si>
  <si>
    <t>(94.6 ,  96.9)</t>
  </si>
  <si>
    <t>(95.3 ,  97.2)</t>
  </si>
  <si>
    <t>(94.5 ,  97.0)</t>
  </si>
  <si>
    <t>(94.0 ,  97.8)</t>
  </si>
  <si>
    <t>(96.2 ,  99.7)</t>
  </si>
  <si>
    <t>(90.9 ,  96.9)</t>
  </si>
  <si>
    <t>(95.9 ,  97.4)</t>
  </si>
  <si>
    <t>(95.1 ,  99.1)</t>
  </si>
  <si>
    <t>(91.7 ,  99.9)</t>
  </si>
  <si>
    <t>(90.5 ,  96.5)</t>
  </si>
  <si>
    <t>(95.1 ,  97.3)</t>
  </si>
  <si>
    <t>(95.3 ,  97.8)</t>
  </si>
  <si>
    <t>(94.7 ,  97.8)</t>
  </si>
  <si>
    <t>(92.7 ,  95.4)</t>
  </si>
  <si>
    <t>(93.2 ,  95.3)</t>
  </si>
  <si>
    <t>(93.4 ,  95.9)</t>
  </si>
  <si>
    <t>(94.3 ,  97.7)</t>
  </si>
  <si>
    <t>(94.6 ,  98.4)</t>
  </si>
  <si>
    <t>(93.2 ,  96.0)</t>
  </si>
  <si>
    <t>(95.0 ,  97.8)</t>
  </si>
  <si>
    <t>(97.8 ,  99.7)</t>
  </si>
  <si>
    <t>(94.2 ,  98.3)</t>
  </si>
  <si>
    <t>(94.3 ,  98.8)</t>
  </si>
  <si>
    <t>(94.2 ,  96.7)</t>
  </si>
  <si>
    <t>(96.1 ,  97.6)</t>
  </si>
  <si>
    <t>(96.1 ,  98.0)</t>
  </si>
  <si>
    <t>(96.0 ,  98.8)</t>
  </si>
  <si>
    <t>(91.1 ,  97.2)</t>
  </si>
  <si>
    <t>(96.1 ,  98.4)</t>
  </si>
  <si>
    <t>(95.8 ,  97.8)</t>
  </si>
  <si>
    <t>(96.4 ,  97.9)</t>
  </si>
  <si>
    <t>(97.0 ,  98.8)</t>
  </si>
  <si>
    <t>(97.0 ,  99.2)</t>
  </si>
  <si>
    <t>(89.4 ,  90.1)</t>
  </si>
  <si>
    <t>(76.7 ,  79.0)</t>
  </si>
  <si>
    <t>(93.0 ,  94.9)</t>
  </si>
  <si>
    <t>(89.0 ,  91.1)</t>
  </si>
  <si>
    <t>(89.8 ,  92.3)</t>
  </si>
  <si>
    <t>(92.6 ,  94.4)</t>
  </si>
  <si>
    <t>(93.4 ,  95.2)</t>
  </si>
  <si>
    <t>(95.0 ,  97.0)</t>
  </si>
  <si>
    <t>(96.9 ,  98.4)</t>
  </si>
  <si>
    <t>(87.7 ,  88.5)</t>
  </si>
  <si>
    <t>(70.3 ,  72.8)</t>
  </si>
  <si>
    <t>(86.9 ,  88.9)</t>
  </si>
  <si>
    <t>(88.4 ,  90.1)</t>
  </si>
  <si>
    <t>(91.1 ,  93.2)</t>
  </si>
  <si>
    <t>(90.6 ,  92.8)</t>
  </si>
  <si>
    <t>(94.0 ,  95.7)</t>
  </si>
  <si>
    <t>(89.2 ,  92.4)</t>
  </si>
  <si>
    <t>(91.7 ,  94.9)</t>
  </si>
  <si>
    <t>(96.7 ,  98.3)</t>
  </si>
  <si>
    <t>(93.8 ,  96.7)</t>
  </si>
  <si>
    <t>(96.0 ,  98.0)</t>
  </si>
  <si>
    <t>(96.9 ,  98.5)</t>
  </si>
  <si>
    <t>(93.8 ,  96.1)</t>
  </si>
  <si>
    <t>(94.5 ,  96.4)</t>
  </si>
  <si>
    <t>(89.4 ,  90.0)</t>
  </si>
  <si>
    <t>(60.3 ,  62.6)</t>
  </si>
  <si>
    <t>(81.7 ,  83.3)</t>
  </si>
  <si>
    <t>(87.3 ,  89.3)</t>
  </si>
  <si>
    <t>(92.2 ,  93.5)</t>
  </si>
  <si>
    <t>(94.3 ,  95.5)</t>
  </si>
  <si>
    <t>(80.2 ,  88.0)</t>
  </si>
  <si>
    <t>(94.9 ,  96.0)</t>
  </si>
  <si>
    <t>(84.9 ,  94.9)</t>
  </si>
  <si>
    <t>(97.1 ,  98.2)</t>
  </si>
  <si>
    <t>(96.6 ,  97.7)</t>
  </si>
  <si>
    <t>(95.8 ,  96.9)</t>
  </si>
  <si>
    <t>(94.3 ,  96.3)</t>
  </si>
  <si>
    <t>(95.1 ,  96.7)</t>
  </si>
  <si>
    <t>(83.4 ,  84.0)</t>
  </si>
  <si>
    <t>(79.6 ,  80.8)</t>
  </si>
  <si>
    <t>(79.2 ,  80.6)</t>
  </si>
  <si>
    <t>(88.9 ,  90.2)</t>
  </si>
  <si>
    <t>(92.6 ,  93.8)</t>
  </si>
  <si>
    <t>(94.7 ,  95.6)</t>
  </si>
  <si>
    <t>(94.8 ,  96.1)</t>
  </si>
  <si>
    <t>(94.1 ,  95.6)</t>
  </si>
  <si>
    <t>(95.1 ,  96.6)</t>
  </si>
  <si>
    <t>(96.2 ,  97.5)</t>
  </si>
  <si>
    <t>(96.9 ,  97.8)</t>
  </si>
  <si>
    <t>(94.2 ,  95.7)</t>
  </si>
  <si>
    <t>(95.1 ,  96.3)</t>
  </si>
  <si>
    <t>(73.2 ,  73.6)</t>
  </si>
  <si>
    <t>(77.5 ,  78.0)</t>
  </si>
  <si>
    <t>(81.5 ,  86.3)</t>
  </si>
  <si>
    <t>(88.0 ,  89.9)</t>
  </si>
  <si>
    <t>(89.4 ,  92.7)</t>
  </si>
  <si>
    <t>(93.3 ,  96.6)</t>
  </si>
  <si>
    <t>(92.0 ,  95.2)</t>
  </si>
  <si>
    <t>(96.7 ,  98.1)</t>
  </si>
  <si>
    <t>(96.2 ,  98.9)</t>
  </si>
  <si>
    <t>(96.6 ,  97.8)</t>
  </si>
  <si>
    <t>(96.2 ,  98.5)</t>
  </si>
  <si>
    <t>(91.3 ,  95.6)</t>
  </si>
  <si>
    <t>(95.3 ,  98.1)</t>
  </si>
  <si>
    <t>(95.7 ,  98.0)</t>
  </si>
  <si>
    <t>(94.5 ,  95.9)</t>
  </si>
  <si>
    <t>(83.3 ,  84.8)</t>
  </si>
  <si>
    <t>(65.4 ,  67.1)</t>
  </si>
  <si>
    <t>(75.8 ,  77.4)</t>
  </si>
  <si>
    <t>(90.2 ,  91.6)</t>
  </si>
  <si>
    <t>(92.8 ,  94.2)</t>
  </si>
  <si>
    <t>(94.6 ,  96.1)</t>
  </si>
  <si>
    <t>(95.9 ,  96.9)</t>
  </si>
  <si>
    <t>(93.9 ,  95.1)</t>
  </si>
  <si>
    <t>(96.3 ,  97.6)</t>
  </si>
  <si>
    <t>(97.3 ,  98.5)</t>
  </si>
  <si>
    <t>(94.7 ,  95.9)</t>
  </si>
  <si>
    <t>(78.6 ,  79.2)</t>
  </si>
  <si>
    <t>(86.7 ,  87.2)</t>
  </si>
  <si>
    <t>(85.8 ,  87.4)</t>
  </si>
  <si>
    <t>(88.1 ,  89.9)</t>
  </si>
  <si>
    <t>(93.5 ,  94.7)</t>
  </si>
  <si>
    <t>(92.6 ,  93.9)</t>
  </si>
  <si>
    <t>(92.7 ,  94.2)</t>
  </si>
  <si>
    <t>(95.3 ,  96.5)</t>
  </si>
  <si>
    <t>(96.9 ,  97.6)</t>
  </si>
  <si>
    <t>(95.2 ,  96.6)</t>
  </si>
  <si>
    <t>(97.0 ,  98.1)</t>
  </si>
  <si>
    <t>(91.6 ,  94.5)</t>
  </si>
  <si>
    <t>(72.2 ,  89.5)</t>
  </si>
  <si>
    <t>(81.1 ,  96.4)</t>
  </si>
  <si>
    <t>(83.6 ,  96.4)</t>
  </si>
  <si>
    <t>(84.6 ,  93.3)</t>
  </si>
  <si>
    <t>(88.9 ,  95.0)</t>
  </si>
  <si>
    <t>(77.8 ,  95.0)</t>
  </si>
  <si>
    <t>(90.1 ,  97.1)</t>
  </si>
  <si>
    <t>(93.9 ,  98.2)</t>
  </si>
  <si>
    <t>(93.0 , 100.0)</t>
  </si>
  <si>
    <t>(94.3 ,  97.4)</t>
  </si>
  <si>
    <t>(95.8 ,  99.4)</t>
  </si>
  <si>
    <t>(93.9 ,  98.7)</t>
  </si>
  <si>
    <t>(92.3 ,  98.8)</t>
  </si>
  <si>
    <t>(95.1 ,  98.4)</t>
  </si>
  <si>
    <t>(85.9 ,  99.3)</t>
  </si>
  <si>
    <t>(93.2 ,  96.8)</t>
  </si>
  <si>
    <t>(95.6 ,  99.3)</t>
  </si>
  <si>
    <t>(83.6 ,  88.4)</t>
  </si>
  <si>
    <t>(81.1 ,  91.6)</t>
  </si>
  <si>
    <t>(92.2 ,  95.7)</t>
  </si>
  <si>
    <t>(92.2 ,  97.9)</t>
  </si>
  <si>
    <t>(80.6 ,  97.5)</t>
  </si>
  <si>
    <t>(91.0 ,  97.0)</t>
  </si>
  <si>
    <t>(79.0 ,  98.1)</t>
  </si>
  <si>
    <t>(77.2 ,  98.9)</t>
  </si>
  <si>
    <t>(93.0 ,  96.9)</t>
  </si>
  <si>
    <t>(95.2 ,  98.1)</t>
  </si>
  <si>
    <t>(80.5 ,  99.1)</t>
  </si>
  <si>
    <t>(92.5 ,  96.9)</t>
  </si>
  <si>
    <t>(83.6 ,  99.2)</t>
  </si>
  <si>
    <t>(95.1 ,  98.2)</t>
  </si>
  <si>
    <t>(82.5 ,  99.8)</t>
  </si>
  <si>
    <t>(85.9 , 100.0)</t>
  </si>
  <si>
    <t>(94.7 ,  99.8)</t>
  </si>
  <si>
    <t>(91.5 ,  99.3)</t>
  </si>
  <si>
    <t>(94.6 ,  98.0)</t>
  </si>
  <si>
    <t>(97.3 ,  99.6)</t>
  </si>
  <si>
    <t>(88.0 ,  96.9)</t>
  </si>
  <si>
    <t>(91.3 ,  92.5)</t>
  </si>
  <si>
    <t>(84.5 ,  86.1)</t>
  </si>
  <si>
    <t>(90.5 ,  92.4)</t>
  </si>
  <si>
    <t>(93.0 ,  94.3)</t>
  </si>
  <si>
    <t>(91.8 ,  94.3)</t>
  </si>
  <si>
    <t>(92.7 ,  94.8)</t>
  </si>
  <si>
    <t>(94.5 ,  96.7)</t>
  </si>
  <si>
    <t>(96.5 ,  98.1)</t>
  </si>
  <si>
    <t>(94.4 ,  96.3)</t>
  </si>
  <si>
    <t>(87.0 ,  95.0)</t>
  </si>
  <si>
    <t>(85.3 ,  93.1)</t>
  </si>
  <si>
    <t>(90.8 ,  97.0)</t>
  </si>
  <si>
    <t>(93.0 ,  95.8)</t>
  </si>
  <si>
    <t>(92.2 ,  95.8)</t>
  </si>
  <si>
    <t>(79.4 ,  93.0)</t>
  </si>
  <si>
    <t>(91.1 ,  97.6)</t>
  </si>
  <si>
    <t>(93.0 ,  96.0)</t>
  </si>
  <si>
    <t>(81.4 ,  96.4)</t>
  </si>
  <si>
    <t>(93.3 ,  96.7)</t>
  </si>
  <si>
    <t>(80.1 ,  85.5)</t>
  </si>
  <si>
    <t>(87.8 ,  93.7)</t>
  </si>
  <si>
    <t>(78.5 ,  90.6)</t>
  </si>
  <si>
    <t>(81.3 ,  90.0)</t>
  </si>
  <si>
    <t>(97.7 ,  98.8)</t>
  </si>
  <si>
    <t>(92.3 ,  94.4)</t>
  </si>
  <si>
    <t>(83.0 ,  89.6)</t>
  </si>
  <si>
    <t>(90.2 ,  96.0)</t>
  </si>
  <si>
    <t>(78.1 ,  88.9)</t>
  </si>
  <si>
    <t>(94.3 ,  94.7)</t>
  </si>
  <si>
    <t>(97.4 ,  97.5)</t>
  </si>
  <si>
    <t>(90.2 ,  92.2)</t>
  </si>
  <si>
    <t>(81.8 ,  90.7)</t>
  </si>
  <si>
    <t>(86.5 ,  91.3)</t>
  </si>
  <si>
    <t>(87.7 ,  95.2)</t>
  </si>
  <si>
    <t>(65.0 ,  80.8)</t>
  </si>
  <si>
    <t>(93.3 ,  93.6)</t>
  </si>
  <si>
    <t>(96.3 ,  96.7)</t>
  </si>
  <si>
    <t>(92.8 ,  95.8)</t>
  </si>
  <si>
    <t>(52.7 ,  60.9)</t>
  </si>
  <si>
    <t>(87.9 ,  89.9)</t>
  </si>
  <si>
    <t>(90.2 ,  93.3)</t>
  </si>
  <si>
    <t>(90.7 ,  94.7)</t>
  </si>
  <si>
    <t>(81.5 ,  97.0)</t>
  </si>
  <si>
    <t>(85.7 ,  90.9)</t>
  </si>
  <si>
    <t>(77.1 ,  87.3)</t>
  </si>
  <si>
    <t>(71.6 ,  96.2)</t>
  </si>
  <si>
    <t>(79.9 ,  86.3)</t>
  </si>
  <si>
    <t>(96.2 ,  96.4)</t>
  </si>
  <si>
    <t>(54.0 ,  60.2)</t>
  </si>
  <si>
    <t>(97.3 ,  97.8)</t>
  </si>
  <si>
    <t>(85.7 ,  87.6)</t>
  </si>
  <si>
    <t>(81.7 ,  87.7)</t>
  </si>
  <si>
    <t>(89.6 ,  92.3)</t>
  </si>
  <si>
    <t>(90.3 ,  94.1)</t>
  </si>
  <si>
    <t>(84.7 ,  89.6)</t>
  </si>
  <si>
    <t>(91.3 ,  95.5)</t>
  </si>
  <si>
    <t>(72.6 ,  81.3)</t>
  </si>
  <si>
    <t>(85.6 ,  94.8)</t>
  </si>
  <si>
    <t>(77.7 ,  83.7)</t>
  </si>
  <si>
    <t>(89.2 ,  89.5)</t>
  </si>
  <si>
    <t>(95.3 ,  95.4)</t>
  </si>
  <si>
    <t>(92.6 ,  95.2)</t>
  </si>
  <si>
    <t>(78.7 ,  88.4)</t>
  </si>
  <si>
    <t>(57.4 ,  63.3)</t>
  </si>
  <si>
    <t>(96.8 ,  97.2)</t>
  </si>
  <si>
    <t>(84.8 ,  86.4)</t>
  </si>
  <si>
    <t>(84.6 ,  89.4)</t>
  </si>
  <si>
    <t>(88.7 ,  91.5)</t>
  </si>
  <si>
    <t>(91.4 ,  94.7)</t>
  </si>
  <si>
    <t>(84.7 ,  89.3)</t>
  </si>
  <si>
    <t>(44.0 ,  88.6)</t>
  </si>
  <si>
    <t>(88.2 ,  92.5)</t>
  </si>
  <si>
    <t>(78.1 ,  84.1)</t>
  </si>
  <si>
    <t>(73.2 ,  88.1)</t>
  </si>
  <si>
    <t>(80.6 ,  92.0)</t>
  </si>
  <si>
    <t>(70.0 ,  87.4)</t>
  </si>
  <si>
    <t>(75.7 ,  86.8)</t>
  </si>
  <si>
    <t>(78.2 ,  83.3)</t>
  </si>
  <si>
    <t>(86.4 ,  86.7)</t>
  </si>
  <si>
    <t>(93.7 ,  93.9)</t>
  </si>
  <si>
    <t>(73.1 ,  82.2)</t>
  </si>
  <si>
    <t>(57.9 ,  63.3)</t>
  </si>
  <si>
    <t>(95.9 ,  96.4)</t>
  </si>
  <si>
    <t>(81.6 ,  83.3)</t>
  </si>
  <si>
    <t>(80.4 ,  84.8)</t>
  </si>
  <si>
    <t>(89.0 ,  91.2)</t>
  </si>
  <si>
    <t>(89.6 ,  92.7)</t>
  </si>
  <si>
    <t>(88.6 ,  96.1)</t>
  </si>
  <si>
    <t>(84.3 ,  88.7)</t>
  </si>
  <si>
    <t>(88.1 ,  91.6)</t>
  </si>
  <si>
    <t>(78.8 ,  83.3)</t>
  </si>
  <si>
    <t>(72.5 ,  85.9)</t>
  </si>
  <si>
    <t>(74.5 ,  87.7)</t>
  </si>
  <si>
    <t>(77.7 ,  88.0)</t>
  </si>
  <si>
    <t>(72.0 ,  85.8)</t>
  </si>
  <si>
    <t>(78.9 ,  88.5)</t>
  </si>
  <si>
    <t>(76.1 ,  80.7)</t>
  </si>
  <si>
    <t>(80.2 ,  80.6)</t>
  </si>
  <si>
    <t>(89.0 ,  89.2)</t>
  </si>
  <si>
    <t>(88.1 ,  90.1)</t>
  </si>
  <si>
    <t>(72.3 ,  77.0)</t>
  </si>
  <si>
    <t>(54.3 ,  56.6)</t>
  </si>
  <si>
    <t>(93.4 ,  93.9)</t>
  </si>
  <si>
    <t>(75.0 ,  76.0)</t>
  </si>
  <si>
    <t>(76.1 ,  78.9)</t>
  </si>
  <si>
    <t>(82.9 ,  84.6)</t>
  </si>
  <si>
    <t>(86.6 ,  88.4)</t>
  </si>
  <si>
    <t>(85.1 ,  90.0)</t>
  </si>
  <si>
    <t>(83.8 ,  86.4)</t>
  </si>
  <si>
    <t>(74.3 ,  76.8)</t>
  </si>
  <si>
    <t>(67.6 ,  75.1)</t>
  </si>
  <si>
    <t>(65.4 ,  75.6)</t>
  </si>
  <si>
    <t>(69.4 ,  76.7)</t>
  </si>
  <si>
    <t>(62.4 ,  70.8)</t>
  </si>
  <si>
    <t>(75.3 ,  80.8)</t>
  </si>
  <si>
    <t>(69.0 ,  71.9)</t>
  </si>
  <si>
    <t>(65.4 ,  65.8)</t>
  </si>
  <si>
    <t>(80.8 ,  81.1)</t>
  </si>
  <si>
    <t>(82.0 ,  82.7)</t>
  </si>
  <si>
    <t>(79.8 ,  82.2)</t>
  </si>
  <si>
    <t>(63.1 ,  67.6)</t>
  </si>
  <si>
    <t>(44.1 ,  46.0)</t>
  </si>
  <si>
    <t>(88.4 ,  89.0)</t>
  </si>
  <si>
    <t>(65.0 ,  66.0)</t>
  </si>
  <si>
    <t>(69.1 ,  71.6)</t>
  </si>
  <si>
    <t>(75.2 ,  77.0)</t>
  </si>
  <si>
    <t>(76.4 ,  78.4)</t>
  </si>
  <si>
    <t>(77.1 ,  82.7)</t>
  </si>
  <si>
    <t>(70.0 ,  72.9)</t>
  </si>
  <si>
    <t>(65.3 ,  84.1)</t>
  </si>
  <si>
    <t>(74.1 ,  77.0)</t>
  </si>
  <si>
    <t>(61.6 ,  64.4)</t>
  </si>
  <si>
    <t>(54.8 ,  62.5)</t>
  </si>
  <si>
    <t>(53.0 ,  64.0)</t>
  </si>
  <si>
    <t>(57.7 ,  65.9)</t>
  </si>
  <si>
    <t>(54.7 ,  63.8)</t>
  </si>
  <si>
    <t>(65.9 ,  70.7)</t>
  </si>
  <si>
    <t>(60.1 ,  62.8)</t>
  </si>
  <si>
    <t>(51.7 ,  52.1)</t>
  </si>
  <si>
    <t>(78.2 ,  78.4)</t>
  </si>
  <si>
    <t>(76.8 ,  77.6)</t>
  </si>
  <si>
    <t>(75.1 ,  77.6)</t>
  </si>
  <si>
    <t>(50.2 ,  56.5)</t>
  </si>
  <si>
    <t>(37.8 ,  40.7)</t>
  </si>
  <si>
    <t>(83.7 ,  84.2)</t>
  </si>
  <si>
    <t>(57.8 ,  58.9)</t>
  </si>
  <si>
    <t>(67.3 ,  69.5)</t>
  </si>
  <si>
    <t>(71.9 ,  73.8)</t>
  </si>
  <si>
    <t>(72.5 ,  75.2)</t>
  </si>
  <si>
    <t>(74.4 ,  81.4)</t>
  </si>
  <si>
    <t>(35.3 ,  37.6)</t>
  </si>
  <si>
    <t>(42.5 ,  57.0)</t>
  </si>
  <si>
    <t>(70.8 ,  73.7)</t>
  </si>
  <si>
    <t>(58.3 ,  61.5)</t>
  </si>
  <si>
    <t>(46.1 ,  57.2)</t>
  </si>
  <si>
    <t>(58.9 ,  69.8)</t>
  </si>
  <si>
    <t>(49.8 ,  58.3)</t>
  </si>
  <si>
    <t>(48.7 ,  58.8)</t>
  </si>
  <si>
    <t>(57.1 ,  62.4)</t>
  </si>
  <si>
    <t>(50.9 ,  54.0)</t>
  </si>
  <si>
    <t>(50.8 ,  51.2)</t>
  </si>
  <si>
    <t>(89.9 ,  89.9)</t>
  </si>
  <si>
    <t>(90.1 ,  90.3)</t>
  </si>
  <si>
    <t>(86.3 ,  87.2)</t>
  </si>
  <si>
    <t>(66.9 ,  69.5)</t>
  </si>
  <si>
    <t>(48.8 ,  49.9)</t>
  </si>
  <si>
    <t>(90.8 ,  91.0)</t>
  </si>
  <si>
    <t>(71.3 ,  71.8)</t>
  </si>
  <si>
    <t>(73.0 ,  74.3)</t>
  </si>
  <si>
    <t>(80.3 ,  81.2)</t>
  </si>
  <si>
    <t>(82.1 ,  83.1)</t>
  </si>
  <si>
    <t>(82.7 ,  85.5)</t>
  </si>
  <si>
    <t>(62.9 ,  64.3)</t>
  </si>
  <si>
    <t>(60.9 ,  70.3)</t>
  </si>
  <si>
    <t>(80.5 ,  81.8)</t>
  </si>
  <si>
    <t>(68.3 ,  69.8)</t>
  </si>
  <si>
    <t>(64.3 ,  68.5)</t>
  </si>
  <si>
    <t>(68.9 ,  73.7)</t>
  </si>
  <si>
    <t>(66.9 ,  70.8)</t>
  </si>
  <si>
    <t>(63.0 ,  67.5)</t>
  </si>
  <si>
    <t>(69.5 ,  72.2)</t>
  </si>
  <si>
    <t>(70.0 ,  70.2)</t>
  </si>
  <si>
    <t>(64.4 ,  68.5)</t>
  </si>
  <si>
    <t>(69.0 ,  73.7)</t>
  </si>
  <si>
    <t>(90.5 ,  90.8)</t>
  </si>
  <si>
    <t>(87.5 ,  92.2)</t>
  </si>
  <si>
    <t>(58.9 ,  76.8)</t>
  </si>
  <si>
    <t>(50.2 ,  60.5)</t>
  </si>
  <si>
    <t>(91.4 ,  92.3)</t>
  </si>
  <si>
    <t>(77.8 ,  80.8)</t>
  </si>
  <si>
    <t>(79.6 ,  85.5)</t>
  </si>
  <si>
    <t>(75.1 ,  83.4)</t>
  </si>
  <si>
    <t>(81.3 ,  87.6)</t>
  </si>
  <si>
    <t>(83.4 ,  90.1)</t>
  </si>
  <si>
    <t>(80.0 ,  87.4)</t>
  </si>
  <si>
    <t>(74.5 ,  86.7)</t>
  </si>
  <si>
    <t>(83.7 ,  95.1)</t>
  </si>
  <si>
    <t>(75.3 ,  83.2)</t>
  </si>
  <si>
    <t>(79.2 ,  79.8)</t>
  </si>
  <si>
    <t>(91.2 ,  91.7)</t>
  </si>
  <si>
    <t>(90.8 ,  92.0)</t>
  </si>
  <si>
    <t>(68.8 ,  85.3)</t>
  </si>
  <si>
    <t>(51.4 ,  64.2)</t>
  </si>
  <si>
    <t>(92.6 ,  93.7)</t>
  </si>
  <si>
    <t>(77.9 ,  81.8)</t>
  </si>
  <si>
    <t>(83.0 ,  94.0)</t>
  </si>
  <si>
    <t>(70.3 ,  92.4)</t>
  </si>
  <si>
    <t>(81.4 ,  95.9)</t>
  </si>
  <si>
    <t>(64.2 ,  89.7)</t>
  </si>
  <si>
    <t>(63.8 ,  80.7)</t>
  </si>
  <si>
    <t>(84.9 ,  85.6)</t>
  </si>
  <si>
    <t>(92.2 ,  92.6)</t>
  </si>
  <si>
    <t>(91.5 ,  92.2)</t>
  </si>
  <si>
    <t>(82.9 ,  88.1)</t>
  </si>
  <si>
    <t>(45.3 ,  54.3)</t>
  </si>
  <si>
    <t>(92.9 ,  94.4)</t>
  </si>
  <si>
    <t>(79.8 ,  82.7)</t>
  </si>
  <si>
    <t>(74.0 ,  84.3)</t>
  </si>
  <si>
    <t>(70.2 ,  85.0)</t>
  </si>
  <si>
    <t>(74.9 ,  88.7)</t>
  </si>
  <si>
    <t>(75.5 ,  89.0)</t>
  </si>
  <si>
    <t>(65.8 ,  84.7)</t>
  </si>
  <si>
    <t>(69.5 ,  85.0)</t>
  </si>
  <si>
    <t>(81.5 ,  82.5)</t>
  </si>
  <si>
    <t>(89.2 ,  89.4)</t>
  </si>
  <si>
    <t>(85.3 ,  88.9)</t>
  </si>
  <si>
    <t>(55.6 ,  68.1)</t>
  </si>
  <si>
    <t>(45.9 ,  50.2)</t>
  </si>
  <si>
    <t>(87.8 ,  88.9)</t>
  </si>
  <si>
    <t>(67.4 ,  69.2)</t>
  </si>
  <si>
    <t>(62.1 ,  68.3)</t>
  </si>
  <si>
    <t>(81.1 ,  85.5)</t>
  </si>
  <si>
    <t>(75.4 ,  81.4)</t>
  </si>
  <si>
    <t>(74.5 ,  92.0)</t>
  </si>
  <si>
    <t>(66.0 ,  72.5)</t>
  </si>
  <si>
    <t>(75.6 ,  81.9)</t>
  </si>
  <si>
    <t>(68.5 ,  77.1)</t>
  </si>
  <si>
    <t>(68.8 ,  88.9)</t>
  </si>
  <si>
    <t>(70.6 ,  88.0)</t>
  </si>
  <si>
    <t>(64.6 ,  89.0)</t>
  </si>
  <si>
    <t>(65.7 ,  80.6)</t>
  </si>
  <si>
    <t>(58.7 ,  64.3)</t>
  </si>
  <si>
    <t>(71.5 ,  72.1)</t>
  </si>
  <si>
    <t>(91.8 ,  92.1)</t>
  </si>
  <si>
    <t>(91.8 ,  92.5)</t>
  </si>
  <si>
    <t>(86.7 ,  90.4)</t>
  </si>
  <si>
    <t>(64.5 ,  76.9)</t>
  </si>
  <si>
    <t>(49.9 ,  57.7)</t>
  </si>
  <si>
    <t>(74.3 ,  76.6)</t>
  </si>
  <si>
    <t>(77.5 ,  83.7)</t>
  </si>
  <si>
    <t>(79.7 ,  84.2)</t>
  </si>
  <si>
    <t>(80.9 ,  87.4)</t>
  </si>
  <si>
    <t>(69.2 ,  95.8)</t>
  </si>
  <si>
    <t>(66.1 ,  75.4)</t>
  </si>
  <si>
    <t>(83.2 ,  89.8)</t>
  </si>
  <si>
    <t>(68.8 ,  78.3)</t>
  </si>
  <si>
    <t>(56.0 ,  80.5)</t>
  </si>
  <si>
    <t>(64.0 ,  82.8)</t>
  </si>
  <si>
    <t>(65.7 ,  72.6)</t>
  </si>
  <si>
    <t>(78.3 ,  78.9)</t>
  </si>
  <si>
    <t>(91.7 ,  92.0)</t>
  </si>
  <si>
    <t>(90.3 ,  90.7)</t>
  </si>
  <si>
    <t>(81.4 ,  85.1)</t>
  </si>
  <si>
    <t>(67.0 ,  73.4)</t>
  </si>
  <si>
    <t>(49.1 ,  51.8)</t>
  </si>
  <si>
    <t>(64.9 ,  66.4)</t>
  </si>
  <si>
    <t>(76.8 ,  80.9)</t>
  </si>
  <si>
    <t>(79.5 ,  84.4)</t>
  </si>
  <si>
    <t>(83.9 ,  86.9)</t>
  </si>
  <si>
    <t>(85.5 ,  91.4)</t>
  </si>
  <si>
    <t>(66.4 ,  71.3)</t>
  </si>
  <si>
    <t>(83.4 ,  86.7)</t>
  </si>
  <si>
    <t>(63.4 ,  67.0)</t>
  </si>
  <si>
    <t>(53.4 ,  66.7)</t>
  </si>
  <si>
    <t>(60.8 ,  74.7)</t>
  </si>
  <si>
    <t>(57.0 ,  69.9)</t>
  </si>
  <si>
    <t>(53.8 ,  68.1)</t>
  </si>
  <si>
    <t>(65.0 ,  73.2)</t>
  </si>
  <si>
    <t>(60.8 ,  64.1)</t>
  </si>
  <si>
    <t>(88.0 ,  88.2)</t>
  </si>
  <si>
    <t>(87.8 ,  88.4)</t>
  </si>
  <si>
    <t>(86.5 ,  88.3)</t>
  </si>
  <si>
    <t>(65.4 ,  71.5)</t>
  </si>
  <si>
    <t>(44.6 ,  48.1)</t>
  </si>
  <si>
    <t>(90.2 ,  90.6)</t>
  </si>
  <si>
    <t>(67.2 ,  68.5)</t>
  </si>
  <si>
    <t>(66.0 ,  68.2)</t>
  </si>
  <si>
    <t>(76.1 ,  83.3)</t>
  </si>
  <si>
    <t>(57.5 ,  72.4)</t>
  </si>
  <si>
    <t>(66.4 ,  68.8)</t>
  </si>
  <si>
    <t>(60.8 ,  66.8)</t>
  </si>
  <si>
    <t>(61.2 ,  71.4)</t>
  </si>
  <si>
    <t>(63.3 ,  69.1)</t>
  </si>
  <si>
    <t>(58.0 ,  65.1)</t>
  </si>
  <si>
    <t>(67.2 ,  71.4)</t>
  </si>
  <si>
    <t>(63.6 ,  66.3)</t>
  </si>
  <si>
    <t>(56.1 ,  56.4)</t>
  </si>
  <si>
    <t>(91.2 ,  91.6)</t>
  </si>
  <si>
    <t>(62.9 ,  73.2)</t>
  </si>
  <si>
    <t>(45.4 ,  50.8)</t>
  </si>
  <si>
    <t>(88.9 ,  89.8)</t>
  </si>
  <si>
    <t>(81.8 ,  83.4)</t>
  </si>
  <si>
    <t>(74.8 ,  82.4)</t>
  </si>
  <si>
    <t>(75.8 ,  88.0)</t>
  </si>
  <si>
    <t>(82.5 ,  90.2)</t>
  </si>
  <si>
    <t>(68.8 ,  83.3)</t>
  </si>
  <si>
    <t>(76.0 ,  86.4)</t>
  </si>
  <si>
    <t>(83.7 ,  90.2)</t>
  </si>
  <si>
    <t>(70.1 ,  82.3)</t>
  </si>
  <si>
    <t>(56.2 ,  80.1)</t>
  </si>
  <si>
    <t>(55.2 ,  79.1)</t>
  </si>
  <si>
    <t>(66.8 ,  87.1)</t>
  </si>
  <si>
    <t>(68.2 ,  75.4)</t>
  </si>
  <si>
    <t>(80.5 ,  81.0)</t>
  </si>
  <si>
    <t>(89.6 ,  89.8)</t>
  </si>
  <si>
    <t>(88.7 ,  89.9)</t>
  </si>
  <si>
    <t>(87.9 ,  91.0)</t>
  </si>
  <si>
    <t>(56.6 ,  66.3)</t>
  </si>
  <si>
    <t>(42.8 ,  47.8)</t>
  </si>
  <si>
    <t>(91.8 ,  92.4)</t>
  </si>
  <si>
    <t>(83.1 ,  84.4)</t>
  </si>
  <si>
    <t>(78.4 ,  82.4)</t>
  </si>
  <si>
    <t>(82.9 ,  85.3)</t>
  </si>
  <si>
    <t>(89.0 ,  92.3)</t>
  </si>
  <si>
    <t>(74.3 ,  91.5)</t>
  </si>
  <si>
    <t>(82.3 ,  87.5)</t>
  </si>
  <si>
    <t>(60.0 ,  92.7)</t>
  </si>
  <si>
    <t>(73.1 ,  79.1)</t>
  </si>
  <si>
    <t>(66.2 ,  83.7)</t>
  </si>
  <si>
    <t>(66.4 ,  82.4)</t>
  </si>
  <si>
    <t>(55.3 ,  78.0)</t>
  </si>
  <si>
    <t>(74.2 ,  88.8)</t>
  </si>
  <si>
    <t>(69.1 ,  76.2)</t>
  </si>
  <si>
    <t>(78.4 ,  78.8)</t>
  </si>
  <si>
    <t>(89.7 ,  89.9)</t>
  </si>
  <si>
    <t>(89.9 ,  90.2)</t>
  </si>
  <si>
    <t>(83.3 ,  85.3)</t>
  </si>
  <si>
    <t>(65.9 ,  71.3)</t>
  </si>
  <si>
    <t>(47.8 ,  49.8)</t>
  </si>
  <si>
    <t>(89.7 ,  90.2)</t>
  </si>
  <si>
    <t>(67.9 ,  68.9)</t>
  </si>
  <si>
    <t>(76.6 ,  79.1)</t>
  </si>
  <si>
    <t>(78.3 ,  80.5)</t>
  </si>
  <si>
    <t>(79.1 ,  81.2)</t>
  </si>
  <si>
    <t>(82.9 ,  87.3)</t>
  </si>
  <si>
    <t>(56.0 ,  58.6)</t>
  </si>
  <si>
    <t>(64.9 ,  75.0)</t>
  </si>
  <si>
    <t>(68.0 ,  76.9)</t>
  </si>
  <si>
    <t>(68.6 ,  76.0)</t>
  </si>
  <si>
    <t>(63.6 ,  72.3)</t>
  </si>
  <si>
    <t>(66.2 ,  71.5)</t>
  </si>
  <si>
    <t>(67.9 ,  71.1)</t>
  </si>
  <si>
    <t>(64.4 ,  64.7)</t>
  </si>
  <si>
    <t>(93.8 ,  94.8)</t>
  </si>
  <si>
    <t>(91.4 ,  93.4)</t>
  </si>
  <si>
    <t>(77.6 ,  89.3)</t>
  </si>
  <si>
    <t>(87.8 ,  89.3)</t>
  </si>
  <si>
    <t>(93.6 ,  94.5)</t>
  </si>
  <si>
    <t>(92.4 ,  94.3)</t>
  </si>
  <si>
    <t>(95.9 ,  98.2)</t>
  </si>
  <si>
    <t>(71.7 ,  80.8)</t>
  </si>
  <si>
    <t>(86.4 ,  98.3)</t>
  </si>
  <si>
    <t>(70.9 ,  90.7)</t>
  </si>
  <si>
    <t>(83.4 ,  85.5)</t>
  </si>
  <si>
    <t>(90.3 ,  90.9)</t>
  </si>
  <si>
    <t>(84.3 ,  88.0)</t>
  </si>
  <si>
    <t>(64.0 ,  71.9)</t>
  </si>
  <si>
    <t>(52.0 ,  56.1)</t>
  </si>
  <si>
    <t>(89.5 ,  90.3)</t>
  </si>
  <si>
    <t>(66.0 ,  68.0)</t>
  </si>
  <si>
    <t>(73.6 ,  79.3)</t>
  </si>
  <si>
    <t>(77.0 ,  82.3)</t>
  </si>
  <si>
    <t>(77.5 ,  86.8)</t>
  </si>
  <si>
    <t>(61.2 ,  67.4)</t>
  </si>
  <si>
    <t>(83.9 ,  88.9)</t>
  </si>
  <si>
    <t>(63.9 ,  71.2)</t>
  </si>
  <si>
    <t>(60.4 ,  78.4)</t>
  </si>
  <si>
    <t>(57.0 ,  76.3)</t>
  </si>
  <si>
    <t>(65.3 ,  74.4)</t>
  </si>
  <si>
    <t>(61.3 ,  65.9)</t>
  </si>
  <si>
    <t>(75.3 ,  75.8)</t>
  </si>
  <si>
    <t>(92.8 ,  93.7)</t>
  </si>
  <si>
    <t>(89.0 ,  92.0)</t>
  </si>
  <si>
    <t>(91.1 ,  94.7)</t>
  </si>
  <si>
    <t>(75.1 ,  87.5)</t>
  </si>
  <si>
    <t>(85.0 ,  86.4)</t>
  </si>
  <si>
    <t>(86.7 ,  89.8)</t>
  </si>
  <si>
    <t>(65.0 ,  73.1)</t>
  </si>
  <si>
    <t>UnknownGypsy/Traveller</t>
  </si>
  <si>
    <t>(32.9 ,  82.5)</t>
  </si>
  <si>
    <t>(80.8 ,  93.0)</t>
  </si>
  <si>
    <t>(64.2 ,  85.1)</t>
  </si>
  <si>
    <t>(73.2 , 100.0)</t>
  </si>
  <si>
    <t>(62.3 ,  97.9)</t>
  </si>
  <si>
    <t>(31.6 ,  87.6)</t>
  </si>
  <si>
    <t>(44.2 ,  96.5)</t>
  </si>
  <si>
    <t>(55.0 ,  58.6)</t>
  </si>
  <si>
    <t>(83.7 , 87.1)</t>
  </si>
  <si>
    <t>(81.9 , 90.3)</t>
  </si>
  <si>
    <t>(86.2 , 90.2)</t>
  </si>
  <si>
    <t>(94.3 , 94.7)</t>
  </si>
  <si>
    <t>(81.8 , 90.7)</t>
  </si>
  <si>
    <t>(88.7 , 91.5)</t>
  </si>
  <si>
    <t>(69.2 , 82.6)</t>
  </si>
  <si>
    <t>(93.3 , 93.6)</t>
  </si>
  <si>
    <t>(96.6 , 96.7)</t>
  </si>
  <si>
    <t>(90.6 , 92.6)</t>
  </si>
  <si>
    <t>(78.7 , 87.7)</t>
  </si>
  <si>
    <t>(79.8 , 91.2)</t>
  </si>
  <si>
    <t>(79.8 , 85.8)</t>
  </si>
  <si>
    <t>(91.5 , 91.9)</t>
  </si>
  <si>
    <t>(95.8 , 96.0)</t>
  </si>
  <si>
    <t>(81.7 , 87.7)</t>
  </si>
  <si>
    <t>(90.1 , 91.9)</t>
  </si>
  <si>
    <t>(73.2 , 81.1)</t>
  </si>
  <si>
    <t>(80.2 , 85.3)</t>
  </si>
  <si>
    <t>(89.2 , 89.5)</t>
  </si>
  <si>
    <t>(94.9 , 95.0)</t>
  </si>
  <si>
    <t>(84.6 , 89.4)</t>
  </si>
  <si>
    <t>(89.4 , 91.1)</t>
  </si>
  <si>
    <t>(78.2 , 83.8)</t>
  </si>
  <si>
    <t>(79.3 , 87.2)</t>
  </si>
  <si>
    <t>(78.6 , 83.3)</t>
  </si>
  <si>
    <t>(86.4 , 86.7)</t>
  </si>
  <si>
    <t>(93.3 , 93.5)</t>
  </si>
  <si>
    <t>(80.4 , 84.8)</t>
  </si>
  <si>
    <t>(89.2 , 90.6)</t>
  </si>
  <si>
    <t>(78.8 , 83.1)</t>
  </si>
  <si>
    <t>(78.3 , 85.2)</t>
  </si>
  <si>
    <t>(77.2 , 81.4)</t>
  </si>
  <si>
    <t>(80.2 , 80.6)</t>
  </si>
  <si>
    <t>(76.1 , 78.9)</t>
  </si>
  <si>
    <t>(85.0 , 86.0)</t>
  </si>
  <si>
    <t>(73.9 , 76.3)</t>
  </si>
  <si>
    <t>(67.8 , 72.7)</t>
  </si>
  <si>
    <t>(70.6 , 73.2)</t>
  </si>
  <si>
    <t>(65.4 , 65.8)</t>
  </si>
  <si>
    <t>(80.0 , 80.2)</t>
  </si>
  <si>
    <t>(69.1 , 71.6)</t>
  </si>
  <si>
    <t>(75.2 , 76.3)</t>
  </si>
  <si>
    <t>(61.2 , 63.8)</t>
  </si>
  <si>
    <t>(57.5 , 62.8)</t>
  </si>
  <si>
    <t>(61.9 , 64.2)</t>
  </si>
  <si>
    <t>(51.7 , 52.1)</t>
  </si>
  <si>
    <t>(77.4 , 77.6)</t>
  </si>
  <si>
    <t>(67.3 , 69.5)</t>
  </si>
  <si>
    <t>(62.0 , 63.2)</t>
  </si>
  <si>
    <t>(57.7 , 60.8)</t>
  </si>
  <si>
    <t>(53.8 , 59.4)</t>
  </si>
  <si>
    <t>(53.0 , 55.6)</t>
  </si>
  <si>
    <t>(50.8 , 51.2)</t>
  </si>
  <si>
    <t>(88.9 , 89.0)</t>
  </si>
  <si>
    <t>(73.0 , 74.3)</t>
  </si>
  <si>
    <t>(77.6 , 78.2)</t>
  </si>
  <si>
    <t>(68.1 , 69.4)</t>
  </si>
  <si>
    <t>(67.1 , 69.6)</t>
  </si>
  <si>
    <t>(66.7 , 67.9)</t>
  </si>
  <si>
    <t>(70.0 , 70.2)</t>
  </si>
  <si>
    <t>(88.9 ,  89.0)</t>
  </si>
  <si>
    <t>(77.6 ,  78.2)</t>
  </si>
  <si>
    <t>(68.1 ,  69.4)</t>
  </si>
  <si>
    <t>(67.1 ,  69.6)</t>
  </si>
  <si>
    <t>(66.7 ,  67.9)</t>
  </si>
  <si>
    <t>(90.4 ,  90.6)</t>
  </si>
  <si>
    <t>(82.2 ,  85.7)</t>
  </si>
  <si>
    <t>(75.7 ,  86.6)</t>
  </si>
  <si>
    <t>(65.6 ,  84.3)</t>
  </si>
  <si>
    <t>(78.4 ,  85.0)</t>
  </si>
  <si>
    <t>(91.0 ,  91.4)</t>
  </si>
  <si>
    <t>(80.0 ,  89.4)</t>
  </si>
  <si>
    <t>(60.8 ,  85.5)</t>
  </si>
  <si>
    <t>(66.9 ,  82.3)</t>
  </si>
  <si>
    <t>(91.6 ,  91.9)</t>
  </si>
  <si>
    <t>(80.5 ,  86.7)</t>
  </si>
  <si>
    <t>(65.7 ,  83.7)</t>
  </si>
  <si>
    <t>(72.7 ,  86.0)</t>
  </si>
  <si>
    <t>(87.9 ,  88.1)</t>
  </si>
  <si>
    <t>(76.8 ,  79.5)</t>
  </si>
  <si>
    <t>(69.9 ,  77.7)</t>
  </si>
  <si>
    <t>(70.9 ,  83.1)</t>
  </si>
  <si>
    <t>(60.2 ,  65.4)</t>
  </si>
  <si>
    <t>(80.1 ,  83.2)</t>
  </si>
  <si>
    <t>(68.7 ,  77.7)</t>
  </si>
  <si>
    <t>(65.7 ,  80.0)</t>
  </si>
  <si>
    <t>(66.5 ,  73.0)</t>
  </si>
  <si>
    <t>(80.8 ,  82.7)</t>
  </si>
  <si>
    <t>(63.1 ,  66.6)</t>
  </si>
  <si>
    <t>(60.2 ,  68.1)</t>
  </si>
  <si>
    <t>(61.8 ,  64.9)</t>
  </si>
  <si>
    <t>(87.4 ,  87.6)</t>
  </si>
  <si>
    <t>(76.7 ,  77.5)</t>
  </si>
  <si>
    <t>(62.6 ,  66.7)</t>
  </si>
  <si>
    <t>(65.0 ,  67.3)</t>
  </si>
  <si>
    <t>(82.3 ,  86.3)</t>
  </si>
  <si>
    <t>(69.2 ,  80.0)</t>
  </si>
  <si>
    <t>(61.9 ,  77.3)</t>
  </si>
  <si>
    <t>(69.1 ,  75.8)</t>
  </si>
  <si>
    <t>(89.4 ,  89.5)</t>
  </si>
  <si>
    <t>(84.9 ,  86.6)</t>
  </si>
  <si>
    <t>(73.0 ,  78.7)</t>
  </si>
  <si>
    <t>(68.1 ,  78.5)</t>
  </si>
  <si>
    <t>(71.0 ,  77.4)</t>
  </si>
  <si>
    <t>(73.4 ,  74.6)</t>
  </si>
  <si>
    <t>(69.1 ,  71.8)</t>
  </si>
  <si>
    <t>(68.7 ,  73.4)</t>
  </si>
  <si>
    <t>(68.0 ,  70.7)</t>
  </si>
  <si>
    <t>(78.9 ,  99.0)</t>
  </si>
  <si>
    <t>(93.1 ,  93.9)</t>
  </si>
  <si>
    <t>(80.5 ,  92.6)</t>
  </si>
  <si>
    <t>(71.9 ,  90.6)</t>
  </si>
  <si>
    <t>(77.2 ,  79.5)</t>
  </si>
  <si>
    <t>(64.6 ,  71.3)</t>
  </si>
  <si>
    <t>(64.6 ,  75.8)</t>
  </si>
  <si>
    <t>(62.8 ,  66.9)</t>
  </si>
  <si>
    <t>(92.3 ,  93.2)</t>
  </si>
  <si>
    <t>(82.3 ,  85.2)</t>
  </si>
  <si>
    <t>(71.4 ,  92.7)</t>
  </si>
  <si>
    <t>(60.8 ,  61.4)</t>
  </si>
  <si>
    <t>(65.3 ,  65.9)</t>
  </si>
  <si>
    <t>(64.3 ,  64.9)</t>
  </si>
  <si>
    <t>(67.8 ,  68.4)</t>
  </si>
  <si>
    <t>(66.2 ,  66.8)</t>
  </si>
  <si>
    <t>(69.2 ,  69.8)</t>
  </si>
  <si>
    <t>(68.3 ,  68.9)</t>
  </si>
  <si>
    <t>(73.3 ,  73.9)</t>
  </si>
  <si>
    <t>(75.6 ,  76.1)</t>
  </si>
  <si>
    <t>(70.9 ,  71.5)</t>
  </si>
  <si>
    <t>(63.6 ,  64.2)</t>
  </si>
  <si>
    <t>(70.6 ,  71.3)</t>
  </si>
  <si>
    <t>(66.4 ,  67.0)</t>
  </si>
  <si>
    <t>(69.3 ,  69.9)</t>
  </si>
  <si>
    <t>(69.8 ,  70.4)</t>
  </si>
  <si>
    <t>(72.8 ,  73.4)</t>
  </si>
  <si>
    <t>(73.4 ,  74.1)</t>
  </si>
  <si>
    <t>(73.6 ,  74.2)</t>
  </si>
  <si>
    <t>(73.1 ,  73.7)</t>
  </si>
  <si>
    <t>(75.7 ,  76.3)</t>
  </si>
  <si>
    <t>(80.5 ,  81.1)</t>
  </si>
  <si>
    <t>(82.8 ,  83.3)</t>
  </si>
  <si>
    <t>(83.4 ,  83.9)</t>
  </si>
  <si>
    <t>(85.7 ,  86.2)</t>
  </si>
  <si>
    <t>(84.7 ,  85.2)</t>
  </si>
  <si>
    <t>(90.7 ,  91.2)</t>
  </si>
  <si>
    <t>(86.1 ,  86.8)</t>
  </si>
  <si>
    <t>(87.7 ,  88.3)</t>
  </si>
  <si>
    <t>(88.7 ,  89.4)</t>
  </si>
  <si>
    <t>(90.2 ,  90.8)</t>
  </si>
  <si>
    <t>(92.1 ,  92.6)</t>
  </si>
  <si>
    <t>(91.5 ,  92.1)</t>
  </si>
  <si>
    <t>(93.9 ,  94.4)</t>
  </si>
  <si>
    <t>(90.1 ,  90.7)</t>
  </si>
  <si>
    <t>(91.1 ,  91.6)</t>
  </si>
  <si>
    <t>(91.9 ,  92.4)</t>
  </si>
  <si>
    <t>(93.0 ,  93.4)</t>
  </si>
  <si>
    <t>(93.9 ,  94.3)</t>
  </si>
  <si>
    <t>(93.6 ,  94.1)</t>
  </si>
  <si>
    <t>(94.5 ,  94.9)</t>
  </si>
  <si>
    <t>(93.3 ,  93.9)</t>
  </si>
  <si>
    <t>(95.1 ,  95.5)</t>
  </si>
  <si>
    <t>(95.4 ,  95.9)</t>
  </si>
  <si>
    <t>(96.0 ,  96.4)</t>
  </si>
  <si>
    <t>(94.7 ,  95.2)</t>
  </si>
  <si>
    <t>(95.6 ,  96.0)</t>
  </si>
  <si>
    <t>(94.9 ,  95.6)</t>
  </si>
  <si>
    <t>(96.4 ,  96.9)</t>
  </si>
  <si>
    <t>(96.6 ,  97.1)</t>
  </si>
  <si>
    <t>(95.2 ,  95.7)</t>
  </si>
  <si>
    <t>(76.0 ,  76.3)</t>
  </si>
  <si>
    <t>(83.4 ,  83.6)</t>
  </si>
  <si>
    <t>(78.9 ,  79.1)</t>
  </si>
  <si>
    <t>(81.6 ,  81.8)</t>
  </si>
  <si>
    <t>(82.0 ,  82.2)</t>
  </si>
  <si>
    <t>(83.4 ,  83.7)</t>
  </si>
  <si>
    <t>(84.6 ,  84.8)</t>
  </si>
  <si>
    <t>(85.8 ,  86.0)</t>
  </si>
  <si>
    <t>(87.5 ,  87.7)</t>
  </si>
  <si>
    <t>(85.7 ,  85.9)</t>
  </si>
  <si>
    <t>(67.3 ,  69.3)</t>
  </si>
  <si>
    <t>(85.5 ,  88.6)</t>
  </si>
  <si>
    <t>(72.0 ,  73.9)</t>
  </si>
  <si>
    <t>(74.2 ,  76.5)</t>
  </si>
  <si>
    <t>(76.0 ,  78.2)</t>
  </si>
  <si>
    <t>(78.4 ,  80.6)</t>
  </si>
  <si>
    <t>(79.4 ,  82.1)</t>
  </si>
  <si>
    <t>(80.2 ,  82.8)</t>
  </si>
  <si>
    <t>(83.0 ,  85.6)</t>
  </si>
  <si>
    <t>(86.2 ,  88.4)</t>
  </si>
  <si>
    <t>(68.9 ,  71.0)</t>
  </si>
  <si>
    <t>(75.0 ,  76.8)</t>
  </si>
  <si>
    <t>(76.3 ,  78.6)</t>
  </si>
  <si>
    <t>(77.1 ,  79.2)</t>
  </si>
  <si>
    <t>(78.8 ,  81.1)</t>
  </si>
  <si>
    <t>(79.9 ,  82.7)</t>
  </si>
  <si>
    <t>(77.1 ,  80.1)</t>
  </si>
  <si>
    <t>(81.8 ,  84.4)</t>
  </si>
  <si>
    <t>(82.2 ,  84.8)</t>
  </si>
  <si>
    <t>(78.1 ,  80.0)</t>
  </si>
  <si>
    <t>(82.4 ,  84.0)</t>
  </si>
  <si>
    <t>(84.1 ,  86.2)</t>
  </si>
  <si>
    <t>(84.4 ,  86.2)</t>
  </si>
  <si>
    <t>(86.0 ,  87.9)</t>
  </si>
  <si>
    <t>(85.7 ,  87.9)</t>
  </si>
  <si>
    <t>(85.0 ,  87.3)</t>
  </si>
  <si>
    <t>(87.8 ,  89.9)</t>
  </si>
  <si>
    <t>(86.4 ,  88.5)</t>
  </si>
  <si>
    <t>(88.5 ,  90.8)</t>
  </si>
  <si>
    <t>(89.4 ,  91.4)</t>
  </si>
  <si>
    <t>(90.8 ,  92.7)</t>
  </si>
  <si>
    <t>(90.0 ,  92.4)</t>
  </si>
  <si>
    <t>(89.6 ,  91.9)</t>
  </si>
  <si>
    <t>(92.2 ,  94.3)</t>
  </si>
  <si>
    <t>(92.7 ,  94.6)</t>
  </si>
  <si>
    <t>(89.9 ,  91.7)</t>
  </si>
  <si>
    <t>(94.1 ,  96.4)</t>
  </si>
  <si>
    <t>(91.9 ,  93.4)</t>
  </si>
  <si>
    <t>(93.0 ,  94.7)</t>
  </si>
  <si>
    <t>(91.6 ,  93.4)</t>
  </si>
  <si>
    <t>(92.8 ,  94.4)</t>
  </si>
  <si>
    <t>(93.6 ,  95.4)</t>
  </si>
  <si>
    <t>(93.3 ,  94.9)</t>
  </si>
  <si>
    <t>(94.8 ,  96.3)</t>
  </si>
  <si>
    <t>(96.9 ,  98.1)</t>
  </si>
  <si>
    <t>(95.9 ,  97.3)</t>
  </si>
  <si>
    <t>(96.6 ,  97.9)</t>
  </si>
  <si>
    <t>(97.1 ,  98.4)</t>
  </si>
  <si>
    <t>(95.5 ,  97.3)</t>
  </si>
  <si>
    <t>(97.2 ,  98.9)</t>
  </si>
  <si>
    <t>(96.9 ,  98.2)</t>
  </si>
  <si>
    <t>(96.8 ,  98.3)</t>
  </si>
  <si>
    <t>(95.7 ,  97.6)</t>
  </si>
  <si>
    <t>(94.4 ,  96.0)</t>
  </si>
  <si>
    <t>(81.5 ,  82.2)</t>
  </si>
  <si>
    <t>(93.2 ,  94.0)</t>
  </si>
  <si>
    <t>(85.1 ,  85.8)</t>
  </si>
  <si>
    <t>(86.9 ,  87.6)</t>
  </si>
  <si>
    <t>(89.6 ,  90.4)</t>
  </si>
  <si>
    <t>(92.4 ,  93.0)</t>
  </si>
  <si>
    <t>(55.6 ,  65.3)</t>
  </si>
  <si>
    <t>(73.4 ,  82.9)</t>
  </si>
  <si>
    <t>(60.1 ,  67.0)</t>
  </si>
  <si>
    <t>(67.1 ,  73.6)</t>
  </si>
  <si>
    <t>(72.3 ,  76.2)</t>
  </si>
  <si>
    <t>(73.9 ,  77.5)</t>
  </si>
  <si>
    <t>(77.5 ,  81.1)</t>
  </si>
  <si>
    <t>(75.8 ,  80.0)</t>
  </si>
  <si>
    <t>(80.0 ,  85.3)</t>
  </si>
  <si>
    <t>(61.0 ,  70.9)</t>
  </si>
  <si>
    <t>(72.5 ,  83.7)</t>
  </si>
  <si>
    <t>(66.8 ,  73.8)</t>
  </si>
  <si>
    <t>(69.3 ,  76.1)</t>
  </si>
  <si>
    <t>(72.6 ,  76.5)</t>
  </si>
  <si>
    <t>(75.7 ,  79.5)</t>
  </si>
  <si>
    <t>(79.1 ,  81.9)</t>
  </si>
  <si>
    <t>(77.7 ,  81.5)</t>
  </si>
  <si>
    <t>(77.4 ,  81.9)</t>
  </si>
  <si>
    <t>(83.4 ,  88.4)</t>
  </si>
  <si>
    <t>(66.0 ,  76.2)</t>
  </si>
  <si>
    <t>(83.9 ,  90.6)</t>
  </si>
  <si>
    <t>(77.6 ,  84.0)</t>
  </si>
  <si>
    <t>(74.7 ,  81.6)</t>
  </si>
  <si>
    <t>(79.9 ,  83.5)</t>
  </si>
  <si>
    <t>(82.1 ,  85.4)</t>
  </si>
  <si>
    <t>(86.0 ,  88.1)</t>
  </si>
  <si>
    <t>(85.2 ,  88.2)</t>
  </si>
  <si>
    <t>(86.4 ,  89.7)</t>
  </si>
  <si>
    <t>(92.5 ,  95.5)</t>
  </si>
  <si>
    <t>(85.4 ,  92.1)</t>
  </si>
  <si>
    <t>(88.3 ,  91.7)</t>
  </si>
  <si>
    <t>(90.4 ,  93.3)</t>
  </si>
  <si>
    <t>(90.9 ,  93.1)</t>
  </si>
  <si>
    <t>(91.0 ,  93.7)</t>
  </si>
  <si>
    <t>(90.1 ,  93.5)</t>
  </si>
  <si>
    <t>(90.9 ,  95.1)</t>
  </si>
  <si>
    <t>(89.8 ,  93.1)</t>
  </si>
  <si>
    <t>(91.3 ,  94.0)</t>
  </si>
  <si>
    <t>(92.2 ,  94.2)</t>
  </si>
  <si>
    <t>(91.5 ,  94.0)</t>
  </si>
  <si>
    <t>(93.2 ,  95.9)</t>
  </si>
  <si>
    <t>(92.5 ,  96.3)</t>
  </si>
  <si>
    <t>(92.2 ,  98.2)</t>
  </si>
  <si>
    <t>(93.7 ,  95.5)</t>
  </si>
  <si>
    <t>(90.6 ,  98.5)</t>
  </si>
  <si>
    <t>(92.6 ,  97.6)</t>
  </si>
  <si>
    <t>(95.6 ,  97.9)</t>
  </si>
  <si>
    <t>(94.9 ,  97.2)</t>
  </si>
  <si>
    <t>(96.4 ,  98.4)</t>
  </si>
  <si>
    <t>(95.4 ,  98.5)</t>
  </si>
  <si>
    <t>(86.4 ,  98.8)</t>
  </si>
  <si>
    <t>(95.7 ,  99.8)</t>
  </si>
  <si>
    <t>(93.5 ,  98.8)</t>
  </si>
  <si>
    <t>(94.7 ,  97.3)</t>
  </si>
  <si>
    <t>(96.4 ,  98.0)</t>
  </si>
  <si>
    <t>(95.4 ,  97.6)</t>
  </si>
  <si>
    <t>(97.0 ,  99.0)</t>
  </si>
  <si>
    <t>(95.9 ,  98.1)</t>
  </si>
  <si>
    <t>(94.1 ,  96.0)</t>
  </si>
  <si>
    <t>(94.8 ,  96.9)</t>
  </si>
  <si>
    <t>(75.4 ,  79.2)</t>
  </si>
  <si>
    <t>(90.3 ,  92.5)</t>
  </si>
  <si>
    <t>(80.3 ,  82.7)</t>
  </si>
  <si>
    <t>(83.0 ,  85.2)</t>
  </si>
  <si>
    <t>(85.7 ,  86.9)</t>
  </si>
  <si>
    <t>(87.9 ,  88.9)</t>
  </si>
  <si>
    <t>(90.0 ,  90.9)</t>
  </si>
  <si>
    <t>(90.0 ,  91.1)</t>
  </si>
  <si>
    <t>(91.8 ,  93.1)</t>
  </si>
  <si>
    <t>(68.2 ,  73.1)</t>
  </si>
  <si>
    <t>(82.8 ,  88.1)</t>
  </si>
  <si>
    <t>(69.8 ,  76.0)</t>
  </si>
  <si>
    <t>(75.8 ,  79.4)</t>
  </si>
  <si>
    <t>(77.4 ,  80.3)</t>
  </si>
  <si>
    <t>(78.8 ,  81.4)</t>
  </si>
  <si>
    <t>(78.9 ,  81.8)</t>
  </si>
  <si>
    <t>(82.5 ,  86.7)</t>
  </si>
  <si>
    <t>(81.4 ,  86.5)</t>
  </si>
  <si>
    <t>(69.3 ,  74.3)</t>
  </si>
  <si>
    <t>(86.1 ,  90.8)</t>
  </si>
  <si>
    <t>(71.1 ,  77.5)</t>
  </si>
  <si>
    <t>(76.4 ,  80.0)</t>
  </si>
  <si>
    <t>(77.8 ,  80.9)</t>
  </si>
  <si>
    <t>(78.7 ,  81.5)</t>
  </si>
  <si>
    <t>(79.3 ,  82.3)</t>
  </si>
  <si>
    <t>(84.0 ,  88.1)</t>
  </si>
  <si>
    <t>(83.7 ,  88.6)</t>
  </si>
  <si>
    <t>(76.7 ,  81.7)</t>
  </si>
  <si>
    <t>(90.1 ,  94.1)</t>
  </si>
  <si>
    <t>(80.1 ,  85.9)</t>
  </si>
  <si>
    <t>(82.2 ,  85.6)</t>
  </si>
  <si>
    <t>(84.8 ,  87.4)</t>
  </si>
  <si>
    <t>(85.4 ,  87.7)</t>
  </si>
  <si>
    <t>(85.5 ,  88.0)</t>
  </si>
  <si>
    <t>(86.3 ,  89.5)</t>
  </si>
  <si>
    <t>(85.7 ,  89.8)</t>
  </si>
  <si>
    <t>(87.5 ,  91.7)</t>
  </si>
  <si>
    <t>(86.1 ,  91.4)</t>
  </si>
  <si>
    <t>(91.7 ,  96.2)</t>
  </si>
  <si>
    <t>(89.6 ,  94.9)</t>
  </si>
  <si>
    <t>(90.6 ,  93.7)</t>
  </si>
  <si>
    <t>(90.7 ,  93.0)</t>
  </si>
  <si>
    <t>(90.5 ,  93.6)</t>
  </si>
  <si>
    <t>(93.3 ,  96.4)</t>
  </si>
  <si>
    <t>(91.6 ,  96.0)</t>
  </si>
  <si>
    <t>(86.4 ,  91.6)</t>
  </si>
  <si>
    <t>(91.3 ,  95.8)</t>
  </si>
  <si>
    <t>(91.8 ,  94.7)</t>
  </si>
  <si>
    <t>(92.4 ,  94.7)</t>
  </si>
  <si>
    <t>(92.8 ,  95.3)</t>
  </si>
  <si>
    <t>(90.6 ,  95.3)</t>
  </si>
  <si>
    <t>(95.1 ,  98.5)</t>
  </si>
  <si>
    <t>(92.0 ,  96.7)</t>
  </si>
  <si>
    <t>(93.1 ,  95.3)</t>
  </si>
  <si>
    <t>(93.6 ,  96.0)</t>
  </si>
  <si>
    <t>(94.3 ,  97.2)</t>
  </si>
  <si>
    <t>(89.4 ,  94.9)</t>
  </si>
  <si>
    <t>(90.0 ,  95.7)</t>
  </si>
  <si>
    <t>(94.6 ,  96.8)</t>
  </si>
  <si>
    <t>(94.0 ,  98.2)</t>
  </si>
  <si>
    <t>(94.4 ,  96.8)</t>
  </si>
  <si>
    <t>(96.9 ,  99.0)</t>
  </si>
  <si>
    <t>(93.0 ,  98.2)</t>
  </si>
  <si>
    <t>(95.9 ,  97.9)</t>
  </si>
  <si>
    <t>(96.6 ,  99.5)</t>
  </si>
  <si>
    <t>(90.6 ,  96.0)</t>
  </si>
  <si>
    <t>(94.4 ,  98.4)</t>
  </si>
  <si>
    <t>(92.9 ,  98.0)</t>
  </si>
  <si>
    <t>(93.3 ,  95.6)</t>
  </si>
  <si>
    <t>(93.8 ,  97.4)</t>
  </si>
  <si>
    <t>(80.9 ,  82.7)</t>
  </si>
  <si>
    <t>(92.2 ,  93.7)</t>
  </si>
  <si>
    <t>(84.8 ,  86.9)</t>
  </si>
  <si>
    <t>(87.6 ,  88.6)</t>
  </si>
  <si>
    <t>(88.6 ,  89.5)</t>
  </si>
  <si>
    <t>(89.9 ,  90.6)</t>
  </si>
  <si>
    <t>(90.3 ,  91.1)</t>
  </si>
  <si>
    <t>(90.7 ,  91.6)</t>
  </si>
  <si>
    <t>(92.3 ,  93.4)</t>
  </si>
  <si>
    <t>(92.0 ,  93.4)</t>
  </si>
  <si>
    <t>(57.8 ,  60.5)</t>
  </si>
  <si>
    <t>(49.0 ,  50.8)</t>
  </si>
  <si>
    <t>(65.3 ,  67.6)</t>
  </si>
  <si>
    <t>(66.6 ,  69.0)</t>
  </si>
  <si>
    <t>(69.5 ,  71.8)</t>
  </si>
  <si>
    <t>(72.0 ,  74.3)</t>
  </si>
  <si>
    <t>(76.3 ,  79.0)</t>
  </si>
  <si>
    <t>(65.3 ,  68.1)</t>
  </si>
  <si>
    <t>(78.9 ,  81.2)</t>
  </si>
  <si>
    <t>(63.2 ,  65.9)</t>
  </si>
  <si>
    <t>(71.6 ,  74.2)</t>
  </si>
  <si>
    <t>(67.6 ,  69.8)</t>
  </si>
  <si>
    <t>(70.1 ,  72.4)</t>
  </si>
  <si>
    <t>(72.4 ,  74.7)</t>
  </si>
  <si>
    <t>(73.7 ,  76.0)</t>
  </si>
  <si>
    <t>(75.4 ,  78.1)</t>
  </si>
  <si>
    <t>(65.5 ,  68.4)</t>
  </si>
  <si>
    <t>(79.3 ,  81.5)</t>
  </si>
  <si>
    <t>(81.1 ,  83.4)</t>
  </si>
  <si>
    <t>(72.9 ,  75.6)</t>
  </si>
  <si>
    <t>(87.7 ,  89.5)</t>
  </si>
  <si>
    <t>(78.2 ,  80.3)</t>
  </si>
  <si>
    <t>(79.7 ,  81.8)</t>
  </si>
  <si>
    <t>(81.1 ,  83.2)</t>
  </si>
  <si>
    <t>(82.3 ,  84.3)</t>
  </si>
  <si>
    <t>(83.5 ,  85.8)</t>
  </si>
  <si>
    <t>(78.1 ,  80.6)</t>
  </si>
  <si>
    <t>(87.5 ,  89.3)</t>
  </si>
  <si>
    <t>(85.2 ,  88.0)</t>
  </si>
  <si>
    <t>(86.0 ,  88.3)</t>
  </si>
  <si>
    <t>(88.0 ,  90.2)</t>
  </si>
  <si>
    <t>(89.2 ,  91.3)</t>
  </si>
  <si>
    <t>(89.8 ,  91.9)</t>
  </si>
  <si>
    <t>(90.5 ,  92.7)</t>
  </si>
  <si>
    <t>(87.8 ,  90.3)</t>
  </si>
  <si>
    <t>(91.1 ,  93.0)</t>
  </si>
  <si>
    <t>(86.5 ,  89.2)</t>
  </si>
  <si>
    <t>(90.0 ,  91.9)</t>
  </si>
  <si>
    <t>(92.7 ,  94.4)</t>
  </si>
  <si>
    <t>(91.7 ,  93.7)</t>
  </si>
  <si>
    <t>(90.0 ,  92.5)</t>
  </si>
  <si>
    <t>(94.6 ,  96.4)</t>
  </si>
  <si>
    <t>(90.9 ,  92.9)</t>
  </si>
  <si>
    <t>(94.1 ,  95.9)</t>
  </si>
  <si>
    <t>(91.5 ,  94.2)</t>
  </si>
  <si>
    <t>(96.3 ,  97.8)</t>
  </si>
  <si>
    <t>(97.0 ,  98.3)</t>
  </si>
  <si>
    <t>(96.0 ,  97.6)</t>
  </si>
  <si>
    <t>(96.5 ,  97.7)</t>
  </si>
  <si>
    <t>(96.6 ,  98.0)</t>
  </si>
  <si>
    <t>(93.2 ,  96.1)</t>
  </si>
  <si>
    <t>(94.3 ,  96.4)</t>
  </si>
  <si>
    <t>(95.8 ,  97.7)</t>
  </si>
  <si>
    <t>(92.2 ,  95.1)</t>
  </si>
  <si>
    <t>(93.7 ,  95.9)</t>
  </si>
  <si>
    <t>(76.4 ,  77.4)</t>
  </si>
  <si>
    <t>(76.5 ,  77.4)</t>
  </si>
  <si>
    <t>(81.2 ,  82.0)</t>
  </si>
  <si>
    <t>(82.8 ,  83.6)</t>
  </si>
  <si>
    <t>(84.5 ,  85.3)</t>
  </si>
  <si>
    <t>(86.0 ,  86.7)</t>
  </si>
  <si>
    <t>(87.6 ,  88.4)</t>
  </si>
  <si>
    <t>(83.3 ,  84.2)</t>
  </si>
  <si>
    <t>(88.3 ,  89.0)</t>
  </si>
  <si>
    <t>(65.6 ,  68.2)</t>
  </si>
  <si>
    <t>(69.6 ,  72.2)</t>
  </si>
  <si>
    <t>(71.9 ,  74.4)</t>
  </si>
  <si>
    <t>(74.2 ,  76.7)</t>
  </si>
  <si>
    <t>(77.4 ,  79.7)</t>
  </si>
  <si>
    <t>(79.6 ,  82.1)</t>
  </si>
  <si>
    <t>(79.1 ,  81.5)</t>
  </si>
  <si>
    <t>(78.7 ,  80.9)</t>
  </si>
  <si>
    <t>(69.9 ,  72.9)</t>
  </si>
  <si>
    <t>(78.8 ,  81.8)</t>
  </si>
  <si>
    <t>(71.3 ,  73.8)</t>
  </si>
  <si>
    <t>(74.9 ,  77.3)</t>
  </si>
  <si>
    <t>(76.9 ,  79.5)</t>
  </si>
  <si>
    <t>(81.0 ,  83.3)</t>
  </si>
  <si>
    <t>(75.3 ,  78.0)</t>
  </si>
  <si>
    <t>(80.1 ,  82.6)</t>
  </si>
  <si>
    <t>(83.1 ,  85.2)</t>
  </si>
  <si>
    <t>(77.0 ,  79.9)</t>
  </si>
  <si>
    <t>(90.7 ,  92.5)</t>
  </si>
  <si>
    <t>(80.2 ,  82.7)</t>
  </si>
  <si>
    <t>(82.1 ,  84.4)</t>
  </si>
  <si>
    <t>(84.4 ,  86.7)</t>
  </si>
  <si>
    <t>(85.1 ,  87.1)</t>
  </si>
  <si>
    <t>(85.2 ,  87.3)</t>
  </si>
  <si>
    <t>(87.3 ,  89.2)</t>
  </si>
  <si>
    <t>(88.7 ,  90.3)</t>
  </si>
  <si>
    <t>(86.2 ,  89.3)</t>
  </si>
  <si>
    <t>(87.9 ,  90.5)</t>
  </si>
  <si>
    <t>(88.5 ,  91.0)</t>
  </si>
  <si>
    <t>(90.2 ,  92.5)</t>
  </si>
  <si>
    <t>(91.7 ,  93.8)</t>
  </si>
  <si>
    <t>(91.2 ,  93.4)</t>
  </si>
  <si>
    <t>(88.7 ,  91.7)</t>
  </si>
  <si>
    <t>(92.3 ,  94.3)</t>
  </si>
  <si>
    <t>(92.9 ,  94.9)</t>
  </si>
  <si>
    <t>(94.0 ,  95.6)</t>
  </si>
  <si>
    <t>(91.7 ,  94.0)</t>
  </si>
  <si>
    <t>(93.3 ,  95.3)</t>
  </si>
  <si>
    <t>(94.0 ,  96.2)</t>
  </si>
  <si>
    <t>(94.8 ,  96.7)</t>
  </si>
  <si>
    <t>(95.2 ,  97.1)</t>
  </si>
  <si>
    <t>(95.9 ,  97.6)</t>
  </si>
  <si>
    <t>(96.5 ,  97.9)</t>
  </si>
  <si>
    <t>(92.8 ,  96.6)</t>
  </si>
  <si>
    <t>(97.2 ,  98.8)</t>
  </si>
  <si>
    <t>(95.1 ,  97.4)</t>
  </si>
  <si>
    <t>(95.2 ,  97.4)</t>
  </si>
  <si>
    <t>(97.7 ,  99.0)</t>
  </si>
  <si>
    <t>(96.4 ,  98.1)</t>
  </si>
  <si>
    <t>(90.7 ,  94.5)</t>
  </si>
  <si>
    <t>(95.9 ,  97.7)</t>
  </si>
  <si>
    <t>(79.8 ,  81.0)</t>
  </si>
  <si>
    <t>(87.3 ,  88.2)</t>
  </si>
  <si>
    <t>(83.0 ,  83.9)</t>
  </si>
  <si>
    <t>(84.7 ,  85.6)</t>
  </si>
  <si>
    <t>(87.9 ,  88.7)</t>
  </si>
  <si>
    <t>(89.3 ,  90.1)</t>
  </si>
  <si>
    <t>(89.7 ,  90.5)</t>
  </si>
  <si>
    <t>(89.8 ,  90.5)</t>
  </si>
  <si>
    <t>(53.9 ,  59.1)</t>
  </si>
  <si>
    <t>(79.1 ,  80.5)</t>
  </si>
  <si>
    <t>(59.6 ,  62.5)</t>
  </si>
  <si>
    <t>(62.1 ,  64.4)</t>
  </si>
  <si>
    <t>(63.0 ,  64.9)</t>
  </si>
  <si>
    <t>(67.7 ,  69.6)</t>
  </si>
  <si>
    <t>(67.7 ,  69.5)</t>
  </si>
  <si>
    <t>(77.5 ,  79.1)</t>
  </si>
  <si>
    <t>(74.4 ,  75.8)</t>
  </si>
  <si>
    <t>(72.8 ,  74.4)</t>
  </si>
  <si>
    <t>(58.4 ,  63.5)</t>
  </si>
  <si>
    <t>(74.7 ,  76.2)</t>
  </si>
  <si>
    <t>(57.8 ,  60.7)</t>
  </si>
  <si>
    <t>(63.4 ,  65.8)</t>
  </si>
  <si>
    <t>(62.7 ,  64.6)</t>
  </si>
  <si>
    <t>(67.0 ,  69.0)</t>
  </si>
  <si>
    <t>(71.0 ,  72.8)</t>
  </si>
  <si>
    <t>(78.2 ,  79.8)</t>
  </si>
  <si>
    <t>(78.1 ,  79.5)</t>
  </si>
  <si>
    <t>(77.9 ,  79.4)</t>
  </si>
  <si>
    <t>(67.2 ,  72.2)</t>
  </si>
  <si>
    <t>(82.7 ,  84.0)</t>
  </si>
  <si>
    <t>(68.1 ,  71.0)</t>
  </si>
  <si>
    <t>(74.6 ,  77.0)</t>
  </si>
  <si>
    <t>(74.1 ,  76.1)</t>
  </si>
  <si>
    <t>(79.3 ,  81.3)</t>
  </si>
  <si>
    <t>(82.1 ,  83.7)</t>
  </si>
  <si>
    <t>(85.9 ,  87.2)</t>
  </si>
  <si>
    <t>(85.8 ,  87.0)</t>
  </si>
  <si>
    <t>(85.6 ,  86.9)</t>
  </si>
  <si>
    <t>(76.8 ,  83.4)</t>
  </si>
  <si>
    <t>(88.6 ,  90.1)</t>
  </si>
  <si>
    <t>(80.8 ,  84.4)</t>
  </si>
  <si>
    <t>(84.6 ,  87.3)</t>
  </si>
  <si>
    <t>(84.8 ,  87.1)</t>
  </si>
  <si>
    <t>(88.9 ,  90.6)</t>
  </si>
  <si>
    <t>(91.6 ,  92.9)</t>
  </si>
  <si>
    <t>(90.4 ,  91.8)</t>
  </si>
  <si>
    <t>(80.0 ,  86.7)</t>
  </si>
  <si>
    <t>(85.0 ,  88.2)</t>
  </si>
  <si>
    <t>(88.5 ,  90.9)</t>
  </si>
  <si>
    <t>(88.2 ,  90.3)</t>
  </si>
  <si>
    <t>(90.3 ,  92.1)</t>
  </si>
  <si>
    <t>(92.8 ,  94.0)</t>
  </si>
  <si>
    <t>(92.7 ,  93.8)</t>
  </si>
  <si>
    <t>(79.0 ,  86.3)</t>
  </si>
  <si>
    <t>(85.2 ,  88.6)</t>
  </si>
  <si>
    <t>(94.4 ,  95.6)</t>
  </si>
  <si>
    <t>(94.9 ,  96.1)</t>
  </si>
  <si>
    <t>(87.1 ,  90.6)</t>
  </si>
  <si>
    <t>(90.4 ,  92.9)</t>
  </si>
  <si>
    <t>(92.7 ,  94.5)</t>
  </si>
  <si>
    <t>(94.5 ,  95.7)</t>
  </si>
  <si>
    <t>(86.7 ,  94.5)</t>
  </si>
  <si>
    <t>(95.7 ,  96.8)</t>
  </si>
  <si>
    <t>(91.5 ,  94.5)</t>
  </si>
  <si>
    <t>(93.8 ,  95.9)</t>
  </si>
  <si>
    <t>(96.3 ,  97.4)</t>
  </si>
  <si>
    <t>(85.6 ,  95.4)</t>
  </si>
  <si>
    <t>(96.7 ,  97.8)</t>
  </si>
  <si>
    <t>(87.3 ,  95.6)</t>
  </si>
  <si>
    <t>(92.8 ,  95.6)</t>
  </si>
  <si>
    <t>(94.4 ,  96.4)</t>
  </si>
  <si>
    <t>(69.3 ,  71.5)</t>
  </si>
  <si>
    <t>(77.5 ,  78.5)</t>
  </si>
  <si>
    <t>(77.3 ,  78.1)</t>
  </si>
  <si>
    <t>(84.1 ,  84.7)</t>
  </si>
  <si>
    <t>(88.2 ,  88.7)</t>
  </si>
  <si>
    <t>(87.0 ,  87.4)</t>
  </si>
  <si>
    <t>(58.8 ,  59.7)</t>
  </si>
  <si>
    <t>(64.8 ,  66.1)</t>
  </si>
  <si>
    <t>(59.3 ,  60.4)</t>
  </si>
  <si>
    <t>(62.3 ,  63.6)</t>
  </si>
  <si>
    <t>(61.5 ,  62.9)</t>
  </si>
  <si>
    <t>(58.8 ,  60.1)</t>
  </si>
  <si>
    <t>(60.0 ,  61.5)</t>
  </si>
  <si>
    <t>(70.9 ,  72.4)</t>
  </si>
  <si>
    <t>(73.0 ,  74.5)</t>
  </si>
  <si>
    <t>(59.5 ,  60.7)</t>
  </si>
  <si>
    <t>(61.3 ,  62.2)</t>
  </si>
  <si>
    <t>(65.4 ,  66.8)</t>
  </si>
  <si>
    <t>(59.8 ,  60.9)</t>
  </si>
  <si>
    <t>(66.0 ,  67.2)</t>
  </si>
  <si>
    <t>(63.9 ,  65.3)</t>
  </si>
  <si>
    <t>(57.6 ,  59.0)</t>
  </si>
  <si>
    <t>(63.9 ,  65.6)</t>
  </si>
  <si>
    <t>(66.0 ,  67.5)</t>
  </si>
  <si>
    <t>(70.8 ,  72.3)</t>
  </si>
  <si>
    <t>(61.6 ,  62.9)</t>
  </si>
  <si>
    <t>(71.1 ,  72.0)</t>
  </si>
  <si>
    <t>(79.9 ,  81.1)</t>
  </si>
  <si>
    <t>(69.1 ,  70.3)</t>
  </si>
  <si>
    <t>(75.3 ,  76.6)</t>
  </si>
  <si>
    <t>(76.5 ,  78.0)</t>
  </si>
  <si>
    <t>(70.2 ,  71.8)</t>
  </si>
  <si>
    <t>(75.1 ,  76.8)</t>
  </si>
  <si>
    <t>(76.3 ,  77.9)</t>
  </si>
  <si>
    <t>(79.6 ,  81.0)</t>
  </si>
  <si>
    <t>(78.1 ,  79.3)</t>
  </si>
  <si>
    <t>(82.7 ,  83.7)</t>
  </si>
  <si>
    <t>(89.3 ,  90.6)</t>
  </si>
  <si>
    <t>(82.9 ,  84.3)</t>
  </si>
  <si>
    <t>(85.3 ,  86.7)</t>
  </si>
  <si>
    <t>(84.5 ,  86.2)</t>
  </si>
  <si>
    <t>(87.1 ,  88.8)</t>
  </si>
  <si>
    <t>(89.1 ,  90.6)</t>
  </si>
  <si>
    <t>(89.1 ,  90.3)</t>
  </si>
  <si>
    <t>(87.8 ,  88.7)</t>
  </si>
  <si>
    <t>(93.3 ,  94.3)</t>
  </si>
  <si>
    <t>(88.2 ,  89.4)</t>
  </si>
  <si>
    <t>(90.3 ,  91.5)</t>
  </si>
  <si>
    <t>(91.0 ,  92.4)</t>
  </si>
  <si>
    <t>(91.5 ,  92.9)</t>
  </si>
  <si>
    <t>(92.7 ,  93.9)</t>
  </si>
  <si>
    <t>(90.3 ,  91.2)</t>
  </si>
  <si>
    <t>(90.5 ,  91.6)</t>
  </si>
  <si>
    <t>(92.4 ,  93.5)</t>
  </si>
  <si>
    <t>(91.9 ,  93.2)</t>
  </si>
  <si>
    <t>(92.4 ,  93.8)</t>
  </si>
  <si>
    <t>(93.7 ,  95.0)</t>
  </si>
  <si>
    <t>(93.9 ,  95.2)</t>
  </si>
  <si>
    <t>(94.8 ,  95.7)</t>
  </si>
  <si>
    <t>(91.6 ,  92.5)</t>
  </si>
  <si>
    <t>(95.7 ,  96.6)</t>
  </si>
  <si>
    <t>(92.9 ,  94.1)</t>
  </si>
  <si>
    <t>(93.3 ,  94.7)</t>
  </si>
  <si>
    <t>(94.2 ,  95.5)</t>
  </si>
  <si>
    <t>(95.4 ,  96.5)</t>
  </si>
  <si>
    <t>(96.5 ,  97.4)</t>
  </si>
  <si>
    <t>(93.0 ,  94.2)</t>
  </si>
  <si>
    <t>(96.2 ,  97.2)</t>
  </si>
  <si>
    <t>(94.7 ,  95.7)</t>
  </si>
  <si>
    <t>(95.2 ,  96.7)</t>
  </si>
  <si>
    <t>(93.1 ,  94.6)</t>
  </si>
  <si>
    <t>(94.2 ,  95.6)</t>
  </si>
  <si>
    <t>(95.7 ,  96.7)</t>
  </si>
  <si>
    <t>(74.3 ,  74.6)</t>
  </si>
  <si>
    <t>(81.7 ,  82.2)</t>
  </si>
  <si>
    <t>(73.9 ,  74.3)</t>
  </si>
  <si>
    <t>(78.0 ,  78.5)</t>
  </si>
  <si>
    <t>(77.4 ,  78.0)</t>
  </si>
  <si>
    <t>(73.2 ,  73.8)</t>
  </si>
  <si>
    <t>(80.8 ,  81.4)</t>
  </si>
  <si>
    <t>(83.8 ,  84.3)</t>
  </si>
  <si>
    <t>(78.1 ,  78.6)</t>
  </si>
  <si>
    <t>(60.0 ,  64.3)</t>
  </si>
  <si>
    <t>(55.5 ,  59.2)</t>
  </si>
  <si>
    <t>(63.1 ,  66.7)</t>
  </si>
  <si>
    <t>(67.8 ,  71.3)</t>
  </si>
  <si>
    <t>(72.7 ,  75.2)</t>
  </si>
  <si>
    <t>(73.8 ,  75.9)</t>
  </si>
  <si>
    <t>(77.0 ,  78.9)</t>
  </si>
  <si>
    <t>(73.9 ,  76.0)</t>
  </si>
  <si>
    <t>(76.5 ,  80.4)</t>
  </si>
  <si>
    <t>(62.9 ,  66.9)</t>
  </si>
  <si>
    <t>(51.9 ,  55.7)</t>
  </si>
  <si>
    <t>(65.8 ,  69.3)</t>
  </si>
  <si>
    <t>(68.2 ,  71.6)</t>
  </si>
  <si>
    <t>(71.9 ,  74.5)</t>
  </si>
  <si>
    <t>(73.2 ,  75.4)</t>
  </si>
  <si>
    <t>(76.0 ,  78.0)</t>
  </si>
  <si>
    <t>(75.0 ,  77.0)</t>
  </si>
  <si>
    <t>(78.4 ,  80.9)</t>
  </si>
  <si>
    <t>(77.1 ,  81.4)</t>
  </si>
  <si>
    <t>(69.7 ,  73.9)</t>
  </si>
  <si>
    <t>(67.3 ,  71.5)</t>
  </si>
  <si>
    <t>(73.3 ,  76.8)</t>
  </si>
  <si>
    <t>(78.1 ,  81.3)</t>
  </si>
  <si>
    <t>(80.4 ,  82.7)</t>
  </si>
  <si>
    <t>(82.5 ,  84.3)</t>
  </si>
  <si>
    <t>(83.0 ,  84.6)</t>
  </si>
  <si>
    <t>(86.4 ,  88.4)</t>
  </si>
  <si>
    <t>(84.5 ,  87.6)</t>
  </si>
  <si>
    <t>(79.7 ,  84.5)</t>
  </si>
  <si>
    <t>(82.7 ,  86.5)</t>
  </si>
  <si>
    <t>(87.2 ,  89.7)</t>
  </si>
  <si>
    <t>(88.4 ,  90.2)</t>
  </si>
  <si>
    <t>(90.2 ,  91.7)</t>
  </si>
  <si>
    <t>(90.3 ,  92.0)</t>
  </si>
  <si>
    <t>(89.7 ,  92.9)</t>
  </si>
  <si>
    <t>(86.3 ,  90.5)</t>
  </si>
  <si>
    <t>(88.4 ,  92.3)</t>
  </si>
  <si>
    <t>(86.5 ,  89.9)</t>
  </si>
  <si>
    <t>(93.4 ,  94.7)</t>
  </si>
  <si>
    <t>(93.1 ,  94.9)</t>
  </si>
  <si>
    <t>(92.6 ,  95.3)</t>
  </si>
  <si>
    <t>(88.0 ,  92.1)</t>
  </si>
  <si>
    <t>(90.9 ,  93.7)</t>
  </si>
  <si>
    <t>(92.8 ,  94.6)</t>
  </si>
  <si>
    <t>(92.4 ,  93.9)</t>
  </si>
  <si>
    <t>(93.2 ,  94.5)</t>
  </si>
  <si>
    <t>(94.3 ,  96.0)</t>
  </si>
  <si>
    <t>(88.2 ,  92.6)</t>
  </si>
  <si>
    <t>(94.3 ,  95.7)</t>
  </si>
  <si>
    <t>(94.6 ,  97.1)</t>
  </si>
  <si>
    <t>(89.5 ,  94.1)</t>
  </si>
  <si>
    <t>(94.8 ,  97.7)</t>
  </si>
  <si>
    <t>(91.9 ,  95.1)</t>
  </si>
  <si>
    <t>(96.2 ,  98.2)</t>
  </si>
  <si>
    <t>(91.5 ,  96.3)</t>
  </si>
  <si>
    <t>(93.8 ,  97.2)</t>
  </si>
  <si>
    <t>(94.8 ,  97.4)</t>
  </si>
  <si>
    <t>(72.7 ,  74.2)</t>
  </si>
  <si>
    <t>(78.9 ,  80.2)</t>
  </si>
  <si>
    <t>(82.9 ,  84.0)</t>
  </si>
  <si>
    <t>(85.1 ,  85.9)</t>
  </si>
  <si>
    <t>(86.7 ,  87.4)</t>
  </si>
  <si>
    <t>(87.7 ,  88.2)</t>
  </si>
  <si>
    <t>(89.2 ,  90.3)</t>
  </si>
  <si>
    <t>(64.6 ,  66.3)</t>
  </si>
  <si>
    <t>(84.3 ,  87.0)</t>
  </si>
  <si>
    <t>(71.3 ,  72.7)</t>
  </si>
  <si>
    <t>(73.8 ,  75.2)</t>
  </si>
  <si>
    <t>(76.9 ,  78.5)</t>
  </si>
  <si>
    <t>(78.4 ,  80.1)</t>
  </si>
  <si>
    <t>(80.7 ,  82.4)</t>
  </si>
  <si>
    <t>(84.8 ,  86.3)</t>
  </si>
  <si>
    <t>(66.7 ,  68.4)</t>
  </si>
  <si>
    <t>(82.9 ,  85.9)</t>
  </si>
  <si>
    <t>(74.3 ,  75.8)</t>
  </si>
  <si>
    <t>(77.8 ,  79.4)</t>
  </si>
  <si>
    <t>(76.6 ,  78.3)</t>
  </si>
  <si>
    <t>(78.6 ,  80.6)</t>
  </si>
  <si>
    <t>(83.6 ,  85.1)</t>
  </si>
  <si>
    <t>(82.3 ,  84.0)</t>
  </si>
  <si>
    <t>(76.4 ,  78.0)</t>
  </si>
  <si>
    <t>(89.1 ,  91.3)</t>
  </si>
  <si>
    <t>(81.2 ,  82.5)</t>
  </si>
  <si>
    <t>(82.1 ,  83.4)</t>
  </si>
  <si>
    <t>(84.2 ,  85.6)</t>
  </si>
  <si>
    <t>(86.3 ,  88.0)</t>
  </si>
  <si>
    <t>(87.8 ,  89.2)</t>
  </si>
  <si>
    <t>(89.4 ,  90.7)</t>
  </si>
  <si>
    <t>(85.6 ,  87.4)</t>
  </si>
  <si>
    <t>(89.1 ,  90.5)</t>
  </si>
  <si>
    <t>(90.3 ,  91.7)</t>
  </si>
  <si>
    <t>(90.5 ,  92.0)</t>
  </si>
  <si>
    <t>(91.5 ,  93.2)</t>
  </si>
  <si>
    <t>(89.5 ,  91.1)</t>
  </si>
  <si>
    <t>(91.7 ,  92.9)</t>
  </si>
  <si>
    <t>(92.7 ,  94.0)</t>
  </si>
  <si>
    <t>(93.7 ,  95.2)</t>
  </si>
  <si>
    <t>(94.1 ,  95.4)</t>
  </si>
  <si>
    <t>(91.3 ,  92.8)</t>
  </si>
  <si>
    <t>(93.8 ,  94.9)</t>
  </si>
  <si>
    <t>(94.7 ,  96.1)</t>
  </si>
  <si>
    <t>(94.0 ,  95.2)</t>
  </si>
  <si>
    <t>(94.6 ,  95.8)</t>
  </si>
  <si>
    <t>(96.6 ,  97.6)</t>
  </si>
  <si>
    <t>(93.2 ,  94.8)</t>
  </si>
  <si>
    <t>(96.7 ,  98.5)</t>
  </si>
  <si>
    <t>(96.0 ,  97.4)</t>
  </si>
  <si>
    <t>(96.0 ,  98.4)</t>
  </si>
  <si>
    <t>(97.3 ,  98.4)</t>
  </si>
  <si>
    <t>(92.3 ,  94.0)</t>
  </si>
  <si>
    <t>(94.1 ,  96.9)</t>
  </si>
  <si>
    <t>(79.4 ,  80.0)</t>
  </si>
  <si>
    <t>(91.4 ,  92.2)</t>
  </si>
  <si>
    <t>(84.0 ,  84.5)</t>
  </si>
  <si>
    <t>(85.4 ,  85.9)</t>
  </si>
  <si>
    <t>(87.3 ,  87.9)</t>
  </si>
  <si>
    <t>(88.7 ,  89.3)</t>
  </si>
  <si>
    <t>(89.6 ,  90.2)</t>
  </si>
  <si>
    <t>(91.3 ,  91.7)</t>
  </si>
  <si>
    <t>(55.5 ,  57.8)</t>
  </si>
  <si>
    <t>(62.1 ,  63.0)</t>
  </si>
  <si>
    <t>(58.3 ,  59.9)</t>
  </si>
  <si>
    <t>(66.2 ,  67.6)</t>
  </si>
  <si>
    <t>(53.3 ,  54.7)</t>
  </si>
  <si>
    <t>(61.1 ,  62.8)</t>
  </si>
  <si>
    <t>(57.0 ,  58.3)</t>
  </si>
  <si>
    <t>(62.8 ,  64.3)</t>
  </si>
  <si>
    <t>(66.7 ,  68.1)</t>
  </si>
  <si>
    <t>(67.7 ,  69.1)</t>
  </si>
  <si>
    <t>(61.1 ,  63.3)</t>
  </si>
  <si>
    <t>(68.3 ,  69.4)</t>
  </si>
  <si>
    <t>(65.9 ,  67.2)</t>
  </si>
  <si>
    <t>(63.7 ,  65.1)</t>
  </si>
  <si>
    <t>(65.5 ,  67.2)</t>
  </si>
  <si>
    <t>(66.6 ,  68.0)</t>
  </si>
  <si>
    <t>(67.1 ,  68.5)</t>
  </si>
  <si>
    <t>(74.1 ,  75.4)</t>
  </si>
  <si>
    <t>(69.9 ,  71.4)</t>
  </si>
  <si>
    <t>(69.3 ,  71.6)</t>
  </si>
  <si>
    <t>(82.3 ,  83.2)</t>
  </si>
  <si>
    <t>(74.3 ,  75.9)</t>
  </si>
  <si>
    <t>(75.5 ,  76.9)</t>
  </si>
  <si>
    <t>(75.3 ,  76.8)</t>
  </si>
  <si>
    <t>(75.6 ,  77.4)</t>
  </si>
  <si>
    <t>(78.0 ,  79.5)</t>
  </si>
  <si>
    <t>(83.7 ,  84.8)</t>
  </si>
  <si>
    <t>(81.1 ,  82.4)</t>
  </si>
  <si>
    <t>(81.0 ,  83.8)</t>
  </si>
  <si>
    <t>(84.1 ,  86.1)</t>
  </si>
  <si>
    <t>(86.1 ,  87.6)</t>
  </si>
  <si>
    <t>(87.3 ,  88.9)</t>
  </si>
  <si>
    <t>(88.4 ,  89.8)</t>
  </si>
  <si>
    <t>(85.4 ,  88.0)</t>
  </si>
  <si>
    <t>(93.8 ,  94.6)</t>
  </si>
  <si>
    <t>(90.3 ,  91.6)</t>
  </si>
  <si>
    <t>(91.4 ,  93.0)</t>
  </si>
  <si>
    <t>(93.9 ,  95.0)</t>
  </si>
  <si>
    <t>(87.1 ,  89.8)</t>
  </si>
  <si>
    <t>(94.8 ,  95.6)</t>
  </si>
  <si>
    <t>(92.3 ,  93.6)</t>
  </si>
  <si>
    <t>(92.2 ,  93.8)</t>
  </si>
  <si>
    <t>(94.7 ,  95.8)</t>
  </si>
  <si>
    <t>(89.2 ,  92.1)</t>
  </si>
  <si>
    <t>(96.1 ,  96.8)</t>
  </si>
  <si>
    <t>(91.8 ,  93.7)</t>
  </si>
  <si>
    <t>(93.8 ,  95.4)</t>
  </si>
  <si>
    <t>(96.6 ,  97.3)</t>
  </si>
  <si>
    <t>(95.7 ,  97.1)</t>
  </si>
  <si>
    <t>(96.1 ,  97.1)</t>
  </si>
  <si>
    <t>(93.2 ,  96.2)</t>
  </si>
  <si>
    <t>(95.9 ,  96.6)</t>
  </si>
  <si>
    <t>(72.0 ,  73.0)</t>
  </si>
  <si>
    <t>(81.4 ,  81.8)</t>
  </si>
  <si>
    <t>(75.4 ,  76.1)</t>
  </si>
  <si>
    <t>(78.9 ,  79.4)</t>
  </si>
  <si>
    <t>(74.6 ,  75.2)</t>
  </si>
  <si>
    <t>(77.7 ,  78.4)</t>
  </si>
  <si>
    <t>(77.4 ,  77.9)</t>
  </si>
  <si>
    <t>(77.5 ,  78.2)</t>
  </si>
  <si>
    <t>(83.3 ,  83.8)</t>
  </si>
  <si>
    <t>(82.5 ,  83.1)</t>
  </si>
  <si>
    <t>(78.8 ,  91.9)</t>
  </si>
  <si>
    <t>(76.7 ,  85.4)</t>
  </si>
  <si>
    <t>(78.3 ,  85.7)</t>
  </si>
  <si>
    <t>(83.7 ,  87.8)</t>
  </si>
  <si>
    <t>(81.7 ,  88.3)</t>
  </si>
  <si>
    <t>(73.5 ,  89.7)</t>
  </si>
  <si>
    <t>(79.2 ,  87.7)</t>
  </si>
  <si>
    <t>(80.2 ,  87.1)</t>
  </si>
  <si>
    <t>(85.5 ,  89.3)</t>
  </si>
  <si>
    <t>(83.4 ,  89.6)</t>
  </si>
  <si>
    <t>(83.6 ,  91.0)</t>
  </si>
  <si>
    <t>(80.6 ,  87.8)</t>
  </si>
  <si>
    <t>(87.8 ,  91.4)</t>
  </si>
  <si>
    <t>(89.5 ,  94.4)</t>
  </si>
  <si>
    <t>(86.2 ,  94.7)</t>
  </si>
  <si>
    <t>(84.6 ,  92.1)</t>
  </si>
  <si>
    <t>(90.8 ,  94.5)</t>
  </si>
  <si>
    <t>(90.1 ,  95.6)</t>
  </si>
  <si>
    <t>(93.0 ,  96.2)</t>
  </si>
  <si>
    <t>(90.9 ,  95.9)</t>
  </si>
  <si>
    <t>(94.5 ,  98.6)</t>
  </si>
  <si>
    <t>(94.3 ,  97.3)</t>
  </si>
  <si>
    <t>(87.5 ,  95.5)</t>
  </si>
  <si>
    <t>(93.4 ,  98.2)</t>
  </si>
  <si>
    <t>(88.5 ,  99.5)</t>
  </si>
  <si>
    <t>(91.2 ,  97.9)</t>
  </si>
  <si>
    <t>(94.3 ,  99.1)</t>
  </si>
  <si>
    <t>(94.7 ,  97.7)</t>
  </si>
  <si>
    <t>(83.1 ,  98.5)</t>
  </si>
  <si>
    <t>(92.1 ,  97.8)</t>
  </si>
  <si>
    <t>(95.3 ,  98.5)</t>
  </si>
  <si>
    <t>(92.4 ,  98.1)</t>
  </si>
  <si>
    <t>(88.2 ,  96.5)</t>
  </si>
  <si>
    <t>(90.6 ,  96.1)</t>
  </si>
  <si>
    <t>(88.1 ,  90.7)</t>
  </si>
  <si>
    <t>(91.5 ,  92.7)</t>
  </si>
  <si>
    <t>(91.9 ,  93.6)</t>
  </si>
  <si>
    <t>(62.3 ,  80.8)</t>
  </si>
  <si>
    <t>(66.0 ,  85.1)</t>
  </si>
  <si>
    <t>(76.5 ,  86.1)</t>
  </si>
  <si>
    <t>(81.4 ,  86.6)</t>
  </si>
  <si>
    <t>(86.1 ,  89.9)</t>
  </si>
  <si>
    <t>(85.3 ,  91.6)</t>
  </si>
  <si>
    <t>(71.1 ,  86.1)</t>
  </si>
  <si>
    <t>(64.8 ,  82.7)</t>
  </si>
  <si>
    <t>(78.2 ,  87.6)</t>
  </si>
  <si>
    <t>(81.3 ,  86.7)</t>
  </si>
  <si>
    <t>(83.1 ,  87.3)</t>
  </si>
  <si>
    <t>(85.3 ,  91.7)</t>
  </si>
  <si>
    <t>(75.7 ,  90.6)</t>
  </si>
  <si>
    <t>(72.5 ,  91.3)</t>
  </si>
  <si>
    <t>(79.7 ,  88.8)</t>
  </si>
  <si>
    <t>(88.2 ,  91.6)</t>
  </si>
  <si>
    <t>(88.3 ,  93.7)</t>
  </si>
  <si>
    <t>(69.2 ,  92.0)</t>
  </si>
  <si>
    <t>(69.5 ,  93.8)</t>
  </si>
  <si>
    <t>(87.8 ,  93.1)</t>
  </si>
  <si>
    <t>(88.6 ,  99.9)</t>
  </si>
  <si>
    <t>(87.2 ,  96.0)</t>
  </si>
  <si>
    <t>(91.2 ,  95.5)</t>
  </si>
  <si>
    <t>(86.4 ,  95.7)</t>
  </si>
  <si>
    <t>(88.6 ,  96.3)</t>
  </si>
  <si>
    <t>(88.2 ,  97.2)</t>
  </si>
  <si>
    <t>(91.1 ,  98.1)</t>
  </si>
  <si>
    <t>(88.1 ,  97.2)</t>
  </si>
  <si>
    <t>(93.5 ,  97.7)</t>
  </si>
  <si>
    <t>(96.3 ,  99.4)</t>
  </si>
  <si>
    <t>(94.9 ,  98.5)</t>
  </si>
  <si>
    <t>(82.6 ,  88.2)</t>
  </si>
  <si>
    <t>(83.0 ,  89.1)</t>
  </si>
  <si>
    <t>(87.0 ,  90.0)</t>
  </si>
  <si>
    <t>(89.8 ,  91.4)</t>
  </si>
  <si>
    <t>(58.1 ,  60.3)</t>
  </si>
  <si>
    <t>(76.3 ,  79.2)</t>
  </si>
  <si>
    <t>(61.4 ,  63.7)</t>
  </si>
  <si>
    <t>(65.9 ,  68.0)</t>
  </si>
  <si>
    <t>(69.9 ,  72.4)</t>
  </si>
  <si>
    <t>(66.5 ,  68.9)</t>
  </si>
  <si>
    <t>(66.2 ,  68.3)</t>
  </si>
  <si>
    <t>(73.6 ,  75.4)</t>
  </si>
  <si>
    <t>(77.3 ,  79.3)</t>
  </si>
  <si>
    <t>(75.8 ,  77.9)</t>
  </si>
  <si>
    <t>(61.5 ,  63.7)</t>
  </si>
  <si>
    <t>(80.9 ,  83.9)</t>
  </si>
  <si>
    <t>(63.5 ,  66.0)</t>
  </si>
  <si>
    <t>(68.9 ,  71.6)</t>
  </si>
  <si>
    <t>(71.4 ,  74.0)</t>
  </si>
  <si>
    <t>(72.9 ,  75.3)</t>
  </si>
  <si>
    <t>(74.6 ,  76.6)</t>
  </si>
  <si>
    <t>(76.5 ,  78.6)</t>
  </si>
  <si>
    <t>(78.9 ,  81.1)</t>
  </si>
  <si>
    <t>(88.4 ,  90.6)</t>
  </si>
  <si>
    <t>(73.4 ,  76.0)</t>
  </si>
  <si>
    <t>(75.2 ,  77.5)</t>
  </si>
  <si>
    <t>(78.3 ,  80.8)</t>
  </si>
  <si>
    <t>(81.9 ,  84.2)</t>
  </si>
  <si>
    <t>(84.9 ,  86.5)</t>
  </si>
  <si>
    <t>(85.9 ,  87.6)</t>
  </si>
  <si>
    <t>(87.3 ,  89.0)</t>
  </si>
  <si>
    <t>(82.4 ,  85.2)</t>
  </si>
  <si>
    <t>(91.4 ,  93.8)</t>
  </si>
  <si>
    <t>(83.9 ,  86.7)</t>
  </si>
  <si>
    <t>(86.6 ,  89.0)</t>
  </si>
  <si>
    <t>(88.5 ,  91.1)</t>
  </si>
  <si>
    <t>(90.2 ,  92.3)</t>
  </si>
  <si>
    <t>(90.6 ,  92.5)</t>
  </si>
  <si>
    <t>(91.5 ,  93.0)</t>
  </si>
  <si>
    <t>(93.3 ,  94.8)</t>
  </si>
  <si>
    <t>(92.4 ,  94.1)</t>
  </si>
  <si>
    <t>(86.2 ,  88.7)</t>
  </si>
  <si>
    <t>(88.2 ,  90.7)</t>
  </si>
  <si>
    <t>(88.7 ,  90.9)</t>
  </si>
  <si>
    <t>(90.8 ,  93.1)</t>
  </si>
  <si>
    <t>(92.3 ,  94.2)</t>
  </si>
  <si>
    <t>(92.7 ,  94.3)</t>
  </si>
  <si>
    <t>(93.1 ,  94.4)</t>
  </si>
  <si>
    <t>(89.3 ,  91.7)</t>
  </si>
  <si>
    <t>(88.8 ,  91.4)</t>
  </si>
  <si>
    <t>(94.6 ,  96.0)</t>
  </si>
  <si>
    <t>(93.7 ,  95.1)</t>
  </si>
  <si>
    <t>(90.4 ,  93.0)</t>
  </si>
  <si>
    <t>(94.4 ,  95.8)</t>
  </si>
  <si>
    <t>(93.4 ,  95.7)</t>
  </si>
  <si>
    <t>(94.1 ,  96.3)</t>
  </si>
  <si>
    <t>(93.8 ,  95.7)</t>
  </si>
  <si>
    <t>(94.7 ,  96.7)</t>
  </si>
  <si>
    <t>(92.6 ,  95.5)</t>
  </si>
  <si>
    <t>(96.3 ,  97.7)</t>
  </si>
  <si>
    <t>(93.0 ,  95.5)</t>
  </si>
  <si>
    <t>(95.7 ,  97.3)</t>
  </si>
  <si>
    <t>(93.0 ,  95.3)</t>
  </si>
  <si>
    <t>(73.8 ,  74.8)</t>
  </si>
  <si>
    <t>(90.6 ,  91.4)</t>
  </si>
  <si>
    <t>(76.4 ,  77.3)</t>
  </si>
  <si>
    <t>(79.2 ,  80.0)</t>
  </si>
  <si>
    <t>(84.6 ,  85.3)</t>
  </si>
  <si>
    <t>(84.8 ,  85.5)</t>
  </si>
  <si>
    <t>(87.4 ,  88.0)</t>
  </si>
  <si>
    <t>(88.9 ,  89.5)</t>
  </si>
  <si>
    <t>(64.9 ,  77.7)</t>
  </si>
  <si>
    <t>(77.4 ,  87.2)</t>
  </si>
  <si>
    <t>(81.5 ,  85.6)</t>
  </si>
  <si>
    <t>(81.9 ,  86.3)</t>
  </si>
  <si>
    <t>(60.4 ,  72.7)</t>
  </si>
  <si>
    <t>(80.5 ,  90.2)</t>
  </si>
  <si>
    <t>(78.7 ,  83.1)</t>
  </si>
  <si>
    <t>(79.4 ,  84.3)</t>
  </si>
  <si>
    <t>(67.1 ,  79.4)</t>
  </si>
  <si>
    <t>(83.2 ,  90.9)</t>
  </si>
  <si>
    <t>(86.6 ,  89.8)</t>
  </si>
  <si>
    <t>(86.2 ,  89.9)</t>
  </si>
  <si>
    <t>(82.1 ,  94.0)</t>
  </si>
  <si>
    <t>(89.9 ,  93.3)</t>
  </si>
  <si>
    <t>(73.3 ,  87.9)</t>
  </si>
  <si>
    <t>(91.5 ,  94.6)</t>
  </si>
  <si>
    <t>(91.9 ,  95.4)</t>
  </si>
  <si>
    <t>(84.5 ,  95.6)</t>
  </si>
  <si>
    <t>(90.9 ,  97.5)</t>
  </si>
  <si>
    <t>(93.4 ,  96.7)</t>
  </si>
  <si>
    <t>(79.9 ,  95.5)</t>
  </si>
  <si>
    <t>(91.9 ,  98.8)</t>
  </si>
  <si>
    <t>(94.8 ,  97.8)</t>
  </si>
  <si>
    <t>(86.8 ,  97.2)</t>
  </si>
  <si>
    <t>(84.7 ,  93.9)</t>
  </si>
  <si>
    <t>(78.0 ,  82.3)</t>
  </si>
  <si>
    <t>(89.8 ,  90.9)</t>
  </si>
  <si>
    <t>(89.9 ,  91.2)</t>
  </si>
  <si>
    <t>Uptake of first dose of COVID-19 vaccination as at 28 September 2021, by NHS Board, age group and SIMD decile  (1=most deprived, 10=least deprived)</t>
  </si>
  <si>
    <t>Uptake of first dose of COVID-19 vaccination as at 28 September 2021, by NHS Board and ethnic group</t>
  </si>
  <si>
    <t>Uptake of first dose of COVID-19 vaccination as at 28 September 2021, by age group and ethnic group</t>
  </si>
  <si>
    <t>Uptake of first dose of COVID-19 vaccination as at 28 September, by NHS Board and ethnicity</t>
  </si>
  <si>
    <t>Uptake of first dose of COVID-19 vaccination as at 28 September 2021, by age group and ethnicity</t>
  </si>
  <si>
    <t>Vaccination uptake:  Individuals in receipt of first dose of COVID-19 vaccine up to and including 28 September 2021</t>
  </si>
  <si>
    <t>NA, * - suppressed data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</si>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</sst>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b/>
      <sz val="1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2" fillId="0" borderId="0" applyNumberFormat="0" applyFill="0" applyBorder="0" applyAlignment="0" applyProtection="0"/>
  </cellStyleXfs>
  <cellXfs count="41">
    <xf numFmtId="0" fontId="0" fillId="0" borderId="0" xfId="0"/>
    <xf numFmtId="0" fontId="3" fillId="0" borderId="0" xfId="0" applyFont="1" applyFill="1"/>
    <xf numFmtId="0" fontId="0" fillId="0" borderId="0" xfId="0" applyFont="1" applyFill="1"/>
    <xf numFmtId="0" fontId="4" fillId="0" borderId="0" xfId="0" applyFont="1" applyFill="1"/>
    <xf numFmtId="0" fontId="5" fillId="0" borderId="0" xfId="0" applyFont="1"/>
    <xf numFmtId="0" fontId="6" fillId="0" borderId="0" xfId="0" applyFont="1" applyFill="1"/>
    <xf numFmtId="0" fontId="7" fillId="0" borderId="0" xfId="0" applyFont="1" applyFill="1" applyAlignment="1">
      <alignment vertical="center"/>
    </xf>
    <xf numFmtId="0" fontId="2" fillId="0" borderId="0" xfId="0" applyFont="1"/>
    <xf numFmtId="0" fontId="2" fillId="0" borderId="0" xfId="0" applyFont="1" applyAlignment="1"/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1"/>
    <xf numFmtId="0" fontId="1" fillId="0" borderId="0" xfId="1" applyFont="1"/>
    <xf numFmtId="0" fontId="8" fillId="0" borderId="0" xfId="1" applyFont="1"/>
    <xf numFmtId="0" fontId="9" fillId="0" borderId="0" xfId="0" applyFont="1"/>
    <xf numFmtId="0" fontId="0" fillId="0" borderId="0" xfId="0" applyFill="1"/>
    <xf numFmtId="0" fontId="10" fillId="0" borderId="0" xfId="0" applyFont="1"/>
    <xf numFmtId="0" fontId="9" fillId="0" borderId="0" xfId="1" applyFont="1"/>
    <xf numFmtId="0" fontId="10" fillId="0" borderId="0" xfId="1" applyFont="1"/>
    <xf numFmtId="2" fontId="0" fillId="0" borderId="0" xfId="0" applyNumberFormat="1"/>
    <xf numFmtId="2" fontId="7" fillId="0" borderId="0" xfId="1" applyNumberFormat="1"/>
    <xf numFmtId="2" fontId="2" fillId="0" borderId="0" xfId="0" applyNumberFormat="1" applyFont="1"/>
    <xf numFmtId="164" fontId="0" fillId="0" borderId="0" xfId="0" applyNumberFormat="1"/>
    <xf numFmtId="0" fontId="3" fillId="0" borderId="0" xfId="0" applyFont="1"/>
    <xf numFmtId="0" fontId="11" fillId="0" borderId="0" xfId="0" applyFont="1" applyFill="1"/>
    <xf numFmtId="0" fontId="0" fillId="0" borderId="0" xfId="0" applyFont="1"/>
    <xf numFmtId="0" fontId="12" fillId="0" borderId="0" xfId="2"/>
    <xf numFmtId="49" fontId="0" fillId="0" borderId="0" xfId="0" applyNumberFormat="1"/>
    <xf numFmtId="0" fontId="13" fillId="0" borderId="0" xfId="1" applyFont="1" applyFill="1"/>
    <xf numFmtId="0" fontId="14" fillId="0" borderId="0" xfId="1" applyFont="1"/>
    <xf numFmtId="0" fontId="2" fillId="0" borderId="0" xfId="0" applyFont="1" applyAlignment="1">
      <alignment horizontal="right"/>
    </xf>
    <xf numFmtId="0" fontId="15" fillId="0" borderId="0" xfId="0" applyFont="1" applyFill="1"/>
    <xf numFmtId="0" fontId="16" fillId="0" borderId="0" xfId="1" applyFont="1"/>
    <xf numFmtId="0" fontId="13" fillId="0" borderId="0" xfId="1" applyFont="1"/>
    <xf numFmtId="0" fontId="7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7" fillId="0" borderId="0" xfId="1" applyFill="1"/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0" xfId="0" applyFont="1" applyAlignment="1">
      <alignment horizontal="left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calc_tab!$A$27</c:f>
          <c:strCache>
            <c:ptCount val="1"/>
            <c:pt idx="0">
              <c:v>Vaccination uptake of first dose by ethnicity - 80+</c:v>
            </c:pt>
          </c:strCache>
        </c:strRef>
      </c:tx>
      <c:layout>
        <c:manualLayout>
          <c:xMode val="edge"/>
          <c:yMode val="edge"/>
          <c:x val="0.25944010416666669"/>
          <c:y val="2.14224507283633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4325274770341204E-2"/>
          <c:y val="0.12383256077566139"/>
          <c:w val="0.91135180856299214"/>
          <c:h val="0.529293430223535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calc_tab!$B$3:$B$24</c:f>
              <c:strCache>
                <c:ptCount val="22"/>
                <c:pt idx="0">
                  <c:v>White Scottish</c:v>
                </c:pt>
                <c:pt idx="1">
                  <c:v>White Other British</c:v>
                </c:pt>
                <c:pt idx="2">
                  <c:v>White Irish</c:v>
                </c:pt>
                <c:pt idx="3">
                  <c:v>Gypsy/Traveller</c:v>
                </c:pt>
                <c:pt idx="4">
                  <c:v>White Polish</c:v>
                </c:pt>
                <c:pt idx="5">
                  <c:v>White, subgroup unknown</c:v>
                </c:pt>
                <c:pt idx="6">
                  <c:v>Other white</c:v>
                </c:pt>
                <c:pt idx="7">
                  <c:v>Any mixed or multiple ethnic groups</c:v>
                </c:pt>
                <c:pt idx="8">
                  <c:v>Pakistani, Pakistani Scottish or Pakistani British</c:v>
                </c:pt>
                <c:pt idx="9">
                  <c:v>Indian, Indian Scottish or Indian British</c:v>
                </c:pt>
                <c:pt idx="10">
                  <c:v>Bangladeshi, Bangladeshi Scottish or Bangladeshi British</c:v>
                </c:pt>
                <c:pt idx="11">
                  <c:v>Chinese, Chinese Scottish or Chinese British</c:v>
                </c:pt>
                <c:pt idx="12">
                  <c:v>Asian, subgroup unknown</c:v>
                </c:pt>
                <c:pt idx="13">
                  <c:v>Other Asian, Asian Scottish or Asian British</c:v>
                </c:pt>
                <c:pt idx="14">
                  <c:v>African, African Scottish or African British</c:v>
                </c:pt>
                <c:pt idx="15">
                  <c:v>Other African</c:v>
                </c:pt>
                <c:pt idx="16">
                  <c:v>Caribbean, Caribbean Scottish or Caribbean British</c:v>
                </c:pt>
                <c:pt idx="17">
                  <c:v>Black, Black Scottish or Black British</c:v>
                </c:pt>
                <c:pt idx="18">
                  <c:v>Other Caribbean or Black</c:v>
                </c:pt>
                <c:pt idx="19">
                  <c:v>Arab, Arab Scottish or Arab British</c:v>
                </c:pt>
                <c:pt idx="20">
                  <c:v>Other ethnic group</c:v>
                </c:pt>
                <c:pt idx="21">
                  <c:v>Unknown</c:v>
                </c:pt>
              </c:strCache>
            </c:strRef>
          </c:cat>
          <c:val>
            <c:numRef>
              <c:f>calc_tab!$D$3:$D$24</c:f>
              <c:numCache>
                <c:formatCode>0.0</c:formatCode>
                <c:ptCount val="22"/>
                <c:pt idx="0">
                  <c:v>96.1</c:v>
                </c:pt>
                <c:pt idx="1">
                  <c:v>95.9</c:v>
                </c:pt>
                <c:pt idx="2">
                  <c:v>95.1</c:v>
                </c:pt>
                <c:pt idx="3">
                  <c:v>81.2</c:v>
                </c:pt>
                <c:pt idx="4">
                  <c:v>69.900000000000006</c:v>
                </c:pt>
                <c:pt idx="5">
                  <c:v>97.5</c:v>
                </c:pt>
                <c:pt idx="6">
                  <c:v>93.5</c:v>
                </c:pt>
                <c:pt idx="7">
                  <c:v>88.5</c:v>
                </c:pt>
                <c:pt idx="8">
                  <c:v>83</c:v>
                </c:pt>
                <c:pt idx="9">
                  <c:v>91.2</c:v>
                </c:pt>
                <c:pt idx="10">
                  <c:v>84.4</c:v>
                </c:pt>
                <c:pt idx="11">
                  <c:v>84.8</c:v>
                </c:pt>
                <c:pt idx="12">
                  <c:v>#N/A</c:v>
                </c:pt>
                <c:pt idx="13">
                  <c:v>85.5</c:v>
                </c:pt>
                <c:pt idx="14">
                  <c:v>72.3</c:v>
                </c:pt>
                <c:pt idx="15">
                  <c:v>82.8</c:v>
                </c:pt>
                <c:pt idx="16">
                  <c:v>92.3</c:v>
                </c:pt>
                <c:pt idx="17">
                  <c:v>90</c:v>
                </c:pt>
                <c:pt idx="18">
                  <c:v>100</c:v>
                </c:pt>
                <c:pt idx="19">
                  <c:v>93.3</c:v>
                </c:pt>
                <c:pt idx="20">
                  <c:v>86.2</c:v>
                </c:pt>
                <c:pt idx="21">
                  <c:v>92.8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93-4C74-9D3D-EA1F99A3641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90937456"/>
        <c:axId val="590936472"/>
      </c:barChart>
      <c:catAx>
        <c:axId val="59093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90936472"/>
        <c:crosses val="autoZero"/>
        <c:auto val="1"/>
        <c:lblAlgn val="ctr"/>
        <c:lblOffset val="100"/>
        <c:noMultiLvlLbl val="0"/>
      </c:catAx>
      <c:valAx>
        <c:axId val="590936472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 uptake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 (%)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171875E-2"/>
              <c:y val="0.2388863024512681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90937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calc_tab!$F$27</c:f>
          <c:strCache>
            <c:ptCount val="1"/>
            <c:pt idx="0">
              <c:v>Vaccination uptake of first dose by age group - White Scottish</c:v>
            </c:pt>
          </c:strCache>
        </c:strRef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7054372961508276E-2"/>
          <c:y val="0.1624649785555895"/>
          <c:w val="0.8854186049899988"/>
          <c:h val="0.7618931276086273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calc_tab!$G$3:$G$13</c:f>
              <c:strCache>
                <c:ptCount val="11"/>
                <c:pt idx="0">
                  <c:v>80+</c:v>
                </c:pt>
                <c:pt idx="1">
                  <c:v>75-79</c:v>
                </c:pt>
                <c:pt idx="2">
                  <c:v>70-74</c:v>
                </c:pt>
                <c:pt idx="3">
                  <c:v>65-69</c:v>
                </c:pt>
                <c:pt idx="4">
                  <c:v>60-64</c:v>
                </c:pt>
                <c:pt idx="5">
                  <c:v>55-59</c:v>
                </c:pt>
                <c:pt idx="6">
                  <c:v>50-54</c:v>
                </c:pt>
                <c:pt idx="7">
                  <c:v>40-49</c:v>
                </c:pt>
                <c:pt idx="8">
                  <c:v>30-39</c:v>
                </c:pt>
                <c:pt idx="9">
                  <c:v>18-29</c:v>
                </c:pt>
                <c:pt idx="10">
                  <c:v>All 18+</c:v>
                </c:pt>
              </c:strCache>
            </c:strRef>
          </c:cat>
          <c:val>
            <c:numRef>
              <c:f>calc_tab!$I$3:$I$13</c:f>
              <c:numCache>
                <c:formatCode>0.0</c:formatCode>
                <c:ptCount val="11"/>
                <c:pt idx="0">
                  <c:v>96.1</c:v>
                </c:pt>
                <c:pt idx="1">
                  <c:v>97.8</c:v>
                </c:pt>
                <c:pt idx="2">
                  <c:v>97.4</c:v>
                </c:pt>
                <c:pt idx="3">
                  <c:v>96.9</c:v>
                </c:pt>
                <c:pt idx="4">
                  <c:v>96.3</c:v>
                </c:pt>
                <c:pt idx="5">
                  <c:v>95.3</c:v>
                </c:pt>
                <c:pt idx="6">
                  <c:v>93.8</c:v>
                </c:pt>
                <c:pt idx="7">
                  <c:v>89.1</c:v>
                </c:pt>
                <c:pt idx="8">
                  <c:v>81</c:v>
                </c:pt>
                <c:pt idx="9">
                  <c:v>78.3</c:v>
                </c:pt>
                <c:pt idx="10">
                  <c:v>89.9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DE-4D7D-B418-1E8C1469DAC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03069832"/>
        <c:axId val="603069176"/>
      </c:barChart>
      <c:catAx>
        <c:axId val="603069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069176"/>
        <c:crosses val="autoZero"/>
        <c:auto val="1"/>
        <c:lblAlgn val="ctr"/>
        <c:lblOffset val="100"/>
        <c:noMultiLvlLbl val="0"/>
      </c:catAx>
      <c:valAx>
        <c:axId val="603069176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 uptake (%)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1153601019757807E-2"/>
              <c:y val="0.3345020426409599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069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calc_tab!$K$27</c:f>
          <c:strCache>
            <c:ptCount val="1"/>
            <c:pt idx="0">
              <c:v>Vaccination uptake of first dose by health board - White Scottish</c:v>
            </c:pt>
          </c:strCache>
        </c:strRef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7131429678400901E-2"/>
          <c:y val="0.12711852825441231"/>
          <c:w val="0.89636692015658248"/>
          <c:h val="0.5940064632043505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2D6C-4897-B42D-1AA65F4C38F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calc_tab!$L$3:$L$18</c:f>
              <c:strCache>
                <c:ptCount val="16"/>
                <c:pt idx="0">
                  <c:v>Scotland</c:v>
                </c:pt>
                <c:pt idx="1">
                  <c:v>NHS Ayrshire and Arran</c:v>
                </c:pt>
                <c:pt idx="2">
                  <c:v>NHS Borders</c:v>
                </c:pt>
                <c:pt idx="3">
                  <c:v>NHS Dumfries and Galloway</c:v>
                </c:pt>
                <c:pt idx="4">
                  <c:v>NHS Fife</c:v>
                </c:pt>
                <c:pt idx="5">
                  <c:v>NHS Forth Valley</c:v>
                </c:pt>
                <c:pt idx="6">
                  <c:v>NHS Grampian</c:v>
                </c:pt>
                <c:pt idx="7">
                  <c:v>NHS Greater Glasgow and Clyde</c:v>
                </c:pt>
                <c:pt idx="8">
                  <c:v>NHS Highland</c:v>
                </c:pt>
                <c:pt idx="9">
                  <c:v>NHS Lanarkshire</c:v>
                </c:pt>
                <c:pt idx="10">
                  <c:v>NHS Lothian</c:v>
                </c:pt>
                <c:pt idx="11">
                  <c:v>NHS Orkney</c:v>
                </c:pt>
                <c:pt idx="12">
                  <c:v>NHS Shetland</c:v>
                </c:pt>
                <c:pt idx="13">
                  <c:v>NHS Tayside</c:v>
                </c:pt>
                <c:pt idx="14">
                  <c:v>NHS Western Isles</c:v>
                </c:pt>
                <c:pt idx="15">
                  <c:v>Unknown</c:v>
                </c:pt>
              </c:strCache>
            </c:strRef>
          </c:cat>
          <c:val>
            <c:numRef>
              <c:f>calc_tab!$N$3:$N$18</c:f>
              <c:numCache>
                <c:formatCode>0.0</c:formatCode>
                <c:ptCount val="16"/>
                <c:pt idx="0">
                  <c:v>89.9</c:v>
                </c:pt>
                <c:pt idx="1">
                  <c:v>90.6</c:v>
                </c:pt>
                <c:pt idx="2">
                  <c:v>91.5</c:v>
                </c:pt>
                <c:pt idx="3">
                  <c:v>92.4</c:v>
                </c:pt>
                <c:pt idx="4">
                  <c:v>89.3</c:v>
                </c:pt>
                <c:pt idx="5">
                  <c:v>91.9</c:v>
                </c:pt>
                <c:pt idx="6">
                  <c:v>91.9</c:v>
                </c:pt>
                <c:pt idx="7">
                  <c:v>88.1</c:v>
                </c:pt>
                <c:pt idx="8">
                  <c:v>91.4</c:v>
                </c:pt>
                <c:pt idx="9">
                  <c:v>89.7</c:v>
                </c:pt>
                <c:pt idx="10">
                  <c:v>89.8</c:v>
                </c:pt>
                <c:pt idx="11">
                  <c:v>94.3</c:v>
                </c:pt>
                <c:pt idx="12">
                  <c:v>94.1</c:v>
                </c:pt>
                <c:pt idx="13">
                  <c:v>89.6</c:v>
                </c:pt>
                <c:pt idx="14">
                  <c:v>93.3</c:v>
                </c:pt>
                <c:pt idx="15">
                  <c:v>88.4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08-4158-ACB2-DE780A14CD8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47277560"/>
        <c:axId val="647273296"/>
      </c:barChart>
      <c:catAx>
        <c:axId val="647277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7273296"/>
        <c:crosses val="autoZero"/>
        <c:auto val="1"/>
        <c:lblAlgn val="ctr"/>
        <c:lblOffset val="100"/>
        <c:noMultiLvlLbl val="0"/>
      </c:catAx>
      <c:valAx>
        <c:axId val="647273296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 uptake (%)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0501050105010502E-2"/>
              <c:y val="0.2548261004127929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7277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calc_tab!$P$27</c:f>
          <c:strCache>
            <c:ptCount val="1"/>
            <c:pt idx="0">
              <c:v>Vaccination uptake of first dose by ethnicity - Scotland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3170434588794996E-2"/>
          <c:y val="9.5711382113821158E-2"/>
          <c:w val="0.92121680251169191"/>
          <c:h val="0.5731488060943601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calc_tab!$Q$3:$Q$24</c:f>
              <c:strCache>
                <c:ptCount val="22"/>
                <c:pt idx="0">
                  <c:v>White Scottish</c:v>
                </c:pt>
                <c:pt idx="1">
                  <c:v>White Other British</c:v>
                </c:pt>
                <c:pt idx="2">
                  <c:v>White Irish</c:v>
                </c:pt>
                <c:pt idx="3">
                  <c:v>Gypsy/Traveller</c:v>
                </c:pt>
                <c:pt idx="4">
                  <c:v>White Polish</c:v>
                </c:pt>
                <c:pt idx="5">
                  <c:v>White, subgroup unknown</c:v>
                </c:pt>
                <c:pt idx="6">
                  <c:v>Other white</c:v>
                </c:pt>
                <c:pt idx="7">
                  <c:v>Any mixed or multiple ethnic groups</c:v>
                </c:pt>
                <c:pt idx="8">
                  <c:v>Pakistani, Pakistani Scottish or Pakistani British</c:v>
                </c:pt>
                <c:pt idx="9">
                  <c:v>Indian, Indian Scottish or Indian British</c:v>
                </c:pt>
                <c:pt idx="10">
                  <c:v>Bangladeshi, Bangladeshi Scottish or Bangladeshi British</c:v>
                </c:pt>
                <c:pt idx="11">
                  <c:v>Chinese, Chinese Scottish or Chinese British</c:v>
                </c:pt>
                <c:pt idx="12">
                  <c:v>Asian, subgroup unknown</c:v>
                </c:pt>
                <c:pt idx="13">
                  <c:v>Other Asian, Asian Scottish or Asian British</c:v>
                </c:pt>
                <c:pt idx="14">
                  <c:v>African, African Scottish or African British</c:v>
                </c:pt>
                <c:pt idx="15">
                  <c:v>Other African</c:v>
                </c:pt>
                <c:pt idx="16">
                  <c:v>Caribbean, Caribbean Scottish or Caribbean British</c:v>
                </c:pt>
                <c:pt idx="17">
                  <c:v>Black, Black Scottish or Black British</c:v>
                </c:pt>
                <c:pt idx="18">
                  <c:v>Other Caribbean or Black</c:v>
                </c:pt>
                <c:pt idx="19">
                  <c:v>Arab, Arab Scottish or Arab British</c:v>
                </c:pt>
                <c:pt idx="20">
                  <c:v>Other ethnic group</c:v>
                </c:pt>
                <c:pt idx="21">
                  <c:v>Unknown</c:v>
                </c:pt>
              </c:strCache>
            </c:strRef>
          </c:cat>
          <c:val>
            <c:numRef>
              <c:f>calc_tab!$S$3:$S$24</c:f>
              <c:numCache>
                <c:formatCode>General</c:formatCode>
                <c:ptCount val="22"/>
                <c:pt idx="0">
                  <c:v>89.9</c:v>
                </c:pt>
                <c:pt idx="1">
                  <c:v>90.2</c:v>
                </c:pt>
                <c:pt idx="2">
                  <c:v>86.7</c:v>
                </c:pt>
                <c:pt idx="3">
                  <c:v>68.2</c:v>
                </c:pt>
                <c:pt idx="4">
                  <c:v>49.4</c:v>
                </c:pt>
                <c:pt idx="5">
                  <c:v>90.9</c:v>
                </c:pt>
                <c:pt idx="6">
                  <c:v>71.599999999999994</c:v>
                </c:pt>
                <c:pt idx="7">
                  <c:v>73.599999999999994</c:v>
                </c:pt>
                <c:pt idx="8">
                  <c:v>80.8</c:v>
                </c:pt>
                <c:pt idx="9">
                  <c:v>82.6</c:v>
                </c:pt>
                <c:pt idx="10">
                  <c:v>84.1</c:v>
                </c:pt>
                <c:pt idx="11">
                  <c:v>63.6</c:v>
                </c:pt>
                <c:pt idx="12">
                  <c:v>65.8</c:v>
                </c:pt>
                <c:pt idx="13">
                  <c:v>81.099999999999994</c:v>
                </c:pt>
                <c:pt idx="14">
                  <c:v>69.099999999999994</c:v>
                </c:pt>
                <c:pt idx="15">
                  <c:v>66.5</c:v>
                </c:pt>
                <c:pt idx="16">
                  <c:v>71.400000000000006</c:v>
                </c:pt>
                <c:pt idx="17">
                  <c:v>68.900000000000006</c:v>
                </c:pt>
                <c:pt idx="18">
                  <c:v>65.3</c:v>
                </c:pt>
                <c:pt idx="19">
                  <c:v>70.8</c:v>
                </c:pt>
                <c:pt idx="20">
                  <c:v>66.400000000000006</c:v>
                </c:pt>
                <c:pt idx="21">
                  <c:v>70.099999999999994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F-4C58-9D1D-6616562B03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03165856"/>
        <c:axId val="603161264"/>
      </c:barChart>
      <c:catAx>
        <c:axId val="60316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161264"/>
        <c:crosses val="autoZero"/>
        <c:auto val="1"/>
        <c:lblAlgn val="ctr"/>
        <c:lblOffset val="100"/>
        <c:noMultiLvlLbl val="0"/>
      </c:catAx>
      <c:valAx>
        <c:axId val="603161264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 uptake (%)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1658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calc_tab!$U$27</c:f>
          <c:strCache>
            <c:ptCount val="1"/>
            <c:pt idx="0">
              <c:v>Vaccination uptake of first dose by ethnic group - 80+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6585884054296416E-2"/>
          <c:y val="0.13566678078283689"/>
          <c:w val="0.89701578559388484"/>
          <c:h val="0.7652511696907451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calc_tab!$V$3:$V$9</c:f>
              <c:strCache>
                <c:ptCount val="7"/>
                <c:pt idx="0">
                  <c:v>White</c:v>
                </c:pt>
                <c:pt idx="1">
                  <c:v>Mixed or Multiple Ethnic Groups</c:v>
                </c:pt>
                <c:pt idx="2">
                  <c:v>Asian, Asian Scottish or Asian British</c:v>
                </c:pt>
                <c:pt idx="3">
                  <c:v>African</c:v>
                </c:pt>
                <c:pt idx="4">
                  <c:v>Caribbean or Black</c:v>
                </c:pt>
                <c:pt idx="5">
                  <c:v>Other</c:v>
                </c:pt>
                <c:pt idx="6">
                  <c:v>Unknown</c:v>
                </c:pt>
              </c:strCache>
            </c:strRef>
          </c:cat>
          <c:val>
            <c:numRef>
              <c:f>calc_tab!$X$3:$X$9</c:f>
              <c:numCache>
                <c:formatCode>0.0</c:formatCode>
                <c:ptCount val="7"/>
                <c:pt idx="0">
                  <c:v>96.1</c:v>
                </c:pt>
                <c:pt idx="1">
                  <c:v>88.5</c:v>
                </c:pt>
                <c:pt idx="2">
                  <c:v>85.4</c:v>
                </c:pt>
                <c:pt idx="3">
                  <c:v>76.3</c:v>
                </c:pt>
                <c:pt idx="4">
                  <c:v>93</c:v>
                </c:pt>
                <c:pt idx="5">
                  <c:v>86.6</c:v>
                </c:pt>
                <c:pt idx="6">
                  <c:v>92.8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37-491B-BA5E-61DA716AE78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42647792"/>
        <c:axId val="642652384"/>
      </c:barChart>
      <c:catAx>
        <c:axId val="64264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2652384"/>
        <c:crosses val="autoZero"/>
        <c:auto val="1"/>
        <c:lblAlgn val="ctr"/>
        <c:lblOffset val="100"/>
        <c:noMultiLvlLbl val="0"/>
      </c:catAx>
      <c:valAx>
        <c:axId val="642652384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 uptake (%)</a:t>
                </a:r>
              </a:p>
            </c:rich>
          </c:tx>
          <c:layout>
            <c:manualLayout>
              <c:xMode val="edge"/>
              <c:yMode val="edge"/>
              <c:x val="1.0435301132975552E-2"/>
              <c:y val="0.3071909163528471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2647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calc_tab!$Z$27</c:f>
          <c:strCache>
            <c:ptCount val="1"/>
            <c:pt idx="0">
              <c:v>Vaccination uptake of first dose by age group - White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3079825358368645E-2"/>
          <c:y val="0.14112510936132983"/>
          <c:w val="0.88929196951342604"/>
          <c:h val="0.7841154855643044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calc_tab!$AA$3:$AA$13</c:f>
              <c:strCache>
                <c:ptCount val="11"/>
                <c:pt idx="0">
                  <c:v>80+</c:v>
                </c:pt>
                <c:pt idx="1">
                  <c:v>75-79</c:v>
                </c:pt>
                <c:pt idx="2">
                  <c:v>70-74</c:v>
                </c:pt>
                <c:pt idx="3">
                  <c:v>65-69</c:v>
                </c:pt>
                <c:pt idx="4">
                  <c:v>60-64</c:v>
                </c:pt>
                <c:pt idx="5">
                  <c:v>55-59</c:v>
                </c:pt>
                <c:pt idx="6">
                  <c:v>50-54</c:v>
                </c:pt>
                <c:pt idx="7">
                  <c:v>40-49</c:v>
                </c:pt>
                <c:pt idx="8">
                  <c:v>30-39</c:v>
                </c:pt>
                <c:pt idx="9">
                  <c:v>18-29</c:v>
                </c:pt>
                <c:pt idx="10">
                  <c:v>All 18+</c:v>
                </c:pt>
              </c:strCache>
            </c:strRef>
          </c:cat>
          <c:val>
            <c:numRef>
              <c:f>calc_tab!$AC$3:$AC$13</c:f>
              <c:numCache>
                <c:formatCode>0.0</c:formatCode>
                <c:ptCount val="11"/>
                <c:pt idx="0">
                  <c:v>96.1</c:v>
                </c:pt>
                <c:pt idx="1">
                  <c:v>97.7</c:v>
                </c:pt>
                <c:pt idx="2">
                  <c:v>97.2</c:v>
                </c:pt>
                <c:pt idx="3">
                  <c:v>96.6</c:v>
                </c:pt>
                <c:pt idx="4">
                  <c:v>95.9</c:v>
                </c:pt>
                <c:pt idx="5">
                  <c:v>95</c:v>
                </c:pt>
                <c:pt idx="6">
                  <c:v>93.4</c:v>
                </c:pt>
                <c:pt idx="7">
                  <c:v>88.2</c:v>
                </c:pt>
                <c:pt idx="8">
                  <c:v>80.099999999999994</c:v>
                </c:pt>
                <c:pt idx="9">
                  <c:v>77.5</c:v>
                </c:pt>
                <c:pt idx="10">
                  <c:v>88.9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04-487F-8F62-5A149D0BEEB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03069504"/>
        <c:axId val="603070488"/>
      </c:barChart>
      <c:catAx>
        <c:axId val="60306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070488"/>
        <c:crosses val="autoZero"/>
        <c:auto val="1"/>
        <c:lblAlgn val="ctr"/>
        <c:lblOffset val="100"/>
        <c:noMultiLvlLbl val="0"/>
      </c:catAx>
      <c:valAx>
        <c:axId val="603070488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 uptake (%)</a:t>
                </a:r>
              </a:p>
            </c:rich>
          </c:tx>
          <c:layout>
            <c:manualLayout>
              <c:xMode val="edge"/>
              <c:yMode val="edge"/>
              <c:x val="1.282051282051282E-2"/>
              <c:y val="0.3364328521434820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30695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calc_tab!$AE$27</c:f>
          <c:strCache>
            <c:ptCount val="1"/>
            <c:pt idx="0">
              <c:v>Vaccination uptake of first dose by health board - White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137468731901467E-2"/>
          <c:y val="0.12383924646235138"/>
          <c:w val="0.90883526801417869"/>
          <c:h val="0.5713978227845897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A0A-473D-9542-8B3CDD7FC2B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calc_tab!$AF$3:$AF$18</c:f>
              <c:strCache>
                <c:ptCount val="16"/>
                <c:pt idx="0">
                  <c:v>Scotland</c:v>
                </c:pt>
                <c:pt idx="1">
                  <c:v>NHS Ayrshire and Arran</c:v>
                </c:pt>
                <c:pt idx="2">
                  <c:v>NHS Borders</c:v>
                </c:pt>
                <c:pt idx="3">
                  <c:v>NHS Dumfries and Galloway</c:v>
                </c:pt>
                <c:pt idx="4">
                  <c:v>NHS Fife</c:v>
                </c:pt>
                <c:pt idx="5">
                  <c:v>NHS Forth Valley</c:v>
                </c:pt>
                <c:pt idx="6">
                  <c:v>NHS Grampian</c:v>
                </c:pt>
                <c:pt idx="7">
                  <c:v>NHS Greater Glasgow and Clyde</c:v>
                </c:pt>
                <c:pt idx="8">
                  <c:v>NHS Highland</c:v>
                </c:pt>
                <c:pt idx="9">
                  <c:v>NHS Lanarkshire</c:v>
                </c:pt>
                <c:pt idx="10">
                  <c:v>NHS Lothian</c:v>
                </c:pt>
                <c:pt idx="11">
                  <c:v>NHS Orkney</c:v>
                </c:pt>
                <c:pt idx="12">
                  <c:v>NHS Shetland</c:v>
                </c:pt>
                <c:pt idx="13">
                  <c:v>NHS Tayside</c:v>
                </c:pt>
                <c:pt idx="14">
                  <c:v>NHS Western Isles</c:v>
                </c:pt>
                <c:pt idx="15">
                  <c:v>Unknown</c:v>
                </c:pt>
              </c:strCache>
            </c:strRef>
          </c:cat>
          <c:val>
            <c:numRef>
              <c:f>calc_tab!$AH$3:$AH$18</c:f>
              <c:numCache>
                <c:formatCode>General</c:formatCode>
                <c:ptCount val="16"/>
                <c:pt idx="0">
                  <c:v>88.9</c:v>
                </c:pt>
                <c:pt idx="1">
                  <c:v>90.5</c:v>
                </c:pt>
                <c:pt idx="2">
                  <c:v>91.2</c:v>
                </c:pt>
                <c:pt idx="3">
                  <c:v>91.7</c:v>
                </c:pt>
                <c:pt idx="4">
                  <c:v>88</c:v>
                </c:pt>
                <c:pt idx="5">
                  <c:v>91.3</c:v>
                </c:pt>
                <c:pt idx="6">
                  <c:v>89.6</c:v>
                </c:pt>
                <c:pt idx="7">
                  <c:v>87.5</c:v>
                </c:pt>
                <c:pt idx="8">
                  <c:v>90</c:v>
                </c:pt>
                <c:pt idx="9">
                  <c:v>89.5</c:v>
                </c:pt>
                <c:pt idx="10">
                  <c:v>87.5</c:v>
                </c:pt>
                <c:pt idx="11">
                  <c:v>93.6</c:v>
                </c:pt>
                <c:pt idx="12">
                  <c:v>93.5</c:v>
                </c:pt>
                <c:pt idx="13">
                  <c:v>88.6</c:v>
                </c:pt>
                <c:pt idx="14">
                  <c:v>92.7</c:v>
                </c:pt>
                <c:pt idx="15">
                  <c:v>83.8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9A-45DF-8E92-D244B92FF2B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495194912"/>
        <c:axId val="495205736"/>
      </c:barChart>
      <c:catAx>
        <c:axId val="49519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5205736"/>
        <c:crosses val="autoZero"/>
        <c:auto val="1"/>
        <c:lblAlgn val="ctr"/>
        <c:lblOffset val="100"/>
        <c:noMultiLvlLbl val="0"/>
      </c:catAx>
      <c:valAx>
        <c:axId val="495205736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 uptake</a:t>
                </a:r>
                <a:r>
                  <a:rPr lang="en-GB" sz="1200" baseline="0">
                    <a:solidFill>
                      <a:sysClr val="windowText" lastClr="000000"/>
                    </a:solidFill>
                  </a:rPr>
                  <a:t> (%)</a:t>
                </a:r>
                <a:endParaRPr lang="en-GB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0432968179447054E-2"/>
              <c:y val="0.2344965896675850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51949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calc_tab!$AJ$27</c:f>
          <c:strCache>
            <c:ptCount val="1"/>
            <c:pt idx="0">
              <c:v>Vaccination uptake of first dose by ethnic group - Scotland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calc_tab!$AK$3:$AK$9</c:f>
              <c:strCache>
                <c:ptCount val="7"/>
                <c:pt idx="0">
                  <c:v>White</c:v>
                </c:pt>
                <c:pt idx="1">
                  <c:v>Mixed or Multiple Ethnic Groups</c:v>
                </c:pt>
                <c:pt idx="2">
                  <c:v>Asian, Asian Scottish or Asian British</c:v>
                </c:pt>
                <c:pt idx="3">
                  <c:v>African</c:v>
                </c:pt>
                <c:pt idx="4">
                  <c:v>Caribbean or Black</c:v>
                </c:pt>
                <c:pt idx="5">
                  <c:v>Other</c:v>
                </c:pt>
                <c:pt idx="6">
                  <c:v>Unknown</c:v>
                </c:pt>
              </c:strCache>
            </c:strRef>
          </c:cat>
          <c:val>
            <c:numRef>
              <c:f>calc_tab!$AM$3:$AM$9</c:f>
              <c:numCache>
                <c:formatCode>General</c:formatCode>
                <c:ptCount val="7"/>
                <c:pt idx="0">
                  <c:v>88.9</c:v>
                </c:pt>
                <c:pt idx="1">
                  <c:v>73.599999999999994</c:v>
                </c:pt>
                <c:pt idx="2">
                  <c:v>77.900000000000006</c:v>
                </c:pt>
                <c:pt idx="3">
                  <c:v>68.8</c:v>
                </c:pt>
                <c:pt idx="4">
                  <c:v>68.400000000000006</c:v>
                </c:pt>
                <c:pt idx="5">
                  <c:v>67.3</c:v>
                </c:pt>
                <c:pt idx="6">
                  <c:v>70.099999999999994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CA-4B31-AB1E-BA169EEF0B9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40033896"/>
        <c:axId val="640034224"/>
      </c:barChart>
      <c:catAx>
        <c:axId val="640033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0034224"/>
        <c:crosses val="autoZero"/>
        <c:auto val="1"/>
        <c:lblAlgn val="ctr"/>
        <c:lblOffset val="100"/>
        <c:noMultiLvlLbl val="0"/>
      </c:catAx>
      <c:valAx>
        <c:axId val="640034224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>
                    <a:solidFill>
                      <a:sysClr val="windowText" lastClr="000000"/>
                    </a:solidFill>
                  </a:rPr>
                  <a:t>Vaccination uptake (%)</a:t>
                </a:r>
              </a:p>
            </c:rich>
          </c:tx>
          <c:layout>
            <c:manualLayout>
              <c:xMode val="edge"/>
              <c:yMode val="edge"/>
              <c:x val="1.1862396204033215E-2"/>
              <c:y val="0.3341161263704913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0033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calc_tab!$AO$27</c:f>
          <c:strCache>
            <c:ptCount val="1"/>
            <c:pt idx="0">
              <c:v>Vaccination uptake of first dose by SIMD - 80+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calc_tab!$AP$3:$AP$12</c:f>
              <c:strCache>
                <c:ptCount val="10"/>
                <c:pt idx="0">
                  <c:v>SIMD 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SIMD 10</c:v>
                </c:pt>
              </c:strCache>
            </c:strRef>
          </c:cat>
          <c:val>
            <c:numRef>
              <c:f>calc_tab!$AR$3:$AR$12</c:f>
              <c:numCache>
                <c:formatCode>0.0</c:formatCode>
                <c:ptCount val="10"/>
                <c:pt idx="0">
                  <c:v>93.5</c:v>
                </c:pt>
                <c:pt idx="1">
                  <c:v>94.2</c:v>
                </c:pt>
                <c:pt idx="2">
                  <c:v>94.8</c:v>
                </c:pt>
                <c:pt idx="3">
                  <c:v>95.2</c:v>
                </c:pt>
                <c:pt idx="4">
                  <c:v>95.6</c:v>
                </c:pt>
                <c:pt idx="5">
                  <c:v>95.5</c:v>
                </c:pt>
                <c:pt idx="6">
                  <c:v>95.8</c:v>
                </c:pt>
                <c:pt idx="7">
                  <c:v>96.1</c:v>
                </c:pt>
                <c:pt idx="8">
                  <c:v>96.1</c:v>
                </c:pt>
                <c:pt idx="9">
                  <c:v>96.4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DA-4C0C-AA14-C92742D030A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40799608"/>
        <c:axId val="540802560"/>
      </c:barChart>
      <c:catAx>
        <c:axId val="540799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40802560"/>
        <c:crosses val="autoZero"/>
        <c:auto val="1"/>
        <c:lblAlgn val="ctr"/>
        <c:lblOffset val="100"/>
        <c:noMultiLvlLbl val="0"/>
      </c:catAx>
      <c:valAx>
        <c:axId val="540802560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0">
                    <a:solidFill>
                      <a:sysClr val="windowText" lastClr="000000"/>
                    </a:solidFill>
                  </a:rPr>
                  <a:t>Vaccination uptake (%)</a:t>
                </a:r>
              </a:p>
            </c:rich>
          </c:tx>
          <c:layout>
            <c:manualLayout>
              <c:xMode val="edge"/>
              <c:yMode val="edge"/>
              <c:x val="8.6339800433660827E-3"/>
              <c:y val="0.371990808015950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407996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17</xdr:col>
      <xdr:colOff>0</xdr:colOff>
      <xdr:row>37</xdr:row>
      <xdr:rowOff>22860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190499</xdr:rowOff>
    </xdr:from>
    <xdr:to>
      <xdr:col>14</xdr:col>
      <xdr:colOff>76200</xdr:colOff>
      <xdr:row>32</xdr:row>
      <xdr:rowOff>28574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14</xdr:col>
      <xdr:colOff>541020</xdr:colOff>
      <xdr:row>32</xdr:row>
      <xdr:rowOff>22860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17</xdr:col>
      <xdr:colOff>7620</xdr:colOff>
      <xdr:row>38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14</xdr:col>
      <xdr:colOff>594360</xdr:colOff>
      <xdr:row>29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14</xdr:col>
      <xdr:colOff>0</xdr:colOff>
      <xdr:row>30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190499</xdr:rowOff>
    </xdr:from>
    <xdr:to>
      <xdr:col>16</xdr:col>
      <xdr:colOff>219075</xdr:colOff>
      <xdr:row>33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15</xdr:col>
      <xdr:colOff>30480</xdr:colOff>
      <xdr:row>29</xdr:row>
      <xdr:rowOff>175260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180974</xdr:colOff>
      <xdr:row>6</xdr:row>
      <xdr:rowOff>0</xdr:rowOff>
    </xdr:from>
    <xdr:to>
      <xdr:col>17</xdr:col>
      <xdr:colOff>542925</xdr:colOff>
      <xdr:row>29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9"/>
  <sheetViews>
    <sheetView showGridLines="0" tabSelected="1" workbookViewId="0"/>
  </sheetViews>
  <sheetFormatPr defaultRowHeight="15" x14ac:dyDescent="0.25"/>
  <cols>
    <col min="1" max="1" width="3.42578125" customWidth="1"/>
    <col min="2" max="2" width="30.140625" bestFit="1" customWidth="1"/>
  </cols>
  <sheetData>
    <row r="2" spans="2:3" ht="23.25" x14ac:dyDescent="0.35">
      <c r="B2" s="23" t="s">
        <v>928</v>
      </c>
    </row>
    <row r="3" spans="2:3" x14ac:dyDescent="0.25">
      <c r="B3" s="26" t="s">
        <v>929</v>
      </c>
      <c r="C3" t="s">
        <v>930</v>
      </c>
    </row>
    <row r="4" spans="2:3" x14ac:dyDescent="0.25">
      <c r="B4" s="26" t="s">
        <v>931</v>
      </c>
      <c r="C4" t="s">
        <v>932</v>
      </c>
    </row>
    <row r="5" spans="2:3" x14ac:dyDescent="0.25">
      <c r="B5" s="26" t="s">
        <v>933</v>
      </c>
      <c r="C5" t="s">
        <v>934</v>
      </c>
    </row>
    <row r="6" spans="2:3" x14ac:dyDescent="0.25">
      <c r="B6" s="26" t="s">
        <v>935</v>
      </c>
      <c r="C6" t="s">
        <v>1053</v>
      </c>
    </row>
    <row r="7" spans="2:3" x14ac:dyDescent="0.25">
      <c r="B7" s="26" t="s">
        <v>936</v>
      </c>
      <c r="C7" t="s">
        <v>1054</v>
      </c>
    </row>
    <row r="8" spans="2:3" x14ac:dyDescent="0.25">
      <c r="B8" s="26" t="s">
        <v>937</v>
      </c>
      <c r="C8" t="s">
        <v>1055</v>
      </c>
    </row>
    <row r="9" spans="2:3" x14ac:dyDescent="0.25">
      <c r="B9" s="26" t="s">
        <v>938</v>
      </c>
      <c r="C9" t="s">
        <v>939</v>
      </c>
    </row>
    <row r="10" spans="2:3" x14ac:dyDescent="0.25">
      <c r="B10" s="26" t="s">
        <v>940</v>
      </c>
      <c r="C10" t="s">
        <v>941</v>
      </c>
    </row>
    <row r="11" spans="2:3" x14ac:dyDescent="0.25">
      <c r="B11" s="26" t="s">
        <v>942</v>
      </c>
      <c r="C11" t="s">
        <v>943</v>
      </c>
    </row>
    <row r="12" spans="2:3" x14ac:dyDescent="0.25">
      <c r="B12" s="26" t="s">
        <v>944</v>
      </c>
      <c r="C12" t="s">
        <v>1056</v>
      </c>
    </row>
    <row r="13" spans="2:3" x14ac:dyDescent="0.25">
      <c r="B13" s="26" t="s">
        <v>945</v>
      </c>
      <c r="C13" t="s">
        <v>1057</v>
      </c>
    </row>
    <row r="14" spans="2:3" x14ac:dyDescent="0.25">
      <c r="B14" s="26" t="s">
        <v>946</v>
      </c>
      <c r="C14" t="s">
        <v>1058</v>
      </c>
    </row>
    <row r="15" spans="2:3" x14ac:dyDescent="0.25">
      <c r="B15" s="26" t="s">
        <v>947</v>
      </c>
      <c r="C15" t="s">
        <v>1059</v>
      </c>
    </row>
    <row r="16" spans="2:3" x14ac:dyDescent="0.25">
      <c r="B16" s="26" t="s">
        <v>948</v>
      </c>
      <c r="C16" t="s">
        <v>949</v>
      </c>
    </row>
    <row r="18" spans="2:2" x14ac:dyDescent="0.25">
      <c r="B18" s="7" t="s">
        <v>1</v>
      </c>
    </row>
    <row r="19" spans="2:2" x14ac:dyDescent="0.25">
      <c r="B19" t="s">
        <v>4339</v>
      </c>
    </row>
  </sheetData>
  <hyperlinks>
    <hyperlink ref="B3" location="'Chart 1'!A1" display="Chart 1"/>
    <hyperlink ref="B4" location="'Chart 2'!A1" display="Chart 2"/>
    <hyperlink ref="B5" location="'Data - Age Group &amp; Ethnicity'!A1" display="Data - Age Group &amp; Ethnicity"/>
    <hyperlink ref="B6" location="'Chart 3'!A1" display="Chart 3"/>
    <hyperlink ref="B7" location="'Chart 4'!A1" display="Chart 4"/>
    <hyperlink ref="B8" location="'Data - Ethnicity &amp; HB'!A1" display="Data - Ethnicity &amp; HB"/>
    <hyperlink ref="B9" location="'Chart 5'!A1" display="Chart 5"/>
    <hyperlink ref="B10" location="'Chart 6'!A1" display="Chart 6"/>
    <hyperlink ref="B11" location="'Data - Age Group &amp; Ethnic Group'!A1" display="Data - Age Group &amp; Ethnic Group"/>
    <hyperlink ref="B14" location="'Data - Ethnic Group &amp; HB'!A1" display="Data - Ethnic Group &amp; HB"/>
    <hyperlink ref="B12" location="'Chart 7'!A1" display="Chart 7"/>
    <hyperlink ref="B13" location="'Chart 8'!A1" display="Chart 8"/>
    <hyperlink ref="B16" location="'Data - SIMD'!A1" display="Data - SIMD"/>
    <hyperlink ref="B15" location="'Chart 9'!A1" display="Chart 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41"/>
  <sheetViews>
    <sheetView showGridLines="0" workbookViewId="0"/>
  </sheetViews>
  <sheetFormatPr defaultColWidth="9.140625" defaultRowHeight="15" x14ac:dyDescent="0.25"/>
  <cols>
    <col min="1" max="1" width="2.7109375" style="2" customWidth="1"/>
    <col min="2" max="2" width="55" style="2" customWidth="1"/>
    <col min="3" max="3" width="33.5703125" style="2" bestFit="1" customWidth="1"/>
    <col min="4" max="4" width="28.5703125" style="2" bestFit="1" customWidth="1"/>
    <col min="5" max="5" width="9.28515625" style="2" bestFit="1" customWidth="1"/>
    <col min="6" max="6" width="14.7109375" style="2" bestFit="1" customWidth="1"/>
    <col min="7" max="16384" width="9.140625" style="2"/>
  </cols>
  <sheetData>
    <row r="2" spans="2:6" ht="23.25" x14ac:dyDescent="0.35">
      <c r="B2" s="1" t="s">
        <v>4338</v>
      </c>
    </row>
    <row r="3" spans="2:6" ht="18.75" x14ac:dyDescent="0.3">
      <c r="B3" s="3" t="s">
        <v>0</v>
      </c>
    </row>
    <row r="5" spans="2:6" x14ac:dyDescent="0.25">
      <c r="B5" s="4" t="s">
        <v>1</v>
      </c>
    </row>
    <row r="6" spans="2:6" x14ac:dyDescent="0.25">
      <c r="B6" t="s">
        <v>2</v>
      </c>
    </row>
    <row r="7" spans="2:6" x14ac:dyDescent="0.25">
      <c r="B7" s="2" t="s">
        <v>3</v>
      </c>
    </row>
    <row r="8" spans="2:6" x14ac:dyDescent="0.25">
      <c r="B8" s="5" t="s">
        <v>4</v>
      </c>
      <c r="C8" s="5"/>
      <c r="F8" s="6"/>
    </row>
    <row r="9" spans="2:6" x14ac:dyDescent="0.25">
      <c r="B9" s="5" t="s">
        <v>5</v>
      </c>
      <c r="F9" s="6"/>
    </row>
    <row r="10" spans="2:6" x14ac:dyDescent="0.25">
      <c r="F10" s="6"/>
    </row>
    <row r="11" spans="2:6" x14ac:dyDescent="0.25">
      <c r="B11" t="s">
        <v>6</v>
      </c>
      <c r="C11" s="5"/>
    </row>
    <row r="12" spans="2:6" x14ac:dyDescent="0.25">
      <c r="B12" s="4"/>
      <c r="C12" s="5"/>
      <c r="F12" s="6"/>
    </row>
    <row r="13" spans="2:6" x14ac:dyDescent="0.25">
      <c r="B13" s="7" t="s">
        <v>7</v>
      </c>
      <c r="C13" s="8" t="s">
        <v>8</v>
      </c>
      <c r="F13" s="6"/>
    </row>
    <row r="14" spans="2:6" x14ac:dyDescent="0.25">
      <c r="B14" s="9" t="s">
        <v>9</v>
      </c>
      <c r="C14"/>
      <c r="F14" s="6"/>
    </row>
    <row r="15" spans="2:6" x14ac:dyDescent="0.25">
      <c r="B15" s="10" t="s">
        <v>10</v>
      </c>
      <c r="C15" t="s">
        <v>11</v>
      </c>
    </row>
    <row r="16" spans="2:6" x14ac:dyDescent="0.25">
      <c r="B16" s="10" t="s">
        <v>12</v>
      </c>
      <c r="C16" t="s">
        <v>11</v>
      </c>
    </row>
    <row r="17" spans="2:3" x14ac:dyDescent="0.25">
      <c r="B17" s="10" t="s">
        <v>13</v>
      </c>
      <c r="C17" t="s">
        <v>11</v>
      </c>
    </row>
    <row r="18" spans="2:3" x14ac:dyDescent="0.25">
      <c r="B18" s="10" t="s">
        <v>14</v>
      </c>
      <c r="C18" t="s">
        <v>11</v>
      </c>
    </row>
    <row r="19" spans="2:3" x14ac:dyDescent="0.25">
      <c r="B19" s="10" t="s">
        <v>15</v>
      </c>
      <c r="C19" t="s">
        <v>11</v>
      </c>
    </row>
    <row r="20" spans="2:3" x14ac:dyDescent="0.25">
      <c r="B20" s="10" t="s">
        <v>16</v>
      </c>
      <c r="C20" t="s">
        <v>11</v>
      </c>
    </row>
    <row r="21" spans="2:3" x14ac:dyDescent="0.25">
      <c r="B21" s="10" t="s">
        <v>17</v>
      </c>
      <c r="C21" t="s">
        <v>11</v>
      </c>
    </row>
    <row r="22" spans="2:3" x14ac:dyDescent="0.25">
      <c r="B22" s="9" t="s">
        <v>18</v>
      </c>
      <c r="C22"/>
    </row>
    <row r="23" spans="2:3" x14ac:dyDescent="0.25">
      <c r="B23" s="34" t="s">
        <v>19</v>
      </c>
      <c r="C23" s="15" t="s">
        <v>20</v>
      </c>
    </row>
    <row r="24" spans="2:3" x14ac:dyDescent="0.25">
      <c r="B24" s="35" t="s">
        <v>21</v>
      </c>
      <c r="C24" s="15"/>
    </row>
    <row r="25" spans="2:3" x14ac:dyDescent="0.25">
      <c r="B25" s="34" t="s">
        <v>22</v>
      </c>
      <c r="C25" s="36" t="s">
        <v>23</v>
      </c>
    </row>
    <row r="26" spans="2:3" x14ac:dyDescent="0.25">
      <c r="B26" s="34" t="s">
        <v>24</v>
      </c>
      <c r="C26" s="36" t="s">
        <v>23</v>
      </c>
    </row>
    <row r="27" spans="2:3" x14ac:dyDescent="0.25">
      <c r="B27" s="34" t="s">
        <v>25</v>
      </c>
      <c r="C27" s="36" t="s">
        <v>23</v>
      </c>
    </row>
    <row r="28" spans="2:3" x14ac:dyDescent="0.25">
      <c r="B28" s="34" t="s">
        <v>26</v>
      </c>
      <c r="C28" s="36" t="s">
        <v>23</v>
      </c>
    </row>
    <row r="29" spans="2:3" x14ac:dyDescent="0.25">
      <c r="B29" s="34" t="s">
        <v>27</v>
      </c>
      <c r="C29" s="36" t="s">
        <v>23</v>
      </c>
    </row>
    <row r="30" spans="2:3" x14ac:dyDescent="0.25">
      <c r="B30" s="34" t="s">
        <v>28</v>
      </c>
      <c r="C30" s="36" t="s">
        <v>23</v>
      </c>
    </row>
    <row r="31" spans="2:3" x14ac:dyDescent="0.25">
      <c r="B31" s="35" t="s">
        <v>29</v>
      </c>
      <c r="C31" s="15"/>
    </row>
    <row r="32" spans="2:3" x14ac:dyDescent="0.25">
      <c r="B32" s="10" t="s">
        <v>30</v>
      </c>
      <c r="C32" t="s">
        <v>31</v>
      </c>
    </row>
    <row r="33" spans="2:3" x14ac:dyDescent="0.25">
      <c r="B33" s="10" t="s">
        <v>32</v>
      </c>
      <c r="C33" t="s">
        <v>31</v>
      </c>
    </row>
    <row r="34" spans="2:3" x14ac:dyDescent="0.25">
      <c r="B34" s="9" t="s">
        <v>33</v>
      </c>
      <c r="C34"/>
    </row>
    <row r="35" spans="2:3" x14ac:dyDescent="0.25">
      <c r="B35" s="10" t="s">
        <v>34</v>
      </c>
      <c r="C35" s="11" t="s">
        <v>35</v>
      </c>
    </row>
    <row r="36" spans="2:3" x14ac:dyDescent="0.25">
      <c r="B36" s="10" t="s">
        <v>36</v>
      </c>
      <c r="C36" s="11" t="s">
        <v>35</v>
      </c>
    </row>
    <row r="37" spans="2:3" x14ac:dyDescent="0.25">
      <c r="B37" s="10" t="s">
        <v>37</v>
      </c>
      <c r="C37" s="11" t="s">
        <v>35</v>
      </c>
    </row>
    <row r="38" spans="2:3" x14ac:dyDescent="0.25">
      <c r="B38" s="9" t="s">
        <v>38</v>
      </c>
      <c r="C38"/>
    </row>
    <row r="39" spans="2:3" x14ac:dyDescent="0.25">
      <c r="B39" s="10" t="s">
        <v>39</v>
      </c>
      <c r="C39" t="s">
        <v>40</v>
      </c>
    </row>
    <row r="40" spans="2:3" x14ac:dyDescent="0.25">
      <c r="B40" s="10" t="s">
        <v>41</v>
      </c>
      <c r="C40" t="s">
        <v>40</v>
      </c>
    </row>
    <row r="41" spans="2:3" x14ac:dyDescent="0.25">
      <c r="B41" s="10"/>
      <c r="C4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topLeftCell="A10" workbookViewId="0"/>
  </sheetViews>
  <sheetFormatPr defaultRowHeight="15" x14ac:dyDescent="0.25"/>
  <cols>
    <col min="1" max="1" width="2.7109375" customWidth="1"/>
  </cols>
  <sheetData>
    <row r="2" spans="2:3" ht="23.25" x14ac:dyDescent="0.35">
      <c r="B2" s="23" t="s">
        <v>911</v>
      </c>
    </row>
    <row r="4" spans="2:3" x14ac:dyDescent="0.25">
      <c r="B4" s="39" t="s">
        <v>912</v>
      </c>
      <c r="C4" s="39"/>
    </row>
    <row r="5" spans="2:3" x14ac:dyDescent="0.25">
      <c r="B5" s="37" t="s">
        <v>448</v>
      </c>
      <c r="C5" s="38"/>
    </row>
  </sheetData>
  <mergeCells count="2">
    <mergeCell ref="B5:C5"/>
    <mergeCell ref="B4:C4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calc_tab!$A$3:$A$13</xm:f>
          </x14:formula1>
          <xm:sqref>B5:C5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topLeftCell="A16" workbookViewId="0"/>
  </sheetViews>
  <sheetFormatPr defaultRowHeight="15" x14ac:dyDescent="0.25"/>
  <cols>
    <col min="1" max="1" width="2.7109375" customWidth="1"/>
    <col min="3" max="3" width="42.42578125" customWidth="1"/>
  </cols>
  <sheetData>
    <row r="2" spans="2:3" ht="23.25" x14ac:dyDescent="0.35">
      <c r="B2" s="23" t="s">
        <v>914</v>
      </c>
    </row>
    <row r="4" spans="2:3" x14ac:dyDescent="0.25">
      <c r="B4" s="39" t="s">
        <v>915</v>
      </c>
      <c r="C4" s="39"/>
    </row>
    <row r="5" spans="2:3" x14ac:dyDescent="0.25">
      <c r="B5" s="37" t="s">
        <v>54</v>
      </c>
      <c r="C5" s="38"/>
    </row>
  </sheetData>
  <mergeCells count="2">
    <mergeCell ref="B5:C5"/>
    <mergeCell ref="B4:C4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calc_tab!$F$3:$F$24</xm:f>
          </x14:formula1>
          <xm:sqref>B5:C5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6"/>
  <sheetViews>
    <sheetView topLeftCell="B1" zoomScaleNormal="100" workbookViewId="0">
      <selection activeCell="B1" sqref="B1"/>
    </sheetView>
  </sheetViews>
  <sheetFormatPr defaultColWidth="17.140625" defaultRowHeight="15" x14ac:dyDescent="0.25"/>
  <cols>
    <col min="1" max="1" width="57.85546875" hidden="1" customWidth="1"/>
    <col min="2" max="2" width="13.85546875" customWidth="1"/>
    <col min="3" max="3" width="33.5703125" bestFit="1" customWidth="1"/>
    <col min="4" max="4" width="51.85546875" bestFit="1" customWidth="1"/>
    <col min="5" max="5" width="14.28515625" bestFit="1" customWidth="1"/>
    <col min="6" max="6" width="10.7109375" bestFit="1" customWidth="1"/>
    <col min="7" max="7" width="10.85546875" bestFit="1" customWidth="1"/>
    <col min="8" max="8" width="22.85546875" bestFit="1" customWidth="1"/>
  </cols>
  <sheetData>
    <row r="1" spans="1:8" ht="15.75" x14ac:dyDescent="0.25">
      <c r="B1" s="28" t="s">
        <v>4337</v>
      </c>
      <c r="C1" s="11"/>
      <c r="D1" s="11"/>
      <c r="E1" s="11"/>
      <c r="F1" s="11"/>
      <c r="G1" s="11"/>
      <c r="H1" s="11"/>
    </row>
    <row r="2" spans="1:8" x14ac:dyDescent="0.25">
      <c r="B2" s="29" t="s">
        <v>42</v>
      </c>
      <c r="C2" s="11"/>
      <c r="D2" s="11"/>
      <c r="E2" s="11"/>
      <c r="F2" s="11"/>
      <c r="G2" s="11"/>
      <c r="H2" s="11"/>
    </row>
    <row r="3" spans="1:8" x14ac:dyDescent="0.25">
      <c r="B3" s="12"/>
      <c r="C3" s="11"/>
      <c r="D3" s="11"/>
      <c r="E3" s="11"/>
      <c r="F3" s="11"/>
      <c r="G3" s="11"/>
      <c r="H3" s="11"/>
    </row>
    <row r="4" spans="1:8" s="7" customFormat="1" x14ac:dyDescent="0.25">
      <c r="A4" s="7" t="s">
        <v>446</v>
      </c>
      <c r="B4" s="7" t="s">
        <v>43</v>
      </c>
      <c r="C4" s="7" t="s">
        <v>44</v>
      </c>
      <c r="D4" s="7" t="s">
        <v>1060</v>
      </c>
      <c r="E4" s="30" t="s">
        <v>45</v>
      </c>
      <c r="F4" s="30" t="s">
        <v>46</v>
      </c>
      <c r="G4" s="30" t="s">
        <v>47</v>
      </c>
      <c r="H4" s="7" t="s">
        <v>48</v>
      </c>
    </row>
    <row r="5" spans="1:8" x14ac:dyDescent="0.25">
      <c r="A5" t="s">
        <v>447</v>
      </c>
      <c r="B5" t="s">
        <v>448</v>
      </c>
      <c r="C5" t="s">
        <v>11</v>
      </c>
      <c r="D5" t="s">
        <v>54</v>
      </c>
      <c r="E5">
        <v>198103</v>
      </c>
      <c r="F5">
        <v>190422</v>
      </c>
      <c r="G5">
        <v>96.1</v>
      </c>
      <c r="H5" t="s">
        <v>2625</v>
      </c>
    </row>
    <row r="6" spans="1:8" x14ac:dyDescent="0.25">
      <c r="A6" t="s">
        <v>449</v>
      </c>
      <c r="B6" t="s">
        <v>448</v>
      </c>
      <c r="C6" t="s">
        <v>11</v>
      </c>
      <c r="D6" t="s">
        <v>56</v>
      </c>
      <c r="E6">
        <v>35680</v>
      </c>
      <c r="F6">
        <v>34233</v>
      </c>
      <c r="G6">
        <v>95.9</v>
      </c>
      <c r="H6" t="s">
        <v>2573</v>
      </c>
    </row>
    <row r="7" spans="1:8" x14ac:dyDescent="0.25">
      <c r="A7" t="s">
        <v>450</v>
      </c>
      <c r="B7" t="s">
        <v>448</v>
      </c>
      <c r="C7" t="s">
        <v>11</v>
      </c>
      <c r="D7" t="s">
        <v>58</v>
      </c>
      <c r="E7">
        <v>1256</v>
      </c>
      <c r="F7">
        <v>1194</v>
      </c>
      <c r="G7">
        <v>95.1</v>
      </c>
      <c r="H7" t="s">
        <v>2626</v>
      </c>
    </row>
    <row r="8" spans="1:8" x14ac:dyDescent="0.25">
      <c r="A8" t="s">
        <v>451</v>
      </c>
      <c r="B8" t="s">
        <v>448</v>
      </c>
      <c r="C8" t="s">
        <v>11</v>
      </c>
      <c r="D8" t="s">
        <v>60</v>
      </c>
      <c r="E8">
        <v>16</v>
      </c>
      <c r="F8">
        <v>13</v>
      </c>
      <c r="G8">
        <v>81.2</v>
      </c>
      <c r="H8" t="s">
        <v>452</v>
      </c>
    </row>
    <row r="9" spans="1:8" x14ac:dyDescent="0.25">
      <c r="A9" t="s">
        <v>453</v>
      </c>
      <c r="B9" t="s">
        <v>448</v>
      </c>
      <c r="C9" t="s">
        <v>11</v>
      </c>
      <c r="D9" t="s">
        <v>62</v>
      </c>
      <c r="E9">
        <v>93</v>
      </c>
      <c r="F9">
        <v>65</v>
      </c>
      <c r="G9">
        <v>69.900000000000006</v>
      </c>
      <c r="H9" t="s">
        <v>2627</v>
      </c>
    </row>
    <row r="10" spans="1:8" x14ac:dyDescent="0.25">
      <c r="A10" t="s">
        <v>454</v>
      </c>
      <c r="B10" t="s">
        <v>448</v>
      </c>
      <c r="C10" t="s">
        <v>11</v>
      </c>
      <c r="D10" t="s">
        <v>64</v>
      </c>
      <c r="E10">
        <v>1599</v>
      </c>
      <c r="F10">
        <v>1559</v>
      </c>
      <c r="G10">
        <v>97.5</v>
      </c>
      <c r="H10" t="s">
        <v>2586</v>
      </c>
    </row>
    <row r="11" spans="1:8" x14ac:dyDescent="0.25">
      <c r="A11" t="s">
        <v>455</v>
      </c>
      <c r="B11" t="s">
        <v>448</v>
      </c>
      <c r="C11" t="s">
        <v>11</v>
      </c>
      <c r="D11" t="s">
        <v>66</v>
      </c>
      <c r="E11">
        <v>2975</v>
      </c>
      <c r="F11">
        <v>2783</v>
      </c>
      <c r="G11">
        <v>93.5</v>
      </c>
      <c r="H11" t="s">
        <v>2818</v>
      </c>
    </row>
    <row r="12" spans="1:8" x14ac:dyDescent="0.25">
      <c r="A12" t="s">
        <v>456</v>
      </c>
      <c r="B12" t="s">
        <v>448</v>
      </c>
      <c r="C12" t="s">
        <v>20</v>
      </c>
      <c r="D12" t="s">
        <v>68</v>
      </c>
      <c r="E12">
        <v>183</v>
      </c>
      <c r="F12">
        <v>162</v>
      </c>
      <c r="G12">
        <v>88.5</v>
      </c>
      <c r="H12" t="s">
        <v>2629</v>
      </c>
    </row>
    <row r="13" spans="1:8" x14ac:dyDescent="0.25">
      <c r="A13" t="s">
        <v>457</v>
      </c>
      <c r="B13" t="s">
        <v>448</v>
      </c>
      <c r="C13" t="s">
        <v>23</v>
      </c>
      <c r="D13" t="s">
        <v>70</v>
      </c>
      <c r="E13">
        <v>792</v>
      </c>
      <c r="F13">
        <v>657</v>
      </c>
      <c r="G13">
        <v>83</v>
      </c>
      <c r="H13" t="s">
        <v>2959</v>
      </c>
    </row>
    <row r="14" spans="1:8" x14ac:dyDescent="0.25">
      <c r="A14" t="s">
        <v>458</v>
      </c>
      <c r="B14" t="s">
        <v>448</v>
      </c>
      <c r="C14" t="s">
        <v>23</v>
      </c>
      <c r="D14" t="s">
        <v>72</v>
      </c>
      <c r="E14">
        <v>385</v>
      </c>
      <c r="F14">
        <v>351</v>
      </c>
      <c r="G14">
        <v>91.2</v>
      </c>
      <c r="H14" t="s">
        <v>2960</v>
      </c>
    </row>
    <row r="15" spans="1:8" x14ac:dyDescent="0.25">
      <c r="A15" t="s">
        <v>459</v>
      </c>
      <c r="B15" t="s">
        <v>448</v>
      </c>
      <c r="C15" t="s">
        <v>23</v>
      </c>
      <c r="D15" t="s">
        <v>74</v>
      </c>
      <c r="E15">
        <v>32</v>
      </c>
      <c r="F15">
        <v>27</v>
      </c>
      <c r="G15">
        <v>84.4</v>
      </c>
      <c r="H15" t="s">
        <v>2552</v>
      </c>
    </row>
    <row r="16" spans="1:8" x14ac:dyDescent="0.25">
      <c r="A16" t="s">
        <v>461</v>
      </c>
      <c r="B16" t="s">
        <v>448</v>
      </c>
      <c r="C16" t="s">
        <v>23</v>
      </c>
      <c r="D16" t="s">
        <v>76</v>
      </c>
      <c r="E16">
        <v>348</v>
      </c>
      <c r="F16">
        <v>295</v>
      </c>
      <c r="G16">
        <v>84.8</v>
      </c>
      <c r="H16" t="s">
        <v>2630</v>
      </c>
    </row>
    <row r="17" spans="1:8" x14ac:dyDescent="0.25">
      <c r="A17" t="s">
        <v>462</v>
      </c>
      <c r="B17" t="s">
        <v>448</v>
      </c>
      <c r="C17" t="s">
        <v>23</v>
      </c>
      <c r="D17" t="s">
        <v>78</v>
      </c>
      <c r="E17" t="s">
        <v>4340</v>
      </c>
      <c r="F17" t="s">
        <v>4340</v>
      </c>
      <c r="G17" t="s">
        <v>4340</v>
      </c>
      <c r="H17" t="s">
        <v>4340</v>
      </c>
    </row>
    <row r="18" spans="1:8" x14ac:dyDescent="0.25">
      <c r="A18" t="s">
        <v>463</v>
      </c>
      <c r="B18" t="s">
        <v>448</v>
      </c>
      <c r="C18" t="s">
        <v>23</v>
      </c>
      <c r="D18" t="s">
        <v>80</v>
      </c>
      <c r="E18">
        <v>145</v>
      </c>
      <c r="F18">
        <v>124</v>
      </c>
      <c r="G18">
        <v>85.5</v>
      </c>
      <c r="H18" t="s">
        <v>2961</v>
      </c>
    </row>
    <row r="19" spans="1:8" x14ac:dyDescent="0.25">
      <c r="A19" t="s">
        <v>464</v>
      </c>
      <c r="B19" t="s">
        <v>448</v>
      </c>
      <c r="C19" t="s">
        <v>31</v>
      </c>
      <c r="D19" t="s">
        <v>82</v>
      </c>
      <c r="E19">
        <v>47</v>
      </c>
      <c r="F19">
        <v>34</v>
      </c>
      <c r="G19">
        <v>72.3</v>
      </c>
      <c r="H19" t="s">
        <v>2631</v>
      </c>
    </row>
    <row r="20" spans="1:8" x14ac:dyDescent="0.25">
      <c r="A20" t="s">
        <v>465</v>
      </c>
      <c r="B20" t="s">
        <v>448</v>
      </c>
      <c r="C20" t="s">
        <v>31</v>
      </c>
      <c r="D20" t="s">
        <v>84</v>
      </c>
      <c r="E20">
        <v>29</v>
      </c>
      <c r="F20">
        <v>24</v>
      </c>
      <c r="G20">
        <v>82.8</v>
      </c>
      <c r="H20" t="s">
        <v>460</v>
      </c>
    </row>
    <row r="21" spans="1:8" x14ac:dyDescent="0.25">
      <c r="A21" t="s">
        <v>466</v>
      </c>
      <c r="B21" t="s">
        <v>448</v>
      </c>
      <c r="C21" t="s">
        <v>35</v>
      </c>
      <c r="D21" t="s">
        <v>86</v>
      </c>
      <c r="E21">
        <v>26</v>
      </c>
      <c r="F21">
        <v>24</v>
      </c>
      <c r="G21">
        <v>92.3</v>
      </c>
      <c r="H21" t="s">
        <v>2632</v>
      </c>
    </row>
    <row r="22" spans="1:8" x14ac:dyDescent="0.25">
      <c r="A22" t="s">
        <v>467</v>
      </c>
      <c r="B22" t="s">
        <v>448</v>
      </c>
      <c r="C22" t="s">
        <v>35</v>
      </c>
      <c r="D22" t="s">
        <v>88</v>
      </c>
      <c r="E22">
        <v>20</v>
      </c>
      <c r="F22">
        <v>18</v>
      </c>
      <c r="G22">
        <v>90</v>
      </c>
      <c r="H22" t="s">
        <v>522</v>
      </c>
    </row>
    <row r="23" spans="1:8" x14ac:dyDescent="0.25">
      <c r="A23" t="s">
        <v>468</v>
      </c>
      <c r="B23" t="s">
        <v>448</v>
      </c>
      <c r="C23" t="s">
        <v>35</v>
      </c>
      <c r="D23" t="s">
        <v>90</v>
      </c>
      <c r="E23">
        <v>11</v>
      </c>
      <c r="F23">
        <v>11</v>
      </c>
      <c r="G23">
        <v>100</v>
      </c>
      <c r="H23" t="s">
        <v>469</v>
      </c>
    </row>
    <row r="24" spans="1:8" x14ac:dyDescent="0.25">
      <c r="A24" t="s">
        <v>470</v>
      </c>
      <c r="B24" t="s">
        <v>448</v>
      </c>
      <c r="C24" t="s">
        <v>40</v>
      </c>
      <c r="D24" t="s">
        <v>92</v>
      </c>
      <c r="E24">
        <v>15</v>
      </c>
      <c r="F24">
        <v>14</v>
      </c>
      <c r="G24">
        <v>93.3</v>
      </c>
      <c r="H24" t="s">
        <v>2535</v>
      </c>
    </row>
    <row r="25" spans="1:8" x14ac:dyDescent="0.25">
      <c r="A25" t="s">
        <v>472</v>
      </c>
      <c r="B25" t="s">
        <v>448</v>
      </c>
      <c r="C25" t="s">
        <v>40</v>
      </c>
      <c r="D25" t="s">
        <v>94</v>
      </c>
      <c r="E25">
        <v>261</v>
      </c>
      <c r="F25">
        <v>225</v>
      </c>
      <c r="G25">
        <v>86.2</v>
      </c>
      <c r="H25" t="s">
        <v>2962</v>
      </c>
    </row>
    <row r="26" spans="1:8" x14ac:dyDescent="0.25">
      <c r="A26" t="s">
        <v>473</v>
      </c>
      <c r="B26" t="s">
        <v>448</v>
      </c>
      <c r="C26" t="s">
        <v>96</v>
      </c>
      <c r="D26" t="s">
        <v>96</v>
      </c>
      <c r="E26">
        <v>51706</v>
      </c>
      <c r="F26">
        <v>47966</v>
      </c>
      <c r="G26">
        <v>92.8</v>
      </c>
      <c r="H26" t="s">
        <v>2633</v>
      </c>
    </row>
    <row r="27" spans="1:8" x14ac:dyDescent="0.25">
      <c r="A27" t="s">
        <v>474</v>
      </c>
      <c r="B27" t="s">
        <v>475</v>
      </c>
      <c r="C27" t="s">
        <v>11</v>
      </c>
      <c r="D27" t="s">
        <v>54</v>
      </c>
      <c r="E27">
        <v>130116</v>
      </c>
      <c r="F27">
        <v>127260</v>
      </c>
      <c r="G27">
        <v>97.8</v>
      </c>
      <c r="H27" t="s">
        <v>2634</v>
      </c>
    </row>
    <row r="28" spans="1:8" x14ac:dyDescent="0.25">
      <c r="A28" t="s">
        <v>476</v>
      </c>
      <c r="B28" t="s">
        <v>475</v>
      </c>
      <c r="C28" t="s">
        <v>11</v>
      </c>
      <c r="D28" t="s">
        <v>56</v>
      </c>
      <c r="E28">
        <v>25662</v>
      </c>
      <c r="F28">
        <v>25000</v>
      </c>
      <c r="G28">
        <v>97.4</v>
      </c>
      <c r="H28" t="s">
        <v>896</v>
      </c>
    </row>
    <row r="29" spans="1:8" x14ac:dyDescent="0.25">
      <c r="A29" t="s">
        <v>477</v>
      </c>
      <c r="B29" t="s">
        <v>475</v>
      </c>
      <c r="C29" t="s">
        <v>11</v>
      </c>
      <c r="D29" t="s">
        <v>58</v>
      </c>
      <c r="E29">
        <v>836</v>
      </c>
      <c r="F29">
        <v>805</v>
      </c>
      <c r="G29">
        <v>96.3</v>
      </c>
      <c r="H29" t="s">
        <v>478</v>
      </c>
    </row>
    <row r="30" spans="1:8" x14ac:dyDescent="0.25">
      <c r="A30" t="s">
        <v>479</v>
      </c>
      <c r="B30" t="s">
        <v>475</v>
      </c>
      <c r="C30" t="s">
        <v>11</v>
      </c>
      <c r="D30" t="s">
        <v>60</v>
      </c>
      <c r="E30">
        <v>14</v>
      </c>
      <c r="F30">
        <v>13</v>
      </c>
      <c r="G30">
        <v>92.9</v>
      </c>
      <c r="H30" t="s">
        <v>471</v>
      </c>
    </row>
    <row r="31" spans="1:8" x14ac:dyDescent="0.25">
      <c r="A31" t="s">
        <v>480</v>
      </c>
      <c r="B31" t="s">
        <v>475</v>
      </c>
      <c r="C31" t="s">
        <v>11</v>
      </c>
      <c r="D31" t="s">
        <v>62</v>
      </c>
      <c r="E31">
        <v>89</v>
      </c>
      <c r="F31">
        <v>55</v>
      </c>
      <c r="G31">
        <v>61.8</v>
      </c>
      <c r="H31" t="s">
        <v>2635</v>
      </c>
    </row>
    <row r="32" spans="1:8" x14ac:dyDescent="0.25">
      <c r="A32" t="s">
        <v>481</v>
      </c>
      <c r="B32" t="s">
        <v>475</v>
      </c>
      <c r="C32" t="s">
        <v>11</v>
      </c>
      <c r="D32" t="s">
        <v>64</v>
      </c>
      <c r="E32">
        <v>2258</v>
      </c>
      <c r="F32">
        <v>2220</v>
      </c>
      <c r="G32">
        <v>98.3</v>
      </c>
      <c r="H32" t="s">
        <v>2963</v>
      </c>
    </row>
    <row r="33" spans="1:8" x14ac:dyDescent="0.25">
      <c r="A33" t="s">
        <v>482</v>
      </c>
      <c r="B33" t="s">
        <v>475</v>
      </c>
      <c r="C33" t="s">
        <v>11</v>
      </c>
      <c r="D33" t="s">
        <v>66</v>
      </c>
      <c r="E33">
        <v>2260</v>
      </c>
      <c r="F33">
        <v>2111</v>
      </c>
      <c r="G33">
        <v>93.4</v>
      </c>
      <c r="H33" t="s">
        <v>2964</v>
      </c>
    </row>
    <row r="34" spans="1:8" x14ac:dyDescent="0.25">
      <c r="A34" t="s">
        <v>483</v>
      </c>
      <c r="B34" t="s">
        <v>475</v>
      </c>
      <c r="C34" t="s">
        <v>20</v>
      </c>
      <c r="D34" t="s">
        <v>68</v>
      </c>
      <c r="E34">
        <v>121</v>
      </c>
      <c r="F34">
        <v>112</v>
      </c>
      <c r="G34">
        <v>92.6</v>
      </c>
      <c r="H34" t="s">
        <v>2637</v>
      </c>
    </row>
    <row r="35" spans="1:8" x14ac:dyDescent="0.25">
      <c r="A35" t="s">
        <v>484</v>
      </c>
      <c r="B35" t="s">
        <v>475</v>
      </c>
      <c r="C35" t="s">
        <v>23</v>
      </c>
      <c r="D35" t="s">
        <v>70</v>
      </c>
      <c r="E35">
        <v>434</v>
      </c>
      <c r="F35">
        <v>376</v>
      </c>
      <c r="G35">
        <v>86.6</v>
      </c>
      <c r="H35" t="s">
        <v>2965</v>
      </c>
    </row>
    <row r="36" spans="1:8" x14ac:dyDescent="0.25">
      <c r="A36" t="s">
        <v>485</v>
      </c>
      <c r="B36" t="s">
        <v>475</v>
      </c>
      <c r="C36" t="s">
        <v>23</v>
      </c>
      <c r="D36" t="s">
        <v>72</v>
      </c>
      <c r="E36">
        <v>314</v>
      </c>
      <c r="F36">
        <v>294</v>
      </c>
      <c r="G36">
        <v>93.6</v>
      </c>
      <c r="H36" t="s">
        <v>2966</v>
      </c>
    </row>
    <row r="37" spans="1:8" x14ac:dyDescent="0.25">
      <c r="A37" t="s">
        <v>486</v>
      </c>
      <c r="B37" t="s">
        <v>475</v>
      </c>
      <c r="C37" t="s">
        <v>23</v>
      </c>
      <c r="D37" t="s">
        <v>74</v>
      </c>
      <c r="E37">
        <v>31</v>
      </c>
      <c r="F37">
        <v>25</v>
      </c>
      <c r="G37">
        <v>80.599999999999994</v>
      </c>
      <c r="H37" t="s">
        <v>997</v>
      </c>
    </row>
    <row r="38" spans="1:8" x14ac:dyDescent="0.25">
      <c r="A38" t="s">
        <v>487</v>
      </c>
      <c r="B38" t="s">
        <v>475</v>
      </c>
      <c r="C38" t="s">
        <v>23</v>
      </c>
      <c r="D38" t="s">
        <v>76</v>
      </c>
      <c r="E38">
        <v>190</v>
      </c>
      <c r="F38">
        <v>160</v>
      </c>
      <c r="G38">
        <v>84.2</v>
      </c>
      <c r="H38" t="s">
        <v>2967</v>
      </c>
    </row>
    <row r="39" spans="1:8" x14ac:dyDescent="0.25">
      <c r="A39" t="s">
        <v>488</v>
      </c>
      <c r="B39" t="s">
        <v>475</v>
      </c>
      <c r="C39" t="s">
        <v>23</v>
      </c>
      <c r="D39" t="s">
        <v>78</v>
      </c>
      <c r="E39" t="s">
        <v>4340</v>
      </c>
      <c r="F39" t="s">
        <v>4340</v>
      </c>
      <c r="G39" t="s">
        <v>4340</v>
      </c>
      <c r="H39" t="s">
        <v>4340</v>
      </c>
    </row>
    <row r="40" spans="1:8" x14ac:dyDescent="0.25">
      <c r="A40" t="s">
        <v>489</v>
      </c>
      <c r="B40" t="s">
        <v>475</v>
      </c>
      <c r="C40" t="s">
        <v>23</v>
      </c>
      <c r="D40" t="s">
        <v>80</v>
      </c>
      <c r="E40">
        <v>118</v>
      </c>
      <c r="F40">
        <v>105</v>
      </c>
      <c r="G40">
        <v>89</v>
      </c>
      <c r="H40" t="s">
        <v>2638</v>
      </c>
    </row>
    <row r="41" spans="1:8" x14ac:dyDescent="0.25">
      <c r="A41" t="s">
        <v>490</v>
      </c>
      <c r="B41" t="s">
        <v>475</v>
      </c>
      <c r="C41" t="s">
        <v>31</v>
      </c>
      <c r="D41" t="s">
        <v>82</v>
      </c>
      <c r="E41">
        <v>70</v>
      </c>
      <c r="F41">
        <v>52</v>
      </c>
      <c r="G41">
        <v>74.3</v>
      </c>
      <c r="H41" t="s">
        <v>2639</v>
      </c>
    </row>
    <row r="42" spans="1:8" x14ac:dyDescent="0.25">
      <c r="A42" t="s">
        <v>491</v>
      </c>
      <c r="B42" t="s">
        <v>475</v>
      </c>
      <c r="C42" t="s">
        <v>31</v>
      </c>
      <c r="D42" t="s">
        <v>84</v>
      </c>
      <c r="E42">
        <v>14</v>
      </c>
      <c r="F42">
        <v>12</v>
      </c>
      <c r="G42">
        <v>85.7</v>
      </c>
      <c r="H42" t="s">
        <v>2640</v>
      </c>
    </row>
    <row r="43" spans="1:8" x14ac:dyDescent="0.25">
      <c r="A43" t="s">
        <v>492</v>
      </c>
      <c r="B43" t="s">
        <v>475</v>
      </c>
      <c r="C43" t="s">
        <v>35</v>
      </c>
      <c r="D43" t="s">
        <v>86</v>
      </c>
      <c r="E43">
        <v>17</v>
      </c>
      <c r="F43">
        <v>14</v>
      </c>
      <c r="G43">
        <v>82.4</v>
      </c>
      <c r="H43" t="s">
        <v>2641</v>
      </c>
    </row>
    <row r="44" spans="1:8" x14ac:dyDescent="0.25">
      <c r="A44" t="s">
        <v>493</v>
      </c>
      <c r="B44" t="s">
        <v>475</v>
      </c>
      <c r="C44" t="s">
        <v>35</v>
      </c>
      <c r="D44" t="s">
        <v>88</v>
      </c>
      <c r="E44">
        <v>24</v>
      </c>
      <c r="F44">
        <v>20</v>
      </c>
      <c r="G44">
        <v>83.3</v>
      </c>
      <c r="H44" t="s">
        <v>2642</v>
      </c>
    </row>
    <row r="45" spans="1:8" x14ac:dyDescent="0.25">
      <c r="A45" t="s">
        <v>494</v>
      </c>
      <c r="B45" t="s">
        <v>475</v>
      </c>
      <c r="C45" t="s">
        <v>35</v>
      </c>
      <c r="D45" t="s">
        <v>90</v>
      </c>
      <c r="E45">
        <v>13</v>
      </c>
      <c r="F45">
        <v>10</v>
      </c>
      <c r="G45">
        <v>76.900000000000006</v>
      </c>
      <c r="H45" t="s">
        <v>2643</v>
      </c>
    </row>
    <row r="46" spans="1:8" x14ac:dyDescent="0.25">
      <c r="A46" t="s">
        <v>496</v>
      </c>
      <c r="B46" t="s">
        <v>475</v>
      </c>
      <c r="C46" t="s">
        <v>40</v>
      </c>
      <c r="D46" t="s">
        <v>92</v>
      </c>
      <c r="E46">
        <v>32</v>
      </c>
      <c r="F46">
        <v>30</v>
      </c>
      <c r="G46">
        <v>93.8</v>
      </c>
      <c r="H46" t="s">
        <v>2644</v>
      </c>
    </row>
    <row r="47" spans="1:8" x14ac:dyDescent="0.25">
      <c r="A47" t="s">
        <v>497</v>
      </c>
      <c r="B47" t="s">
        <v>475</v>
      </c>
      <c r="C47" t="s">
        <v>40</v>
      </c>
      <c r="D47" t="s">
        <v>94</v>
      </c>
      <c r="E47">
        <v>209</v>
      </c>
      <c r="F47">
        <v>181</v>
      </c>
      <c r="G47">
        <v>86.6</v>
      </c>
      <c r="H47" t="s">
        <v>2645</v>
      </c>
    </row>
    <row r="48" spans="1:8" x14ac:dyDescent="0.25">
      <c r="A48" t="s">
        <v>498</v>
      </c>
      <c r="B48" t="s">
        <v>475</v>
      </c>
      <c r="C48" t="s">
        <v>96</v>
      </c>
      <c r="D48" t="s">
        <v>96</v>
      </c>
      <c r="E48">
        <v>49895</v>
      </c>
      <c r="F48">
        <v>47141</v>
      </c>
      <c r="G48">
        <v>94.5</v>
      </c>
      <c r="H48" t="s">
        <v>2968</v>
      </c>
    </row>
    <row r="49" spans="1:8" x14ac:dyDescent="0.25">
      <c r="A49" t="s">
        <v>499</v>
      </c>
      <c r="B49" t="s">
        <v>500</v>
      </c>
      <c r="C49" t="s">
        <v>11</v>
      </c>
      <c r="D49" t="s">
        <v>54</v>
      </c>
      <c r="E49">
        <v>171771</v>
      </c>
      <c r="F49">
        <v>167375</v>
      </c>
      <c r="G49">
        <v>97.4</v>
      </c>
      <c r="H49" t="s">
        <v>2969</v>
      </c>
    </row>
    <row r="50" spans="1:8" x14ac:dyDescent="0.25">
      <c r="A50" t="s">
        <v>501</v>
      </c>
      <c r="B50" t="s">
        <v>500</v>
      </c>
      <c r="C50" t="s">
        <v>11</v>
      </c>
      <c r="D50" t="s">
        <v>56</v>
      </c>
      <c r="E50">
        <v>33720</v>
      </c>
      <c r="F50">
        <v>32680</v>
      </c>
      <c r="G50">
        <v>96.9</v>
      </c>
      <c r="H50" t="s">
        <v>502</v>
      </c>
    </row>
    <row r="51" spans="1:8" x14ac:dyDescent="0.25">
      <c r="A51" t="s">
        <v>503</v>
      </c>
      <c r="B51" t="s">
        <v>500</v>
      </c>
      <c r="C51" t="s">
        <v>11</v>
      </c>
      <c r="D51" t="s">
        <v>58</v>
      </c>
      <c r="E51">
        <v>905</v>
      </c>
      <c r="F51">
        <v>865</v>
      </c>
      <c r="G51">
        <v>95.6</v>
      </c>
      <c r="H51" t="s">
        <v>504</v>
      </c>
    </row>
    <row r="52" spans="1:8" x14ac:dyDescent="0.25">
      <c r="A52" t="s">
        <v>505</v>
      </c>
      <c r="B52" t="s">
        <v>500</v>
      </c>
      <c r="C52" t="s">
        <v>11</v>
      </c>
      <c r="D52" t="s">
        <v>60</v>
      </c>
      <c r="E52">
        <v>27</v>
      </c>
      <c r="F52">
        <v>25</v>
      </c>
      <c r="G52">
        <v>92.6</v>
      </c>
      <c r="H52" t="s">
        <v>2647</v>
      </c>
    </row>
    <row r="53" spans="1:8" x14ac:dyDescent="0.25">
      <c r="A53" t="s">
        <v>506</v>
      </c>
      <c r="B53" t="s">
        <v>500</v>
      </c>
      <c r="C53" t="s">
        <v>11</v>
      </c>
      <c r="D53" t="s">
        <v>62</v>
      </c>
      <c r="E53">
        <v>251</v>
      </c>
      <c r="F53">
        <v>155</v>
      </c>
      <c r="G53">
        <v>61.8</v>
      </c>
      <c r="H53" t="s">
        <v>2648</v>
      </c>
    </row>
    <row r="54" spans="1:8" x14ac:dyDescent="0.25">
      <c r="A54" t="s">
        <v>507</v>
      </c>
      <c r="B54" t="s">
        <v>500</v>
      </c>
      <c r="C54" t="s">
        <v>11</v>
      </c>
      <c r="D54" t="s">
        <v>64</v>
      </c>
      <c r="E54">
        <v>4825</v>
      </c>
      <c r="F54">
        <v>4705</v>
      </c>
      <c r="G54">
        <v>97.5</v>
      </c>
      <c r="H54" t="s">
        <v>2649</v>
      </c>
    </row>
    <row r="55" spans="1:8" x14ac:dyDescent="0.25">
      <c r="A55" t="s">
        <v>508</v>
      </c>
      <c r="B55" t="s">
        <v>500</v>
      </c>
      <c r="C55" t="s">
        <v>11</v>
      </c>
      <c r="D55" t="s">
        <v>66</v>
      </c>
      <c r="E55">
        <v>3285</v>
      </c>
      <c r="F55">
        <v>2998</v>
      </c>
      <c r="G55">
        <v>91.3</v>
      </c>
      <c r="H55" t="s">
        <v>2970</v>
      </c>
    </row>
    <row r="56" spans="1:8" x14ac:dyDescent="0.25">
      <c r="A56" t="s">
        <v>509</v>
      </c>
      <c r="B56" t="s">
        <v>500</v>
      </c>
      <c r="C56" t="s">
        <v>20</v>
      </c>
      <c r="D56" t="s">
        <v>68</v>
      </c>
      <c r="E56">
        <v>243</v>
      </c>
      <c r="F56">
        <v>211</v>
      </c>
      <c r="G56">
        <v>86.8</v>
      </c>
      <c r="H56" t="s">
        <v>2971</v>
      </c>
    </row>
    <row r="57" spans="1:8" x14ac:dyDescent="0.25">
      <c r="A57" t="s">
        <v>510</v>
      </c>
      <c r="B57" t="s">
        <v>500</v>
      </c>
      <c r="C57" t="s">
        <v>23</v>
      </c>
      <c r="D57" t="s">
        <v>70</v>
      </c>
      <c r="E57">
        <v>691</v>
      </c>
      <c r="F57">
        <v>616</v>
      </c>
      <c r="G57">
        <v>89.1</v>
      </c>
      <c r="H57" t="s">
        <v>2972</v>
      </c>
    </row>
    <row r="58" spans="1:8" x14ac:dyDescent="0.25">
      <c r="A58" t="s">
        <v>511</v>
      </c>
      <c r="B58" t="s">
        <v>500</v>
      </c>
      <c r="C58" t="s">
        <v>23</v>
      </c>
      <c r="D58" t="s">
        <v>72</v>
      </c>
      <c r="E58">
        <v>438</v>
      </c>
      <c r="F58">
        <v>405</v>
      </c>
      <c r="G58">
        <v>92.5</v>
      </c>
      <c r="H58" t="s">
        <v>2650</v>
      </c>
    </row>
    <row r="59" spans="1:8" x14ac:dyDescent="0.25">
      <c r="A59" t="s">
        <v>512</v>
      </c>
      <c r="B59" t="s">
        <v>500</v>
      </c>
      <c r="C59" t="s">
        <v>23</v>
      </c>
      <c r="D59" t="s">
        <v>74</v>
      </c>
      <c r="E59">
        <v>39</v>
      </c>
      <c r="F59">
        <v>36</v>
      </c>
      <c r="G59">
        <v>92.3</v>
      </c>
      <c r="H59" t="s">
        <v>2651</v>
      </c>
    </row>
    <row r="60" spans="1:8" x14ac:dyDescent="0.25">
      <c r="A60" t="s">
        <v>514</v>
      </c>
      <c r="B60" t="s">
        <v>500</v>
      </c>
      <c r="C60" t="s">
        <v>23</v>
      </c>
      <c r="D60" t="s">
        <v>76</v>
      </c>
      <c r="E60">
        <v>407</v>
      </c>
      <c r="F60">
        <v>358</v>
      </c>
      <c r="G60">
        <v>88</v>
      </c>
      <c r="H60" t="s">
        <v>2652</v>
      </c>
    </row>
    <row r="61" spans="1:8" x14ac:dyDescent="0.25">
      <c r="A61" t="s">
        <v>515</v>
      </c>
      <c r="B61" t="s">
        <v>500</v>
      </c>
      <c r="C61" t="s">
        <v>23</v>
      </c>
      <c r="D61" t="s">
        <v>78</v>
      </c>
      <c r="E61" t="s">
        <v>4340</v>
      </c>
      <c r="F61" t="s">
        <v>4340</v>
      </c>
      <c r="G61" t="s">
        <v>4340</v>
      </c>
      <c r="H61" t="s">
        <v>4340</v>
      </c>
    </row>
    <row r="62" spans="1:8" x14ac:dyDescent="0.25">
      <c r="A62" t="s">
        <v>516</v>
      </c>
      <c r="B62" t="s">
        <v>500</v>
      </c>
      <c r="C62" t="s">
        <v>23</v>
      </c>
      <c r="D62" t="s">
        <v>80</v>
      </c>
      <c r="E62">
        <v>230</v>
      </c>
      <c r="F62">
        <v>212</v>
      </c>
      <c r="G62">
        <v>92.2</v>
      </c>
      <c r="H62" t="s">
        <v>2973</v>
      </c>
    </row>
    <row r="63" spans="1:8" x14ac:dyDescent="0.25">
      <c r="A63" t="s">
        <v>517</v>
      </c>
      <c r="B63" t="s">
        <v>500</v>
      </c>
      <c r="C63" t="s">
        <v>31</v>
      </c>
      <c r="D63" t="s">
        <v>82</v>
      </c>
      <c r="E63">
        <v>129</v>
      </c>
      <c r="F63">
        <v>95</v>
      </c>
      <c r="G63">
        <v>73.599999999999994</v>
      </c>
      <c r="H63" t="s">
        <v>2974</v>
      </c>
    </row>
    <row r="64" spans="1:8" x14ac:dyDescent="0.25">
      <c r="A64" t="s">
        <v>518</v>
      </c>
      <c r="B64" t="s">
        <v>500</v>
      </c>
      <c r="C64" t="s">
        <v>31</v>
      </c>
      <c r="D64" t="s">
        <v>84</v>
      </c>
      <c r="E64">
        <v>37</v>
      </c>
      <c r="F64">
        <v>32</v>
      </c>
      <c r="G64">
        <v>86.5</v>
      </c>
      <c r="H64" t="s">
        <v>2653</v>
      </c>
    </row>
    <row r="65" spans="1:8" x14ac:dyDescent="0.25">
      <c r="A65" t="s">
        <v>519</v>
      </c>
      <c r="B65" t="s">
        <v>500</v>
      </c>
      <c r="C65" t="s">
        <v>35</v>
      </c>
      <c r="D65" t="s">
        <v>86</v>
      </c>
      <c r="E65">
        <v>38</v>
      </c>
      <c r="F65">
        <v>35</v>
      </c>
      <c r="G65">
        <v>92.1</v>
      </c>
      <c r="H65" t="s">
        <v>2654</v>
      </c>
    </row>
    <row r="66" spans="1:8" x14ac:dyDescent="0.25">
      <c r="A66" t="s">
        <v>520</v>
      </c>
      <c r="B66" t="s">
        <v>500</v>
      </c>
      <c r="C66" t="s">
        <v>35</v>
      </c>
      <c r="D66" t="s">
        <v>88</v>
      </c>
      <c r="E66">
        <v>28</v>
      </c>
      <c r="F66">
        <v>27</v>
      </c>
      <c r="G66">
        <v>96.4</v>
      </c>
      <c r="H66" t="s">
        <v>2655</v>
      </c>
    </row>
    <row r="67" spans="1:8" x14ac:dyDescent="0.25">
      <c r="A67" t="s">
        <v>521</v>
      </c>
      <c r="B67" t="s">
        <v>500</v>
      </c>
      <c r="C67" t="s">
        <v>35</v>
      </c>
      <c r="D67" t="s">
        <v>90</v>
      </c>
      <c r="E67">
        <v>19</v>
      </c>
      <c r="F67">
        <v>17</v>
      </c>
      <c r="G67">
        <v>89.5</v>
      </c>
      <c r="H67" t="s">
        <v>2656</v>
      </c>
    </row>
    <row r="68" spans="1:8" x14ac:dyDescent="0.25">
      <c r="A68" t="s">
        <v>523</v>
      </c>
      <c r="B68" t="s">
        <v>500</v>
      </c>
      <c r="C68" t="s">
        <v>40</v>
      </c>
      <c r="D68" t="s">
        <v>92</v>
      </c>
      <c r="E68">
        <v>60</v>
      </c>
      <c r="F68">
        <v>55</v>
      </c>
      <c r="G68">
        <v>91.7</v>
      </c>
      <c r="H68" t="s">
        <v>2657</v>
      </c>
    </row>
    <row r="69" spans="1:8" x14ac:dyDescent="0.25">
      <c r="A69" t="s">
        <v>524</v>
      </c>
      <c r="B69" t="s">
        <v>500</v>
      </c>
      <c r="C69" t="s">
        <v>40</v>
      </c>
      <c r="D69" t="s">
        <v>94</v>
      </c>
      <c r="E69">
        <v>350</v>
      </c>
      <c r="F69">
        <v>298</v>
      </c>
      <c r="G69">
        <v>85.1</v>
      </c>
      <c r="H69" t="s">
        <v>2658</v>
      </c>
    </row>
    <row r="70" spans="1:8" x14ac:dyDescent="0.25">
      <c r="A70" t="s">
        <v>525</v>
      </c>
      <c r="B70" t="s">
        <v>500</v>
      </c>
      <c r="C70" t="s">
        <v>96</v>
      </c>
      <c r="D70" t="s">
        <v>96</v>
      </c>
      <c r="E70">
        <v>80018</v>
      </c>
      <c r="F70">
        <v>74782</v>
      </c>
      <c r="G70">
        <v>93.5</v>
      </c>
      <c r="H70" t="s">
        <v>2975</v>
      </c>
    </row>
    <row r="71" spans="1:8" x14ac:dyDescent="0.25">
      <c r="A71" t="s">
        <v>526</v>
      </c>
      <c r="B71" t="s">
        <v>527</v>
      </c>
      <c r="C71" t="s">
        <v>11</v>
      </c>
      <c r="D71" t="s">
        <v>54</v>
      </c>
      <c r="E71">
        <v>177009</v>
      </c>
      <c r="F71">
        <v>171558</v>
      </c>
      <c r="G71">
        <v>96.9</v>
      </c>
      <c r="H71" t="s">
        <v>2543</v>
      </c>
    </row>
    <row r="72" spans="1:8" x14ac:dyDescent="0.25">
      <c r="A72" t="s">
        <v>528</v>
      </c>
      <c r="B72" t="s">
        <v>527</v>
      </c>
      <c r="C72" t="s">
        <v>11</v>
      </c>
      <c r="D72" t="s">
        <v>56</v>
      </c>
      <c r="E72">
        <v>31579</v>
      </c>
      <c r="F72">
        <v>30473</v>
      </c>
      <c r="G72">
        <v>96.5</v>
      </c>
      <c r="H72" t="s">
        <v>2976</v>
      </c>
    </row>
    <row r="73" spans="1:8" x14ac:dyDescent="0.25">
      <c r="A73" t="s">
        <v>529</v>
      </c>
      <c r="B73" t="s">
        <v>527</v>
      </c>
      <c r="C73" t="s">
        <v>11</v>
      </c>
      <c r="D73" t="s">
        <v>58</v>
      </c>
      <c r="E73">
        <v>979</v>
      </c>
      <c r="F73">
        <v>925</v>
      </c>
      <c r="G73">
        <v>94.5</v>
      </c>
      <c r="H73" t="s">
        <v>2977</v>
      </c>
    </row>
    <row r="74" spans="1:8" x14ac:dyDescent="0.25">
      <c r="A74" t="s">
        <v>530</v>
      </c>
      <c r="B74" t="s">
        <v>527</v>
      </c>
      <c r="C74" t="s">
        <v>11</v>
      </c>
      <c r="D74" t="s">
        <v>60</v>
      </c>
      <c r="E74">
        <v>75</v>
      </c>
      <c r="F74">
        <v>62</v>
      </c>
      <c r="G74">
        <v>82.7</v>
      </c>
      <c r="H74" t="s">
        <v>2659</v>
      </c>
    </row>
    <row r="75" spans="1:8" x14ac:dyDescent="0.25">
      <c r="A75" t="s">
        <v>531</v>
      </c>
      <c r="B75" t="s">
        <v>527</v>
      </c>
      <c r="C75" t="s">
        <v>11</v>
      </c>
      <c r="D75" t="s">
        <v>62</v>
      </c>
      <c r="E75">
        <v>591</v>
      </c>
      <c r="F75">
        <v>336</v>
      </c>
      <c r="G75">
        <v>56.9</v>
      </c>
      <c r="H75" t="s">
        <v>2978</v>
      </c>
    </row>
    <row r="76" spans="1:8" x14ac:dyDescent="0.25">
      <c r="A76" t="s">
        <v>532</v>
      </c>
      <c r="B76" t="s">
        <v>527</v>
      </c>
      <c r="C76" t="s">
        <v>11</v>
      </c>
      <c r="D76" t="s">
        <v>64</v>
      </c>
      <c r="E76">
        <v>8668</v>
      </c>
      <c r="F76">
        <v>8481</v>
      </c>
      <c r="G76">
        <v>97.8</v>
      </c>
      <c r="H76" t="s">
        <v>2660</v>
      </c>
    </row>
    <row r="77" spans="1:8" x14ac:dyDescent="0.25">
      <c r="A77" t="s">
        <v>533</v>
      </c>
      <c r="B77" t="s">
        <v>527</v>
      </c>
      <c r="C77" t="s">
        <v>11</v>
      </c>
      <c r="D77" t="s">
        <v>66</v>
      </c>
      <c r="E77">
        <v>3961</v>
      </c>
      <c r="F77">
        <v>3522</v>
      </c>
      <c r="G77">
        <v>88.9</v>
      </c>
      <c r="H77" t="s">
        <v>2979</v>
      </c>
    </row>
    <row r="78" spans="1:8" x14ac:dyDescent="0.25">
      <c r="A78" t="s">
        <v>534</v>
      </c>
      <c r="B78" t="s">
        <v>527</v>
      </c>
      <c r="C78" t="s">
        <v>20</v>
      </c>
      <c r="D78" t="s">
        <v>68</v>
      </c>
      <c r="E78">
        <v>313</v>
      </c>
      <c r="F78">
        <v>277</v>
      </c>
      <c r="G78">
        <v>88.5</v>
      </c>
      <c r="H78" t="s">
        <v>2661</v>
      </c>
    </row>
    <row r="79" spans="1:8" x14ac:dyDescent="0.25">
      <c r="A79" t="s">
        <v>535</v>
      </c>
      <c r="B79" t="s">
        <v>527</v>
      </c>
      <c r="C79" t="s">
        <v>23</v>
      </c>
      <c r="D79" t="s">
        <v>70</v>
      </c>
      <c r="E79">
        <v>1295</v>
      </c>
      <c r="F79">
        <v>1190</v>
      </c>
      <c r="G79">
        <v>91.9</v>
      </c>
      <c r="H79" t="s">
        <v>2980</v>
      </c>
    </row>
    <row r="80" spans="1:8" x14ac:dyDescent="0.25">
      <c r="A80" t="s">
        <v>536</v>
      </c>
      <c r="B80" t="s">
        <v>527</v>
      </c>
      <c r="C80" t="s">
        <v>23</v>
      </c>
      <c r="D80" t="s">
        <v>72</v>
      </c>
      <c r="E80">
        <v>696</v>
      </c>
      <c r="F80">
        <v>647</v>
      </c>
      <c r="G80">
        <v>93</v>
      </c>
      <c r="H80" t="s">
        <v>2981</v>
      </c>
    </row>
    <row r="81" spans="1:8" x14ac:dyDescent="0.25">
      <c r="A81" t="s">
        <v>537</v>
      </c>
      <c r="B81" t="s">
        <v>527</v>
      </c>
      <c r="C81" t="s">
        <v>23</v>
      </c>
      <c r="D81" t="s">
        <v>74</v>
      </c>
      <c r="E81">
        <v>62</v>
      </c>
      <c r="F81">
        <v>57</v>
      </c>
      <c r="G81">
        <v>91.9</v>
      </c>
      <c r="H81" t="s">
        <v>2982</v>
      </c>
    </row>
    <row r="82" spans="1:8" x14ac:dyDescent="0.25">
      <c r="A82" t="s">
        <v>538</v>
      </c>
      <c r="B82" t="s">
        <v>527</v>
      </c>
      <c r="C82" t="s">
        <v>23</v>
      </c>
      <c r="D82" t="s">
        <v>76</v>
      </c>
      <c r="E82">
        <v>603</v>
      </c>
      <c r="F82">
        <v>534</v>
      </c>
      <c r="G82">
        <v>88.6</v>
      </c>
      <c r="H82" t="s">
        <v>2983</v>
      </c>
    </row>
    <row r="83" spans="1:8" x14ac:dyDescent="0.25">
      <c r="A83" t="s">
        <v>539</v>
      </c>
      <c r="B83" t="s">
        <v>527</v>
      </c>
      <c r="C83" t="s">
        <v>23</v>
      </c>
      <c r="D83" t="s">
        <v>78</v>
      </c>
      <c r="E83" t="s">
        <v>4340</v>
      </c>
      <c r="F83" t="s">
        <v>4340</v>
      </c>
      <c r="G83" t="s">
        <v>4340</v>
      </c>
      <c r="H83" t="s">
        <v>4340</v>
      </c>
    </row>
    <row r="84" spans="1:8" x14ac:dyDescent="0.25">
      <c r="A84" t="s">
        <v>540</v>
      </c>
      <c r="B84" t="s">
        <v>527</v>
      </c>
      <c r="C84" t="s">
        <v>23</v>
      </c>
      <c r="D84" t="s">
        <v>80</v>
      </c>
      <c r="E84">
        <v>379</v>
      </c>
      <c r="F84">
        <v>352</v>
      </c>
      <c r="G84">
        <v>92.9</v>
      </c>
      <c r="H84" t="s">
        <v>2662</v>
      </c>
    </row>
    <row r="85" spans="1:8" x14ac:dyDescent="0.25">
      <c r="A85" t="s">
        <v>541</v>
      </c>
      <c r="B85" t="s">
        <v>527</v>
      </c>
      <c r="C85" t="s">
        <v>31</v>
      </c>
      <c r="D85" t="s">
        <v>82</v>
      </c>
      <c r="E85">
        <v>232</v>
      </c>
      <c r="F85">
        <v>192</v>
      </c>
      <c r="G85">
        <v>82.8</v>
      </c>
      <c r="H85" t="s">
        <v>2984</v>
      </c>
    </row>
    <row r="86" spans="1:8" x14ac:dyDescent="0.25">
      <c r="A86" t="s">
        <v>542</v>
      </c>
      <c r="B86" t="s">
        <v>527</v>
      </c>
      <c r="C86" t="s">
        <v>31</v>
      </c>
      <c r="D86" t="s">
        <v>84</v>
      </c>
      <c r="E86">
        <v>44</v>
      </c>
      <c r="F86">
        <v>39</v>
      </c>
      <c r="G86">
        <v>88.6</v>
      </c>
      <c r="H86" t="s">
        <v>2663</v>
      </c>
    </row>
    <row r="87" spans="1:8" x14ac:dyDescent="0.25">
      <c r="A87" t="s">
        <v>543</v>
      </c>
      <c r="B87" t="s">
        <v>527</v>
      </c>
      <c r="C87" t="s">
        <v>35</v>
      </c>
      <c r="D87" t="s">
        <v>86</v>
      </c>
      <c r="E87">
        <v>60</v>
      </c>
      <c r="F87">
        <v>56</v>
      </c>
      <c r="G87">
        <v>93.3</v>
      </c>
      <c r="H87" t="s">
        <v>2664</v>
      </c>
    </row>
    <row r="88" spans="1:8" x14ac:dyDescent="0.25">
      <c r="A88" t="s">
        <v>544</v>
      </c>
      <c r="B88" t="s">
        <v>527</v>
      </c>
      <c r="C88" t="s">
        <v>35</v>
      </c>
      <c r="D88" t="s">
        <v>88</v>
      </c>
      <c r="E88">
        <v>61</v>
      </c>
      <c r="F88">
        <v>48</v>
      </c>
      <c r="G88">
        <v>78.7</v>
      </c>
      <c r="H88" t="s">
        <v>2665</v>
      </c>
    </row>
    <row r="89" spans="1:8" x14ac:dyDescent="0.25">
      <c r="A89" t="s">
        <v>545</v>
      </c>
      <c r="B89" t="s">
        <v>527</v>
      </c>
      <c r="C89" t="s">
        <v>35</v>
      </c>
      <c r="D89" t="s">
        <v>90</v>
      </c>
      <c r="E89">
        <v>34</v>
      </c>
      <c r="F89">
        <v>30</v>
      </c>
      <c r="G89">
        <v>88.2</v>
      </c>
      <c r="H89" t="s">
        <v>2985</v>
      </c>
    </row>
    <row r="90" spans="1:8" x14ac:dyDescent="0.25">
      <c r="A90" t="s">
        <v>546</v>
      </c>
      <c r="B90" t="s">
        <v>527</v>
      </c>
      <c r="C90" t="s">
        <v>40</v>
      </c>
      <c r="D90" t="s">
        <v>92</v>
      </c>
      <c r="E90">
        <v>77</v>
      </c>
      <c r="F90">
        <v>62</v>
      </c>
      <c r="G90">
        <v>80.5</v>
      </c>
      <c r="H90" t="s">
        <v>2666</v>
      </c>
    </row>
    <row r="91" spans="1:8" x14ac:dyDescent="0.25">
      <c r="A91" t="s">
        <v>547</v>
      </c>
      <c r="B91" t="s">
        <v>527</v>
      </c>
      <c r="C91" t="s">
        <v>40</v>
      </c>
      <c r="D91" t="s">
        <v>94</v>
      </c>
      <c r="E91">
        <v>552</v>
      </c>
      <c r="F91">
        <v>460</v>
      </c>
      <c r="G91">
        <v>83.3</v>
      </c>
      <c r="H91" t="s">
        <v>2986</v>
      </c>
    </row>
    <row r="92" spans="1:8" x14ac:dyDescent="0.25">
      <c r="A92" t="s">
        <v>548</v>
      </c>
      <c r="B92" t="s">
        <v>527</v>
      </c>
      <c r="C92" t="s">
        <v>96</v>
      </c>
      <c r="D92" t="s">
        <v>96</v>
      </c>
      <c r="E92">
        <v>90556</v>
      </c>
      <c r="F92">
        <v>83042</v>
      </c>
      <c r="G92">
        <v>91.7</v>
      </c>
      <c r="H92" t="s">
        <v>2688</v>
      </c>
    </row>
    <row r="93" spans="1:8" x14ac:dyDescent="0.25">
      <c r="A93" t="s">
        <v>549</v>
      </c>
      <c r="B93" t="s">
        <v>550</v>
      </c>
      <c r="C93" t="s">
        <v>11</v>
      </c>
      <c r="D93" t="s">
        <v>54</v>
      </c>
      <c r="E93">
        <v>208029</v>
      </c>
      <c r="F93">
        <v>200311</v>
      </c>
      <c r="G93">
        <v>96.3</v>
      </c>
      <c r="H93" t="s">
        <v>2987</v>
      </c>
    </row>
    <row r="94" spans="1:8" x14ac:dyDescent="0.25">
      <c r="A94" t="s">
        <v>551</v>
      </c>
      <c r="B94" t="s">
        <v>550</v>
      </c>
      <c r="C94" t="s">
        <v>11</v>
      </c>
      <c r="D94" t="s">
        <v>56</v>
      </c>
      <c r="E94">
        <v>34521</v>
      </c>
      <c r="F94">
        <v>32889</v>
      </c>
      <c r="G94">
        <v>95.3</v>
      </c>
      <c r="H94" t="s">
        <v>2544</v>
      </c>
    </row>
    <row r="95" spans="1:8" x14ac:dyDescent="0.25">
      <c r="A95" t="s">
        <v>552</v>
      </c>
      <c r="B95" t="s">
        <v>550</v>
      </c>
      <c r="C95" t="s">
        <v>11</v>
      </c>
      <c r="D95" t="s">
        <v>58</v>
      </c>
      <c r="E95">
        <v>1176</v>
      </c>
      <c r="F95">
        <v>1114</v>
      </c>
      <c r="G95">
        <v>94.7</v>
      </c>
      <c r="H95" t="s">
        <v>2667</v>
      </c>
    </row>
    <row r="96" spans="1:8" x14ac:dyDescent="0.25">
      <c r="A96" t="s">
        <v>553</v>
      </c>
      <c r="B96" t="s">
        <v>550</v>
      </c>
      <c r="C96" t="s">
        <v>11</v>
      </c>
      <c r="D96" t="s">
        <v>60</v>
      </c>
      <c r="E96">
        <v>153</v>
      </c>
      <c r="F96">
        <v>122</v>
      </c>
      <c r="G96">
        <v>79.7</v>
      </c>
      <c r="H96" t="s">
        <v>2668</v>
      </c>
    </row>
    <row r="97" spans="1:8" x14ac:dyDescent="0.25">
      <c r="A97" t="s">
        <v>554</v>
      </c>
      <c r="B97" t="s">
        <v>550</v>
      </c>
      <c r="C97" t="s">
        <v>11</v>
      </c>
      <c r="D97" t="s">
        <v>62</v>
      </c>
      <c r="E97">
        <v>1003</v>
      </c>
      <c r="F97">
        <v>573</v>
      </c>
      <c r="G97">
        <v>57.1</v>
      </c>
      <c r="H97" t="s">
        <v>2988</v>
      </c>
    </row>
    <row r="98" spans="1:8" x14ac:dyDescent="0.25">
      <c r="A98" t="s">
        <v>555</v>
      </c>
      <c r="B98" t="s">
        <v>550</v>
      </c>
      <c r="C98" t="s">
        <v>11</v>
      </c>
      <c r="D98" t="s">
        <v>64</v>
      </c>
      <c r="E98">
        <v>16765</v>
      </c>
      <c r="F98">
        <v>16351</v>
      </c>
      <c r="G98">
        <v>97.5</v>
      </c>
      <c r="H98" t="s">
        <v>2989</v>
      </c>
    </row>
    <row r="99" spans="1:8" x14ac:dyDescent="0.25">
      <c r="A99" t="s">
        <v>556</v>
      </c>
      <c r="B99" t="s">
        <v>550</v>
      </c>
      <c r="C99" t="s">
        <v>11</v>
      </c>
      <c r="D99" t="s">
        <v>66</v>
      </c>
      <c r="E99">
        <v>5354</v>
      </c>
      <c r="F99">
        <v>4640</v>
      </c>
      <c r="G99">
        <v>86.7</v>
      </c>
      <c r="H99" t="s">
        <v>2990</v>
      </c>
    </row>
    <row r="100" spans="1:8" x14ac:dyDescent="0.25">
      <c r="A100" t="s">
        <v>557</v>
      </c>
      <c r="B100" t="s">
        <v>550</v>
      </c>
      <c r="C100" t="s">
        <v>20</v>
      </c>
      <c r="D100" t="s">
        <v>68</v>
      </c>
      <c r="E100">
        <v>585</v>
      </c>
      <c r="F100">
        <v>497</v>
      </c>
      <c r="G100">
        <v>85</v>
      </c>
      <c r="H100" t="s">
        <v>2991</v>
      </c>
    </row>
    <row r="101" spans="1:8" x14ac:dyDescent="0.25">
      <c r="A101" t="s">
        <v>558</v>
      </c>
      <c r="B101" t="s">
        <v>550</v>
      </c>
      <c r="C101" t="s">
        <v>23</v>
      </c>
      <c r="D101" t="s">
        <v>70</v>
      </c>
      <c r="E101">
        <v>1864</v>
      </c>
      <c r="F101">
        <v>1697</v>
      </c>
      <c r="G101">
        <v>91</v>
      </c>
      <c r="H101" t="s">
        <v>2992</v>
      </c>
    </row>
    <row r="102" spans="1:8" x14ac:dyDescent="0.25">
      <c r="A102" t="s">
        <v>559</v>
      </c>
      <c r="B102" t="s">
        <v>550</v>
      </c>
      <c r="C102" t="s">
        <v>23</v>
      </c>
      <c r="D102" t="s">
        <v>72</v>
      </c>
      <c r="E102">
        <v>800</v>
      </c>
      <c r="F102">
        <v>739</v>
      </c>
      <c r="G102">
        <v>92.4</v>
      </c>
      <c r="H102" t="s">
        <v>2993</v>
      </c>
    </row>
    <row r="103" spans="1:8" x14ac:dyDescent="0.25">
      <c r="A103" t="s">
        <v>560</v>
      </c>
      <c r="B103" t="s">
        <v>550</v>
      </c>
      <c r="C103" t="s">
        <v>23</v>
      </c>
      <c r="D103" t="s">
        <v>74</v>
      </c>
      <c r="E103">
        <v>87</v>
      </c>
      <c r="F103">
        <v>78</v>
      </c>
      <c r="G103">
        <v>89.7</v>
      </c>
      <c r="H103" t="s">
        <v>2669</v>
      </c>
    </row>
    <row r="104" spans="1:8" x14ac:dyDescent="0.25">
      <c r="A104" t="s">
        <v>561</v>
      </c>
      <c r="B104" t="s">
        <v>550</v>
      </c>
      <c r="C104" t="s">
        <v>23</v>
      </c>
      <c r="D104" t="s">
        <v>76</v>
      </c>
      <c r="E104">
        <v>737</v>
      </c>
      <c r="F104">
        <v>644</v>
      </c>
      <c r="G104">
        <v>87.4</v>
      </c>
      <c r="H104" t="s">
        <v>2994</v>
      </c>
    </row>
    <row r="105" spans="1:8" x14ac:dyDescent="0.25">
      <c r="A105" t="s">
        <v>562</v>
      </c>
      <c r="B105" t="s">
        <v>550</v>
      </c>
      <c r="C105" t="s">
        <v>23</v>
      </c>
      <c r="D105" t="s">
        <v>78</v>
      </c>
      <c r="E105">
        <v>10</v>
      </c>
      <c r="F105">
        <v>10</v>
      </c>
      <c r="G105">
        <v>100</v>
      </c>
      <c r="H105" t="s">
        <v>2670</v>
      </c>
    </row>
    <row r="106" spans="1:8" x14ac:dyDescent="0.25">
      <c r="A106" t="s">
        <v>563</v>
      </c>
      <c r="B106" t="s">
        <v>550</v>
      </c>
      <c r="C106" t="s">
        <v>23</v>
      </c>
      <c r="D106" t="s">
        <v>80</v>
      </c>
      <c r="E106">
        <v>557</v>
      </c>
      <c r="F106">
        <v>522</v>
      </c>
      <c r="G106">
        <v>93.7</v>
      </c>
      <c r="H106" t="s">
        <v>2995</v>
      </c>
    </row>
    <row r="107" spans="1:8" x14ac:dyDescent="0.25">
      <c r="A107" t="s">
        <v>564</v>
      </c>
      <c r="B107" t="s">
        <v>550</v>
      </c>
      <c r="C107" t="s">
        <v>31</v>
      </c>
      <c r="D107" t="s">
        <v>82</v>
      </c>
      <c r="E107">
        <v>377</v>
      </c>
      <c r="F107">
        <v>291</v>
      </c>
      <c r="G107">
        <v>77.2</v>
      </c>
      <c r="H107" t="s">
        <v>2996</v>
      </c>
    </row>
    <row r="108" spans="1:8" x14ac:dyDescent="0.25">
      <c r="A108" t="s">
        <v>565</v>
      </c>
      <c r="B108" t="s">
        <v>550</v>
      </c>
      <c r="C108" t="s">
        <v>31</v>
      </c>
      <c r="D108" t="s">
        <v>84</v>
      </c>
      <c r="E108">
        <v>79</v>
      </c>
      <c r="F108">
        <v>62</v>
      </c>
      <c r="G108">
        <v>78.5</v>
      </c>
      <c r="H108" t="s">
        <v>2671</v>
      </c>
    </row>
    <row r="109" spans="1:8" x14ac:dyDescent="0.25">
      <c r="A109" t="s">
        <v>566</v>
      </c>
      <c r="B109" t="s">
        <v>550</v>
      </c>
      <c r="C109" t="s">
        <v>35</v>
      </c>
      <c r="D109" t="s">
        <v>86</v>
      </c>
      <c r="E109">
        <v>60</v>
      </c>
      <c r="F109">
        <v>52</v>
      </c>
      <c r="G109">
        <v>86.7</v>
      </c>
      <c r="H109" t="s">
        <v>2672</v>
      </c>
    </row>
    <row r="110" spans="1:8" x14ac:dyDescent="0.25">
      <c r="A110" t="s">
        <v>567</v>
      </c>
      <c r="B110" t="s">
        <v>550</v>
      </c>
      <c r="C110" t="s">
        <v>35</v>
      </c>
      <c r="D110" t="s">
        <v>88</v>
      </c>
      <c r="E110">
        <v>78</v>
      </c>
      <c r="F110">
        <v>67</v>
      </c>
      <c r="G110">
        <v>85.9</v>
      </c>
      <c r="H110" t="s">
        <v>2673</v>
      </c>
    </row>
    <row r="111" spans="1:8" x14ac:dyDescent="0.25">
      <c r="A111" t="s">
        <v>568</v>
      </c>
      <c r="B111" t="s">
        <v>550</v>
      </c>
      <c r="C111" t="s">
        <v>35</v>
      </c>
      <c r="D111" t="s">
        <v>90</v>
      </c>
      <c r="E111">
        <v>70</v>
      </c>
      <c r="F111">
        <v>59</v>
      </c>
      <c r="G111">
        <v>84.3</v>
      </c>
      <c r="H111" t="s">
        <v>2674</v>
      </c>
    </row>
    <row r="112" spans="1:8" x14ac:dyDescent="0.25">
      <c r="A112" t="s">
        <v>569</v>
      </c>
      <c r="B112" t="s">
        <v>550</v>
      </c>
      <c r="C112" t="s">
        <v>40</v>
      </c>
      <c r="D112" t="s">
        <v>92</v>
      </c>
      <c r="E112">
        <v>170</v>
      </c>
      <c r="F112">
        <v>155</v>
      </c>
      <c r="G112">
        <v>91.2</v>
      </c>
      <c r="H112" t="s">
        <v>2997</v>
      </c>
    </row>
    <row r="113" spans="1:8" x14ac:dyDescent="0.25">
      <c r="A113" t="s">
        <v>570</v>
      </c>
      <c r="B113" t="s">
        <v>550</v>
      </c>
      <c r="C113" t="s">
        <v>40</v>
      </c>
      <c r="D113" t="s">
        <v>94</v>
      </c>
      <c r="E113">
        <v>695</v>
      </c>
      <c r="F113">
        <v>562</v>
      </c>
      <c r="G113">
        <v>80.900000000000006</v>
      </c>
      <c r="H113" t="s">
        <v>2998</v>
      </c>
    </row>
    <row r="114" spans="1:8" x14ac:dyDescent="0.25">
      <c r="A114" t="s">
        <v>571</v>
      </c>
      <c r="B114" t="s">
        <v>550</v>
      </c>
      <c r="C114" t="s">
        <v>96</v>
      </c>
      <c r="D114" t="s">
        <v>96</v>
      </c>
      <c r="E114">
        <v>105839</v>
      </c>
      <c r="F114">
        <v>94565</v>
      </c>
      <c r="G114">
        <v>89.3</v>
      </c>
      <c r="H114" t="s">
        <v>2999</v>
      </c>
    </row>
    <row r="115" spans="1:8" x14ac:dyDescent="0.25">
      <c r="A115" t="s">
        <v>572</v>
      </c>
      <c r="B115" t="s">
        <v>573</v>
      </c>
      <c r="C115" t="s">
        <v>11</v>
      </c>
      <c r="D115" t="s">
        <v>54</v>
      </c>
      <c r="E115">
        <v>226719</v>
      </c>
      <c r="F115">
        <v>216150</v>
      </c>
      <c r="G115">
        <v>95.3</v>
      </c>
      <c r="H115" t="s">
        <v>3000</v>
      </c>
    </row>
    <row r="116" spans="1:8" x14ac:dyDescent="0.25">
      <c r="A116" t="s">
        <v>574</v>
      </c>
      <c r="B116" t="s">
        <v>573</v>
      </c>
      <c r="C116" t="s">
        <v>11</v>
      </c>
      <c r="D116" t="s">
        <v>56</v>
      </c>
      <c r="E116">
        <v>36968</v>
      </c>
      <c r="F116">
        <v>34857</v>
      </c>
      <c r="G116">
        <v>94.3</v>
      </c>
      <c r="H116" t="s">
        <v>854</v>
      </c>
    </row>
    <row r="117" spans="1:8" x14ac:dyDescent="0.25">
      <c r="A117" t="s">
        <v>575</v>
      </c>
      <c r="B117" t="s">
        <v>573</v>
      </c>
      <c r="C117" t="s">
        <v>11</v>
      </c>
      <c r="D117" t="s">
        <v>58</v>
      </c>
      <c r="E117">
        <v>1398</v>
      </c>
      <c r="F117">
        <v>1314</v>
      </c>
      <c r="G117">
        <v>94</v>
      </c>
      <c r="H117" t="s">
        <v>3001</v>
      </c>
    </row>
    <row r="118" spans="1:8" x14ac:dyDescent="0.25">
      <c r="A118" t="s">
        <v>576</v>
      </c>
      <c r="B118" t="s">
        <v>573</v>
      </c>
      <c r="C118" t="s">
        <v>11</v>
      </c>
      <c r="D118" t="s">
        <v>60</v>
      </c>
      <c r="E118">
        <v>239</v>
      </c>
      <c r="F118">
        <v>201</v>
      </c>
      <c r="G118">
        <v>84.1</v>
      </c>
      <c r="H118" t="s">
        <v>3002</v>
      </c>
    </row>
    <row r="119" spans="1:8" x14ac:dyDescent="0.25">
      <c r="A119" t="s">
        <v>577</v>
      </c>
      <c r="B119" t="s">
        <v>573</v>
      </c>
      <c r="C119" t="s">
        <v>11</v>
      </c>
      <c r="D119" t="s">
        <v>62</v>
      </c>
      <c r="E119">
        <v>1082</v>
      </c>
      <c r="F119">
        <v>653</v>
      </c>
      <c r="G119">
        <v>60.4</v>
      </c>
      <c r="H119" t="s">
        <v>3003</v>
      </c>
    </row>
    <row r="120" spans="1:8" x14ac:dyDescent="0.25">
      <c r="A120" t="s">
        <v>578</v>
      </c>
      <c r="B120" t="s">
        <v>573</v>
      </c>
      <c r="C120" t="s">
        <v>11</v>
      </c>
      <c r="D120" t="s">
        <v>64</v>
      </c>
      <c r="E120">
        <v>23902</v>
      </c>
      <c r="F120">
        <v>23189</v>
      </c>
      <c r="G120">
        <v>97</v>
      </c>
      <c r="H120" t="s">
        <v>3004</v>
      </c>
    </row>
    <row r="121" spans="1:8" x14ac:dyDescent="0.25">
      <c r="A121" t="s">
        <v>579</v>
      </c>
      <c r="B121" t="s">
        <v>573</v>
      </c>
      <c r="C121" t="s">
        <v>11</v>
      </c>
      <c r="D121" t="s">
        <v>66</v>
      </c>
      <c r="E121">
        <v>7000</v>
      </c>
      <c r="F121">
        <v>5994</v>
      </c>
      <c r="G121">
        <v>85.6</v>
      </c>
      <c r="H121" t="s">
        <v>3005</v>
      </c>
    </row>
    <row r="122" spans="1:8" x14ac:dyDescent="0.25">
      <c r="A122" t="s">
        <v>580</v>
      </c>
      <c r="B122" t="s">
        <v>573</v>
      </c>
      <c r="C122" t="s">
        <v>20</v>
      </c>
      <c r="D122" t="s">
        <v>68</v>
      </c>
      <c r="E122">
        <v>797</v>
      </c>
      <c r="F122">
        <v>695</v>
      </c>
      <c r="G122">
        <v>87.2</v>
      </c>
      <c r="H122" t="s">
        <v>3006</v>
      </c>
    </row>
    <row r="123" spans="1:8" x14ac:dyDescent="0.25">
      <c r="A123" t="s">
        <v>581</v>
      </c>
      <c r="B123" t="s">
        <v>573</v>
      </c>
      <c r="C123" t="s">
        <v>23</v>
      </c>
      <c r="D123" t="s">
        <v>70</v>
      </c>
      <c r="E123">
        <v>1915</v>
      </c>
      <c r="F123">
        <v>1727</v>
      </c>
      <c r="G123">
        <v>90.2</v>
      </c>
      <c r="H123" t="s">
        <v>3007</v>
      </c>
    </row>
    <row r="124" spans="1:8" x14ac:dyDescent="0.25">
      <c r="A124" t="s">
        <v>582</v>
      </c>
      <c r="B124" t="s">
        <v>573</v>
      </c>
      <c r="C124" t="s">
        <v>23</v>
      </c>
      <c r="D124" t="s">
        <v>72</v>
      </c>
      <c r="E124">
        <v>959</v>
      </c>
      <c r="F124">
        <v>894</v>
      </c>
      <c r="G124">
        <v>93.2</v>
      </c>
      <c r="H124" t="s">
        <v>3008</v>
      </c>
    </row>
    <row r="125" spans="1:8" x14ac:dyDescent="0.25">
      <c r="A125" t="s">
        <v>583</v>
      </c>
      <c r="B125" t="s">
        <v>573</v>
      </c>
      <c r="C125" t="s">
        <v>23</v>
      </c>
      <c r="D125" t="s">
        <v>74</v>
      </c>
      <c r="E125">
        <v>135</v>
      </c>
      <c r="F125">
        <v>124</v>
      </c>
      <c r="G125">
        <v>91.9</v>
      </c>
      <c r="H125" t="s">
        <v>2675</v>
      </c>
    </row>
    <row r="126" spans="1:8" x14ac:dyDescent="0.25">
      <c r="A126" t="s">
        <v>584</v>
      </c>
      <c r="B126" t="s">
        <v>573</v>
      </c>
      <c r="C126" t="s">
        <v>23</v>
      </c>
      <c r="D126" t="s">
        <v>76</v>
      </c>
      <c r="E126">
        <v>880</v>
      </c>
      <c r="F126">
        <v>767</v>
      </c>
      <c r="G126">
        <v>87.2</v>
      </c>
      <c r="H126" t="s">
        <v>3009</v>
      </c>
    </row>
    <row r="127" spans="1:8" x14ac:dyDescent="0.25">
      <c r="A127" t="s">
        <v>585</v>
      </c>
      <c r="B127" t="s">
        <v>573</v>
      </c>
      <c r="C127" t="s">
        <v>23</v>
      </c>
      <c r="D127" t="s">
        <v>78</v>
      </c>
      <c r="E127">
        <v>17</v>
      </c>
      <c r="F127">
        <v>12</v>
      </c>
      <c r="G127">
        <v>70.599999999999994</v>
      </c>
      <c r="H127" t="s">
        <v>3010</v>
      </c>
    </row>
    <row r="128" spans="1:8" x14ac:dyDescent="0.25">
      <c r="A128" t="s">
        <v>586</v>
      </c>
      <c r="B128" t="s">
        <v>573</v>
      </c>
      <c r="C128" t="s">
        <v>23</v>
      </c>
      <c r="D128" t="s">
        <v>80</v>
      </c>
      <c r="E128">
        <v>756</v>
      </c>
      <c r="F128">
        <v>685</v>
      </c>
      <c r="G128">
        <v>90.6</v>
      </c>
      <c r="H128" t="s">
        <v>3011</v>
      </c>
    </row>
    <row r="129" spans="1:8" x14ac:dyDescent="0.25">
      <c r="A129" t="s">
        <v>587</v>
      </c>
      <c r="B129" t="s">
        <v>573</v>
      </c>
      <c r="C129" t="s">
        <v>31</v>
      </c>
      <c r="D129" t="s">
        <v>82</v>
      </c>
      <c r="E129">
        <v>679</v>
      </c>
      <c r="F129">
        <v>552</v>
      </c>
      <c r="G129">
        <v>81.3</v>
      </c>
      <c r="H129" t="s">
        <v>3012</v>
      </c>
    </row>
    <row r="130" spans="1:8" x14ac:dyDescent="0.25">
      <c r="A130" t="s">
        <v>588</v>
      </c>
      <c r="B130" t="s">
        <v>573</v>
      </c>
      <c r="C130" t="s">
        <v>31</v>
      </c>
      <c r="D130" t="s">
        <v>84</v>
      </c>
      <c r="E130">
        <v>111</v>
      </c>
      <c r="F130">
        <v>89</v>
      </c>
      <c r="G130">
        <v>80.2</v>
      </c>
      <c r="H130" t="s">
        <v>2677</v>
      </c>
    </row>
    <row r="131" spans="1:8" x14ac:dyDescent="0.25">
      <c r="A131" t="s">
        <v>589</v>
      </c>
      <c r="B131" t="s">
        <v>573</v>
      </c>
      <c r="C131" t="s">
        <v>35</v>
      </c>
      <c r="D131" t="s">
        <v>86</v>
      </c>
      <c r="E131">
        <v>115</v>
      </c>
      <c r="F131">
        <v>94</v>
      </c>
      <c r="G131">
        <v>81.7</v>
      </c>
      <c r="H131" t="s">
        <v>3013</v>
      </c>
    </row>
    <row r="132" spans="1:8" x14ac:dyDescent="0.25">
      <c r="A132" t="s">
        <v>590</v>
      </c>
      <c r="B132" t="s">
        <v>573</v>
      </c>
      <c r="C132" t="s">
        <v>35</v>
      </c>
      <c r="D132" t="s">
        <v>88</v>
      </c>
      <c r="E132">
        <v>149</v>
      </c>
      <c r="F132">
        <v>130</v>
      </c>
      <c r="G132">
        <v>87.2</v>
      </c>
      <c r="H132" t="s">
        <v>3014</v>
      </c>
    </row>
    <row r="133" spans="1:8" x14ac:dyDescent="0.25">
      <c r="A133" t="s">
        <v>591</v>
      </c>
      <c r="B133" t="s">
        <v>573</v>
      </c>
      <c r="C133" t="s">
        <v>35</v>
      </c>
      <c r="D133" t="s">
        <v>90</v>
      </c>
      <c r="E133">
        <v>90</v>
      </c>
      <c r="F133">
        <v>72</v>
      </c>
      <c r="G133">
        <v>80</v>
      </c>
      <c r="H133" t="s">
        <v>3015</v>
      </c>
    </row>
    <row r="134" spans="1:8" x14ac:dyDescent="0.25">
      <c r="A134" t="s">
        <v>592</v>
      </c>
      <c r="B134" t="s">
        <v>573</v>
      </c>
      <c r="C134" t="s">
        <v>40</v>
      </c>
      <c r="D134" t="s">
        <v>92</v>
      </c>
      <c r="E134">
        <v>204</v>
      </c>
      <c r="F134">
        <v>167</v>
      </c>
      <c r="G134">
        <v>81.900000000000006</v>
      </c>
      <c r="H134" t="s">
        <v>3016</v>
      </c>
    </row>
    <row r="135" spans="1:8" x14ac:dyDescent="0.25">
      <c r="A135" t="s">
        <v>593</v>
      </c>
      <c r="B135" t="s">
        <v>573</v>
      </c>
      <c r="C135" t="s">
        <v>40</v>
      </c>
      <c r="D135" t="s">
        <v>94</v>
      </c>
      <c r="E135">
        <v>930</v>
      </c>
      <c r="F135">
        <v>752</v>
      </c>
      <c r="G135">
        <v>80.900000000000006</v>
      </c>
      <c r="H135" t="s">
        <v>3017</v>
      </c>
    </row>
    <row r="136" spans="1:8" x14ac:dyDescent="0.25">
      <c r="A136" t="s">
        <v>594</v>
      </c>
      <c r="B136" t="s">
        <v>573</v>
      </c>
      <c r="C136" t="s">
        <v>96</v>
      </c>
      <c r="D136" t="s">
        <v>96</v>
      </c>
      <c r="E136">
        <v>118241</v>
      </c>
      <c r="F136">
        <v>102336</v>
      </c>
      <c r="G136">
        <v>86.5</v>
      </c>
      <c r="H136" t="s">
        <v>3018</v>
      </c>
    </row>
    <row r="137" spans="1:8" x14ac:dyDescent="0.25">
      <c r="A137" t="s">
        <v>595</v>
      </c>
      <c r="B137" t="s">
        <v>596</v>
      </c>
      <c r="C137" t="s">
        <v>11</v>
      </c>
      <c r="D137" t="s">
        <v>54</v>
      </c>
      <c r="E137">
        <v>212407</v>
      </c>
      <c r="F137">
        <v>199242</v>
      </c>
      <c r="G137">
        <v>93.8</v>
      </c>
      <c r="H137" t="s">
        <v>3019</v>
      </c>
    </row>
    <row r="138" spans="1:8" x14ac:dyDescent="0.25">
      <c r="A138" t="s">
        <v>597</v>
      </c>
      <c r="B138" t="s">
        <v>596</v>
      </c>
      <c r="C138" t="s">
        <v>11</v>
      </c>
      <c r="D138" t="s">
        <v>56</v>
      </c>
      <c r="E138">
        <v>35093</v>
      </c>
      <c r="F138">
        <v>32674</v>
      </c>
      <c r="G138">
        <v>93.1</v>
      </c>
      <c r="H138" t="s">
        <v>2734</v>
      </c>
    </row>
    <row r="139" spans="1:8" x14ac:dyDescent="0.25">
      <c r="A139" t="s">
        <v>598</v>
      </c>
      <c r="B139" t="s">
        <v>596</v>
      </c>
      <c r="C139" t="s">
        <v>11</v>
      </c>
      <c r="D139" t="s">
        <v>58</v>
      </c>
      <c r="E139">
        <v>1532</v>
      </c>
      <c r="F139">
        <v>1419</v>
      </c>
      <c r="G139">
        <v>92.6</v>
      </c>
      <c r="H139" t="s">
        <v>2770</v>
      </c>
    </row>
    <row r="140" spans="1:8" x14ac:dyDescent="0.25">
      <c r="A140" t="s">
        <v>599</v>
      </c>
      <c r="B140" t="s">
        <v>596</v>
      </c>
      <c r="C140" t="s">
        <v>11</v>
      </c>
      <c r="D140" t="s">
        <v>60</v>
      </c>
      <c r="E140">
        <v>340</v>
      </c>
      <c r="F140">
        <v>265</v>
      </c>
      <c r="G140">
        <v>77.900000000000006</v>
      </c>
      <c r="H140" t="s">
        <v>3020</v>
      </c>
    </row>
    <row r="141" spans="1:8" x14ac:dyDescent="0.25">
      <c r="A141" t="s">
        <v>600</v>
      </c>
      <c r="B141" t="s">
        <v>596</v>
      </c>
      <c r="C141" t="s">
        <v>11</v>
      </c>
      <c r="D141" t="s">
        <v>62</v>
      </c>
      <c r="E141">
        <v>1321</v>
      </c>
      <c r="F141">
        <v>801</v>
      </c>
      <c r="G141">
        <v>60.6</v>
      </c>
      <c r="H141" t="s">
        <v>3021</v>
      </c>
    </row>
    <row r="142" spans="1:8" x14ac:dyDescent="0.25">
      <c r="A142" t="s">
        <v>601</v>
      </c>
      <c r="B142" t="s">
        <v>596</v>
      </c>
      <c r="C142" t="s">
        <v>11</v>
      </c>
      <c r="D142" t="s">
        <v>64</v>
      </c>
      <c r="E142">
        <v>26359</v>
      </c>
      <c r="F142">
        <v>25339</v>
      </c>
      <c r="G142">
        <v>96.1</v>
      </c>
      <c r="H142" t="s">
        <v>3022</v>
      </c>
    </row>
    <row r="143" spans="1:8" x14ac:dyDescent="0.25">
      <c r="A143" t="s">
        <v>602</v>
      </c>
      <c r="B143" t="s">
        <v>596</v>
      </c>
      <c r="C143" t="s">
        <v>11</v>
      </c>
      <c r="D143" t="s">
        <v>66</v>
      </c>
      <c r="E143">
        <v>8462</v>
      </c>
      <c r="F143">
        <v>6977</v>
      </c>
      <c r="G143">
        <v>82.5</v>
      </c>
      <c r="H143" t="s">
        <v>3023</v>
      </c>
    </row>
    <row r="144" spans="1:8" x14ac:dyDescent="0.25">
      <c r="A144" t="s">
        <v>603</v>
      </c>
      <c r="B144" t="s">
        <v>596</v>
      </c>
      <c r="C144" t="s">
        <v>20</v>
      </c>
      <c r="D144" t="s">
        <v>68</v>
      </c>
      <c r="E144">
        <v>1169</v>
      </c>
      <c r="F144">
        <v>967</v>
      </c>
      <c r="G144">
        <v>82.7</v>
      </c>
      <c r="H144" t="s">
        <v>3024</v>
      </c>
    </row>
    <row r="145" spans="1:8" x14ac:dyDescent="0.25">
      <c r="A145" t="s">
        <v>604</v>
      </c>
      <c r="B145" t="s">
        <v>596</v>
      </c>
      <c r="C145" t="s">
        <v>23</v>
      </c>
      <c r="D145" t="s">
        <v>70</v>
      </c>
      <c r="E145">
        <v>2880</v>
      </c>
      <c r="F145">
        <v>2596</v>
      </c>
      <c r="G145">
        <v>90.1</v>
      </c>
      <c r="H145" t="s">
        <v>3025</v>
      </c>
    </row>
    <row r="146" spans="1:8" x14ac:dyDescent="0.25">
      <c r="A146" t="s">
        <v>605</v>
      </c>
      <c r="B146" t="s">
        <v>596</v>
      </c>
      <c r="C146" t="s">
        <v>23</v>
      </c>
      <c r="D146" t="s">
        <v>72</v>
      </c>
      <c r="E146">
        <v>1396</v>
      </c>
      <c r="F146">
        <v>1274</v>
      </c>
      <c r="G146">
        <v>91.3</v>
      </c>
      <c r="H146" t="s">
        <v>3026</v>
      </c>
    </row>
    <row r="147" spans="1:8" x14ac:dyDescent="0.25">
      <c r="A147" t="s">
        <v>606</v>
      </c>
      <c r="B147" t="s">
        <v>596</v>
      </c>
      <c r="C147" t="s">
        <v>23</v>
      </c>
      <c r="D147" t="s">
        <v>74</v>
      </c>
      <c r="E147">
        <v>206</v>
      </c>
      <c r="F147">
        <v>192</v>
      </c>
      <c r="G147">
        <v>93.2</v>
      </c>
      <c r="H147" t="s">
        <v>3027</v>
      </c>
    </row>
    <row r="148" spans="1:8" x14ac:dyDescent="0.25">
      <c r="A148" t="s">
        <v>607</v>
      </c>
      <c r="B148" t="s">
        <v>596</v>
      </c>
      <c r="C148" t="s">
        <v>23</v>
      </c>
      <c r="D148" t="s">
        <v>76</v>
      </c>
      <c r="E148">
        <v>967</v>
      </c>
      <c r="F148">
        <v>838</v>
      </c>
      <c r="G148">
        <v>86.7</v>
      </c>
      <c r="H148" t="s">
        <v>3028</v>
      </c>
    </row>
    <row r="149" spans="1:8" x14ac:dyDescent="0.25">
      <c r="A149" t="s">
        <v>608</v>
      </c>
      <c r="B149" t="s">
        <v>596</v>
      </c>
      <c r="C149" t="s">
        <v>23</v>
      </c>
      <c r="D149" t="s">
        <v>78</v>
      </c>
      <c r="E149">
        <v>24</v>
      </c>
      <c r="F149">
        <v>21</v>
      </c>
      <c r="G149">
        <v>87.5</v>
      </c>
      <c r="H149" t="s">
        <v>2678</v>
      </c>
    </row>
    <row r="150" spans="1:8" x14ac:dyDescent="0.25">
      <c r="A150" t="s">
        <v>609</v>
      </c>
      <c r="B150" t="s">
        <v>596</v>
      </c>
      <c r="C150" t="s">
        <v>23</v>
      </c>
      <c r="D150" t="s">
        <v>80</v>
      </c>
      <c r="E150">
        <v>1216</v>
      </c>
      <c r="F150">
        <v>1094</v>
      </c>
      <c r="G150">
        <v>90</v>
      </c>
      <c r="H150" t="s">
        <v>3029</v>
      </c>
    </row>
    <row r="151" spans="1:8" x14ac:dyDescent="0.25">
      <c r="A151" t="s">
        <v>610</v>
      </c>
      <c r="B151" t="s">
        <v>596</v>
      </c>
      <c r="C151" t="s">
        <v>31</v>
      </c>
      <c r="D151" t="s">
        <v>82</v>
      </c>
      <c r="E151">
        <v>1188</v>
      </c>
      <c r="F151">
        <v>964</v>
      </c>
      <c r="G151">
        <v>81.099999999999994</v>
      </c>
      <c r="H151" t="s">
        <v>3030</v>
      </c>
    </row>
    <row r="152" spans="1:8" x14ac:dyDescent="0.25">
      <c r="A152" t="s">
        <v>611</v>
      </c>
      <c r="B152" t="s">
        <v>596</v>
      </c>
      <c r="C152" t="s">
        <v>31</v>
      </c>
      <c r="D152" t="s">
        <v>84</v>
      </c>
      <c r="E152">
        <v>150</v>
      </c>
      <c r="F152">
        <v>120</v>
      </c>
      <c r="G152">
        <v>80</v>
      </c>
      <c r="H152" t="s">
        <v>3031</v>
      </c>
    </row>
    <row r="153" spans="1:8" x14ac:dyDescent="0.25">
      <c r="A153" t="s">
        <v>612</v>
      </c>
      <c r="B153" t="s">
        <v>596</v>
      </c>
      <c r="C153" t="s">
        <v>35</v>
      </c>
      <c r="D153" t="s">
        <v>86</v>
      </c>
      <c r="E153">
        <v>144</v>
      </c>
      <c r="F153">
        <v>118</v>
      </c>
      <c r="G153">
        <v>81.900000000000006</v>
      </c>
      <c r="H153" t="s">
        <v>3032</v>
      </c>
    </row>
    <row r="154" spans="1:8" x14ac:dyDescent="0.25">
      <c r="A154" t="s">
        <v>613</v>
      </c>
      <c r="B154" t="s">
        <v>596</v>
      </c>
      <c r="C154" t="s">
        <v>35</v>
      </c>
      <c r="D154" t="s">
        <v>88</v>
      </c>
      <c r="E154">
        <v>218</v>
      </c>
      <c r="F154">
        <v>182</v>
      </c>
      <c r="G154">
        <v>83.5</v>
      </c>
      <c r="H154" t="s">
        <v>3033</v>
      </c>
    </row>
    <row r="155" spans="1:8" x14ac:dyDescent="0.25">
      <c r="A155" t="s">
        <v>614</v>
      </c>
      <c r="B155" t="s">
        <v>596</v>
      </c>
      <c r="C155" t="s">
        <v>35</v>
      </c>
      <c r="D155" t="s">
        <v>90</v>
      </c>
      <c r="E155">
        <v>143</v>
      </c>
      <c r="F155">
        <v>114</v>
      </c>
      <c r="G155">
        <v>79.7</v>
      </c>
      <c r="H155" t="s">
        <v>3034</v>
      </c>
    </row>
    <row r="156" spans="1:8" x14ac:dyDescent="0.25">
      <c r="A156" t="s">
        <v>615</v>
      </c>
      <c r="B156" t="s">
        <v>596</v>
      </c>
      <c r="C156" t="s">
        <v>40</v>
      </c>
      <c r="D156" t="s">
        <v>92</v>
      </c>
      <c r="E156">
        <v>241</v>
      </c>
      <c r="F156">
        <v>203</v>
      </c>
      <c r="G156">
        <v>84.2</v>
      </c>
      <c r="H156" t="s">
        <v>3035</v>
      </c>
    </row>
    <row r="157" spans="1:8" x14ac:dyDescent="0.25">
      <c r="A157" t="s">
        <v>616</v>
      </c>
      <c r="B157" t="s">
        <v>596</v>
      </c>
      <c r="C157" t="s">
        <v>40</v>
      </c>
      <c r="D157" t="s">
        <v>94</v>
      </c>
      <c r="E157">
        <v>1249</v>
      </c>
      <c r="F157">
        <v>980</v>
      </c>
      <c r="G157">
        <v>78.5</v>
      </c>
      <c r="H157" t="s">
        <v>3036</v>
      </c>
    </row>
    <row r="158" spans="1:8" x14ac:dyDescent="0.25">
      <c r="A158" t="s">
        <v>617</v>
      </c>
      <c r="B158" t="s">
        <v>596</v>
      </c>
      <c r="C158" t="s">
        <v>96</v>
      </c>
      <c r="D158" t="s">
        <v>96</v>
      </c>
      <c r="E158">
        <v>121909</v>
      </c>
      <c r="F158">
        <v>98004</v>
      </c>
      <c r="G158">
        <v>80.400000000000006</v>
      </c>
      <c r="H158" t="s">
        <v>3037</v>
      </c>
    </row>
    <row r="159" spans="1:8" x14ac:dyDescent="0.25">
      <c r="A159" t="s">
        <v>618</v>
      </c>
      <c r="B159" t="s">
        <v>619</v>
      </c>
      <c r="C159" t="s">
        <v>11</v>
      </c>
      <c r="D159" t="s">
        <v>54</v>
      </c>
      <c r="E159">
        <v>342800</v>
      </c>
      <c r="F159">
        <v>305431</v>
      </c>
      <c r="G159">
        <v>89.1</v>
      </c>
      <c r="H159" t="s">
        <v>3038</v>
      </c>
    </row>
    <row r="160" spans="1:8" x14ac:dyDescent="0.25">
      <c r="A160" t="s">
        <v>620</v>
      </c>
      <c r="B160" t="s">
        <v>619</v>
      </c>
      <c r="C160" t="s">
        <v>11</v>
      </c>
      <c r="D160" t="s">
        <v>56</v>
      </c>
      <c r="E160">
        <v>59751</v>
      </c>
      <c r="F160">
        <v>53361</v>
      </c>
      <c r="G160">
        <v>89.3</v>
      </c>
      <c r="H160" t="s">
        <v>2695</v>
      </c>
    </row>
    <row r="161" spans="1:8" x14ac:dyDescent="0.25">
      <c r="A161" t="s">
        <v>621</v>
      </c>
      <c r="B161" t="s">
        <v>619</v>
      </c>
      <c r="C161" t="s">
        <v>11</v>
      </c>
      <c r="D161" t="s">
        <v>58</v>
      </c>
      <c r="E161">
        <v>3806</v>
      </c>
      <c r="F161">
        <v>3392</v>
      </c>
      <c r="G161">
        <v>89.1</v>
      </c>
      <c r="H161" t="s">
        <v>3039</v>
      </c>
    </row>
    <row r="162" spans="1:8" x14ac:dyDescent="0.25">
      <c r="A162" t="s">
        <v>622</v>
      </c>
      <c r="B162" t="s">
        <v>619</v>
      </c>
      <c r="C162" t="s">
        <v>11</v>
      </c>
      <c r="D162" t="s">
        <v>60</v>
      </c>
      <c r="E162">
        <v>1372</v>
      </c>
      <c r="F162">
        <v>1025</v>
      </c>
      <c r="G162">
        <v>74.7</v>
      </c>
      <c r="H162" t="s">
        <v>3040</v>
      </c>
    </row>
    <row r="163" spans="1:8" x14ac:dyDescent="0.25">
      <c r="A163" t="s">
        <v>623</v>
      </c>
      <c r="B163" t="s">
        <v>619</v>
      </c>
      <c r="C163" t="s">
        <v>11</v>
      </c>
      <c r="D163" t="s">
        <v>62</v>
      </c>
      <c r="E163">
        <v>7586</v>
      </c>
      <c r="F163">
        <v>4207</v>
      </c>
      <c r="G163">
        <v>55.5</v>
      </c>
      <c r="H163" t="s">
        <v>3041</v>
      </c>
    </row>
    <row r="164" spans="1:8" x14ac:dyDescent="0.25">
      <c r="A164" t="s">
        <v>624</v>
      </c>
      <c r="B164" t="s">
        <v>619</v>
      </c>
      <c r="C164" t="s">
        <v>11</v>
      </c>
      <c r="D164" t="s">
        <v>64</v>
      </c>
      <c r="E164">
        <v>45634</v>
      </c>
      <c r="F164">
        <v>42736</v>
      </c>
      <c r="G164">
        <v>93.6</v>
      </c>
      <c r="H164" t="s">
        <v>3042</v>
      </c>
    </row>
    <row r="165" spans="1:8" x14ac:dyDescent="0.25">
      <c r="A165" t="s">
        <v>625</v>
      </c>
      <c r="B165" t="s">
        <v>619</v>
      </c>
      <c r="C165" t="s">
        <v>11</v>
      </c>
      <c r="D165" t="s">
        <v>66</v>
      </c>
      <c r="E165">
        <v>26511</v>
      </c>
      <c r="F165">
        <v>20016</v>
      </c>
      <c r="G165">
        <v>75.5</v>
      </c>
      <c r="H165" t="s">
        <v>3043</v>
      </c>
    </row>
    <row r="166" spans="1:8" x14ac:dyDescent="0.25">
      <c r="A166" t="s">
        <v>626</v>
      </c>
      <c r="B166" t="s">
        <v>619</v>
      </c>
      <c r="C166" t="s">
        <v>20</v>
      </c>
      <c r="D166" t="s">
        <v>68</v>
      </c>
      <c r="E166">
        <v>3410</v>
      </c>
      <c r="F166">
        <v>2644</v>
      </c>
      <c r="G166">
        <v>77.5</v>
      </c>
      <c r="H166" t="s">
        <v>3044</v>
      </c>
    </row>
    <row r="167" spans="1:8" x14ac:dyDescent="0.25">
      <c r="A167" t="s">
        <v>627</v>
      </c>
      <c r="B167" t="s">
        <v>619</v>
      </c>
      <c r="C167" t="s">
        <v>23</v>
      </c>
      <c r="D167" t="s">
        <v>70</v>
      </c>
      <c r="E167">
        <v>7468</v>
      </c>
      <c r="F167">
        <v>6254</v>
      </c>
      <c r="G167">
        <v>83.7</v>
      </c>
      <c r="H167" t="s">
        <v>3045</v>
      </c>
    </row>
    <row r="168" spans="1:8" x14ac:dyDescent="0.25">
      <c r="A168" t="s">
        <v>628</v>
      </c>
      <c r="B168" t="s">
        <v>619</v>
      </c>
      <c r="C168" t="s">
        <v>23</v>
      </c>
      <c r="D168" t="s">
        <v>72</v>
      </c>
      <c r="E168">
        <v>4909</v>
      </c>
      <c r="F168">
        <v>4297</v>
      </c>
      <c r="G168">
        <v>87.5</v>
      </c>
      <c r="H168" t="s">
        <v>3046</v>
      </c>
    </row>
    <row r="169" spans="1:8" x14ac:dyDescent="0.25">
      <c r="A169" t="s">
        <v>629</v>
      </c>
      <c r="B169" t="s">
        <v>619</v>
      </c>
      <c r="C169" t="s">
        <v>23</v>
      </c>
      <c r="D169" t="s">
        <v>74</v>
      </c>
      <c r="E169">
        <v>710</v>
      </c>
      <c r="F169">
        <v>623</v>
      </c>
      <c r="G169">
        <v>87.7</v>
      </c>
      <c r="H169" t="s">
        <v>3047</v>
      </c>
    </row>
    <row r="170" spans="1:8" x14ac:dyDescent="0.25">
      <c r="A170" t="s">
        <v>630</v>
      </c>
      <c r="B170" t="s">
        <v>619</v>
      </c>
      <c r="C170" t="s">
        <v>23</v>
      </c>
      <c r="D170" t="s">
        <v>76</v>
      </c>
      <c r="E170">
        <v>2878</v>
      </c>
      <c r="F170">
        <v>2450</v>
      </c>
      <c r="G170">
        <v>85.1</v>
      </c>
      <c r="H170" t="s">
        <v>3048</v>
      </c>
    </row>
    <row r="171" spans="1:8" x14ac:dyDescent="0.25">
      <c r="A171" t="s">
        <v>631</v>
      </c>
      <c r="B171" t="s">
        <v>619</v>
      </c>
      <c r="C171" t="s">
        <v>23</v>
      </c>
      <c r="D171" t="s">
        <v>78</v>
      </c>
      <c r="E171">
        <v>63</v>
      </c>
      <c r="F171">
        <v>50</v>
      </c>
      <c r="G171">
        <v>79.400000000000006</v>
      </c>
      <c r="H171" t="s">
        <v>2681</v>
      </c>
    </row>
    <row r="172" spans="1:8" x14ac:dyDescent="0.25">
      <c r="A172" t="s">
        <v>632</v>
      </c>
      <c r="B172" t="s">
        <v>619</v>
      </c>
      <c r="C172" t="s">
        <v>23</v>
      </c>
      <c r="D172" t="s">
        <v>80</v>
      </c>
      <c r="E172">
        <v>3570</v>
      </c>
      <c r="F172">
        <v>3079</v>
      </c>
      <c r="G172">
        <v>86.2</v>
      </c>
      <c r="H172" t="s">
        <v>2748</v>
      </c>
    </row>
    <row r="173" spans="1:8" x14ac:dyDescent="0.25">
      <c r="A173" t="s">
        <v>633</v>
      </c>
      <c r="B173" t="s">
        <v>619</v>
      </c>
      <c r="C173" t="s">
        <v>31</v>
      </c>
      <c r="D173" t="s">
        <v>82</v>
      </c>
      <c r="E173">
        <v>4642</v>
      </c>
      <c r="F173">
        <v>3506</v>
      </c>
      <c r="G173">
        <v>75.5</v>
      </c>
      <c r="H173" t="s">
        <v>3049</v>
      </c>
    </row>
    <row r="174" spans="1:8" x14ac:dyDescent="0.25">
      <c r="A174" t="s">
        <v>634</v>
      </c>
      <c r="B174" t="s">
        <v>619</v>
      </c>
      <c r="C174" t="s">
        <v>31</v>
      </c>
      <c r="D174" t="s">
        <v>84</v>
      </c>
      <c r="E174">
        <v>576</v>
      </c>
      <c r="F174">
        <v>412</v>
      </c>
      <c r="G174">
        <v>71.5</v>
      </c>
      <c r="H174" t="s">
        <v>3050</v>
      </c>
    </row>
    <row r="175" spans="1:8" x14ac:dyDescent="0.25">
      <c r="A175" t="s">
        <v>635</v>
      </c>
      <c r="B175" t="s">
        <v>619</v>
      </c>
      <c r="C175" t="s">
        <v>35</v>
      </c>
      <c r="D175" t="s">
        <v>86</v>
      </c>
      <c r="E175">
        <v>321</v>
      </c>
      <c r="F175">
        <v>227</v>
      </c>
      <c r="G175">
        <v>70.7</v>
      </c>
      <c r="H175" t="s">
        <v>3051</v>
      </c>
    </row>
    <row r="176" spans="1:8" x14ac:dyDescent="0.25">
      <c r="A176" t="s">
        <v>636</v>
      </c>
      <c r="B176" t="s">
        <v>619</v>
      </c>
      <c r="C176" t="s">
        <v>35</v>
      </c>
      <c r="D176" t="s">
        <v>88</v>
      </c>
      <c r="E176">
        <v>586</v>
      </c>
      <c r="F176">
        <v>429</v>
      </c>
      <c r="G176">
        <v>73.2</v>
      </c>
      <c r="H176" t="s">
        <v>3052</v>
      </c>
    </row>
    <row r="177" spans="1:8" x14ac:dyDescent="0.25">
      <c r="A177" t="s">
        <v>637</v>
      </c>
      <c r="B177" t="s">
        <v>619</v>
      </c>
      <c r="C177" t="s">
        <v>35</v>
      </c>
      <c r="D177" t="s">
        <v>90</v>
      </c>
      <c r="E177">
        <v>511</v>
      </c>
      <c r="F177">
        <v>341</v>
      </c>
      <c r="G177">
        <v>66.7</v>
      </c>
      <c r="H177" t="s">
        <v>3053</v>
      </c>
    </row>
    <row r="178" spans="1:8" x14ac:dyDescent="0.25">
      <c r="A178" t="s">
        <v>638</v>
      </c>
      <c r="B178" t="s">
        <v>619</v>
      </c>
      <c r="C178" t="s">
        <v>40</v>
      </c>
      <c r="D178" t="s">
        <v>92</v>
      </c>
      <c r="E178">
        <v>901</v>
      </c>
      <c r="F178">
        <v>704</v>
      </c>
      <c r="G178">
        <v>78.099999999999994</v>
      </c>
      <c r="H178" t="s">
        <v>3054</v>
      </c>
    </row>
    <row r="179" spans="1:8" x14ac:dyDescent="0.25">
      <c r="A179" t="s">
        <v>639</v>
      </c>
      <c r="B179" t="s">
        <v>619</v>
      </c>
      <c r="C179" t="s">
        <v>40</v>
      </c>
      <c r="D179" t="s">
        <v>94</v>
      </c>
      <c r="E179">
        <v>3952</v>
      </c>
      <c r="F179">
        <v>2786</v>
      </c>
      <c r="G179">
        <v>70.5</v>
      </c>
      <c r="H179" t="s">
        <v>3055</v>
      </c>
    </row>
    <row r="180" spans="1:8" x14ac:dyDescent="0.25">
      <c r="A180" t="s">
        <v>640</v>
      </c>
      <c r="B180" t="s">
        <v>619</v>
      </c>
      <c r="C180" t="s">
        <v>96</v>
      </c>
      <c r="D180" t="s">
        <v>96</v>
      </c>
      <c r="E180">
        <v>226462</v>
      </c>
      <c r="F180">
        <v>148488</v>
      </c>
      <c r="G180">
        <v>65.599999999999994</v>
      </c>
      <c r="H180" t="s">
        <v>3056</v>
      </c>
    </row>
    <row r="181" spans="1:8" x14ac:dyDescent="0.25">
      <c r="A181" t="s">
        <v>641</v>
      </c>
      <c r="B181" t="s">
        <v>642</v>
      </c>
      <c r="C181" t="s">
        <v>11</v>
      </c>
      <c r="D181" t="s">
        <v>54</v>
      </c>
      <c r="E181">
        <v>365708</v>
      </c>
      <c r="F181">
        <v>296084</v>
      </c>
      <c r="G181">
        <v>81</v>
      </c>
      <c r="H181" t="s">
        <v>3057</v>
      </c>
    </row>
    <row r="182" spans="1:8" x14ac:dyDescent="0.25">
      <c r="A182" t="s">
        <v>643</v>
      </c>
      <c r="B182" t="s">
        <v>642</v>
      </c>
      <c r="C182" t="s">
        <v>11</v>
      </c>
      <c r="D182" t="s">
        <v>56</v>
      </c>
      <c r="E182">
        <v>60736</v>
      </c>
      <c r="F182">
        <v>50018</v>
      </c>
      <c r="G182">
        <v>82.4</v>
      </c>
      <c r="H182" t="s">
        <v>3058</v>
      </c>
    </row>
    <row r="183" spans="1:8" x14ac:dyDescent="0.25">
      <c r="A183" t="s">
        <v>644</v>
      </c>
      <c r="B183" t="s">
        <v>642</v>
      </c>
      <c r="C183" t="s">
        <v>11</v>
      </c>
      <c r="D183" t="s">
        <v>58</v>
      </c>
      <c r="E183">
        <v>4317</v>
      </c>
      <c r="F183">
        <v>3499</v>
      </c>
      <c r="G183">
        <v>81.099999999999994</v>
      </c>
      <c r="H183" t="s">
        <v>3059</v>
      </c>
    </row>
    <row r="184" spans="1:8" x14ac:dyDescent="0.25">
      <c r="A184" t="s">
        <v>645</v>
      </c>
      <c r="B184" t="s">
        <v>642</v>
      </c>
      <c r="C184" t="s">
        <v>11</v>
      </c>
      <c r="D184" t="s">
        <v>60</v>
      </c>
      <c r="E184">
        <v>1741</v>
      </c>
      <c r="F184">
        <v>1139</v>
      </c>
      <c r="G184">
        <v>65.400000000000006</v>
      </c>
      <c r="H184" t="s">
        <v>3060</v>
      </c>
    </row>
    <row r="185" spans="1:8" x14ac:dyDescent="0.25">
      <c r="A185" t="s">
        <v>646</v>
      </c>
      <c r="B185" t="s">
        <v>642</v>
      </c>
      <c r="C185" t="s">
        <v>11</v>
      </c>
      <c r="D185" t="s">
        <v>62</v>
      </c>
      <c r="E185">
        <v>11100</v>
      </c>
      <c r="F185">
        <v>4999</v>
      </c>
      <c r="G185">
        <v>45</v>
      </c>
      <c r="H185" t="s">
        <v>3061</v>
      </c>
    </row>
    <row r="186" spans="1:8" x14ac:dyDescent="0.25">
      <c r="A186" t="s">
        <v>647</v>
      </c>
      <c r="B186" t="s">
        <v>642</v>
      </c>
      <c r="C186" t="s">
        <v>11</v>
      </c>
      <c r="D186" t="s">
        <v>64</v>
      </c>
      <c r="E186">
        <v>52725</v>
      </c>
      <c r="F186">
        <v>46771</v>
      </c>
      <c r="G186">
        <v>88.7</v>
      </c>
      <c r="H186" t="s">
        <v>3062</v>
      </c>
    </row>
    <row r="187" spans="1:8" x14ac:dyDescent="0.25">
      <c r="A187" t="s">
        <v>648</v>
      </c>
      <c r="B187" t="s">
        <v>642</v>
      </c>
      <c r="C187" t="s">
        <v>11</v>
      </c>
      <c r="D187" t="s">
        <v>66</v>
      </c>
      <c r="E187">
        <v>35151</v>
      </c>
      <c r="F187">
        <v>23031</v>
      </c>
      <c r="G187">
        <v>65.5</v>
      </c>
      <c r="H187" t="s">
        <v>3063</v>
      </c>
    </row>
    <row r="188" spans="1:8" x14ac:dyDescent="0.25">
      <c r="A188" t="s">
        <v>649</v>
      </c>
      <c r="B188" t="s">
        <v>642</v>
      </c>
      <c r="C188" t="s">
        <v>20</v>
      </c>
      <c r="D188" t="s">
        <v>68</v>
      </c>
      <c r="E188">
        <v>5150</v>
      </c>
      <c r="F188">
        <v>3623</v>
      </c>
      <c r="G188">
        <v>70.3</v>
      </c>
      <c r="H188" t="s">
        <v>3064</v>
      </c>
    </row>
    <row r="189" spans="1:8" x14ac:dyDescent="0.25">
      <c r="A189" t="s">
        <v>650</v>
      </c>
      <c r="B189" t="s">
        <v>642</v>
      </c>
      <c r="C189" t="s">
        <v>23</v>
      </c>
      <c r="D189" t="s">
        <v>70</v>
      </c>
      <c r="E189">
        <v>8810</v>
      </c>
      <c r="F189">
        <v>6705</v>
      </c>
      <c r="G189">
        <v>76.099999999999994</v>
      </c>
      <c r="H189" t="s">
        <v>3065</v>
      </c>
    </row>
    <row r="190" spans="1:8" x14ac:dyDescent="0.25">
      <c r="A190" t="s">
        <v>651</v>
      </c>
      <c r="B190" t="s">
        <v>642</v>
      </c>
      <c r="C190" t="s">
        <v>23</v>
      </c>
      <c r="D190" t="s">
        <v>72</v>
      </c>
      <c r="E190">
        <v>6627</v>
      </c>
      <c r="F190">
        <v>5132</v>
      </c>
      <c r="G190">
        <v>77.400000000000006</v>
      </c>
      <c r="H190" t="s">
        <v>3066</v>
      </c>
    </row>
    <row r="191" spans="1:8" x14ac:dyDescent="0.25">
      <c r="A191" t="s">
        <v>652</v>
      </c>
      <c r="B191" t="s">
        <v>642</v>
      </c>
      <c r="C191" t="s">
        <v>23</v>
      </c>
      <c r="D191" t="s">
        <v>74</v>
      </c>
      <c r="E191">
        <v>812</v>
      </c>
      <c r="F191">
        <v>650</v>
      </c>
      <c r="G191">
        <v>80</v>
      </c>
      <c r="H191" t="s">
        <v>3067</v>
      </c>
    </row>
    <row r="192" spans="1:8" x14ac:dyDescent="0.25">
      <c r="A192" t="s">
        <v>653</v>
      </c>
      <c r="B192" t="s">
        <v>642</v>
      </c>
      <c r="C192" t="s">
        <v>23</v>
      </c>
      <c r="D192" t="s">
        <v>76</v>
      </c>
      <c r="E192">
        <v>3984</v>
      </c>
      <c r="F192">
        <v>2847</v>
      </c>
      <c r="G192">
        <v>71.5</v>
      </c>
      <c r="H192" t="s">
        <v>3068</v>
      </c>
    </row>
    <row r="193" spans="1:8" x14ac:dyDescent="0.25">
      <c r="A193" t="s">
        <v>654</v>
      </c>
      <c r="B193" t="s">
        <v>642</v>
      </c>
      <c r="C193" t="s">
        <v>23</v>
      </c>
      <c r="D193" t="s">
        <v>78</v>
      </c>
      <c r="E193">
        <v>87</v>
      </c>
      <c r="F193">
        <v>66</v>
      </c>
      <c r="G193">
        <v>75.900000000000006</v>
      </c>
      <c r="H193" t="s">
        <v>3069</v>
      </c>
    </row>
    <row r="194" spans="1:8" x14ac:dyDescent="0.25">
      <c r="A194" t="s">
        <v>655</v>
      </c>
      <c r="B194" t="s">
        <v>642</v>
      </c>
      <c r="C194" t="s">
        <v>23</v>
      </c>
      <c r="D194" t="s">
        <v>80</v>
      </c>
      <c r="E194">
        <v>3529</v>
      </c>
      <c r="F194">
        <v>2667</v>
      </c>
      <c r="G194">
        <v>75.599999999999994</v>
      </c>
      <c r="H194" t="s">
        <v>3070</v>
      </c>
    </row>
    <row r="195" spans="1:8" x14ac:dyDescent="0.25">
      <c r="A195" t="s">
        <v>656</v>
      </c>
      <c r="B195" t="s">
        <v>642</v>
      </c>
      <c r="C195" t="s">
        <v>31</v>
      </c>
      <c r="D195" t="s">
        <v>82</v>
      </c>
      <c r="E195">
        <v>4596</v>
      </c>
      <c r="F195">
        <v>2897</v>
      </c>
      <c r="G195">
        <v>63</v>
      </c>
      <c r="H195" t="s">
        <v>3071</v>
      </c>
    </row>
    <row r="196" spans="1:8" x14ac:dyDescent="0.25">
      <c r="A196" t="s">
        <v>657</v>
      </c>
      <c r="B196" t="s">
        <v>642</v>
      </c>
      <c r="C196" t="s">
        <v>31</v>
      </c>
      <c r="D196" t="s">
        <v>84</v>
      </c>
      <c r="E196">
        <v>651</v>
      </c>
      <c r="F196">
        <v>382</v>
      </c>
      <c r="G196">
        <v>58.7</v>
      </c>
      <c r="H196" t="s">
        <v>3072</v>
      </c>
    </row>
    <row r="197" spans="1:8" x14ac:dyDescent="0.25">
      <c r="A197" t="s">
        <v>658</v>
      </c>
      <c r="B197" t="s">
        <v>642</v>
      </c>
      <c r="C197" t="s">
        <v>35</v>
      </c>
      <c r="D197" t="s">
        <v>86</v>
      </c>
      <c r="E197">
        <v>326</v>
      </c>
      <c r="F197">
        <v>191</v>
      </c>
      <c r="G197">
        <v>58.6</v>
      </c>
      <c r="H197" t="s">
        <v>3073</v>
      </c>
    </row>
    <row r="198" spans="1:8" x14ac:dyDescent="0.25">
      <c r="A198" t="s">
        <v>659</v>
      </c>
      <c r="B198" t="s">
        <v>642</v>
      </c>
      <c r="C198" t="s">
        <v>35</v>
      </c>
      <c r="D198" t="s">
        <v>88</v>
      </c>
      <c r="E198">
        <v>556</v>
      </c>
      <c r="F198">
        <v>344</v>
      </c>
      <c r="G198">
        <v>61.9</v>
      </c>
      <c r="H198" t="s">
        <v>3074</v>
      </c>
    </row>
    <row r="199" spans="1:8" x14ac:dyDescent="0.25">
      <c r="A199" t="s">
        <v>660</v>
      </c>
      <c r="B199" t="s">
        <v>642</v>
      </c>
      <c r="C199" t="s">
        <v>35</v>
      </c>
      <c r="D199" t="s">
        <v>90</v>
      </c>
      <c r="E199">
        <v>465</v>
      </c>
      <c r="F199">
        <v>276</v>
      </c>
      <c r="G199">
        <v>59.4</v>
      </c>
      <c r="H199" t="s">
        <v>3075</v>
      </c>
    </row>
    <row r="200" spans="1:8" x14ac:dyDescent="0.25">
      <c r="A200" t="s">
        <v>661</v>
      </c>
      <c r="B200" t="s">
        <v>642</v>
      </c>
      <c r="C200" t="s">
        <v>40</v>
      </c>
      <c r="D200" t="s">
        <v>92</v>
      </c>
      <c r="E200">
        <v>1526</v>
      </c>
      <c r="F200">
        <v>1043</v>
      </c>
      <c r="G200">
        <v>68.3</v>
      </c>
      <c r="H200" t="s">
        <v>3076</v>
      </c>
    </row>
    <row r="201" spans="1:8" x14ac:dyDescent="0.25">
      <c r="A201" t="s">
        <v>662</v>
      </c>
      <c r="B201" t="s">
        <v>642</v>
      </c>
      <c r="C201" t="s">
        <v>40</v>
      </c>
      <c r="D201" t="s">
        <v>94</v>
      </c>
      <c r="E201">
        <v>4924</v>
      </c>
      <c r="F201">
        <v>3025</v>
      </c>
      <c r="G201">
        <v>61.4</v>
      </c>
      <c r="H201" t="s">
        <v>3077</v>
      </c>
    </row>
    <row r="202" spans="1:8" x14ac:dyDescent="0.25">
      <c r="A202" t="s">
        <v>663</v>
      </c>
      <c r="B202" t="s">
        <v>642</v>
      </c>
      <c r="C202" t="s">
        <v>96</v>
      </c>
      <c r="D202" t="s">
        <v>96</v>
      </c>
      <c r="E202">
        <v>265441</v>
      </c>
      <c r="F202">
        <v>137829</v>
      </c>
      <c r="G202">
        <v>51.9</v>
      </c>
      <c r="H202" t="s">
        <v>3078</v>
      </c>
    </row>
    <row r="203" spans="1:8" x14ac:dyDescent="0.25">
      <c r="A203" t="s">
        <v>950</v>
      </c>
      <c r="B203" t="s">
        <v>951</v>
      </c>
      <c r="C203" t="s">
        <v>11</v>
      </c>
      <c r="D203" t="s">
        <v>54</v>
      </c>
      <c r="E203">
        <v>398945</v>
      </c>
      <c r="F203">
        <v>312392</v>
      </c>
      <c r="G203">
        <v>78.3</v>
      </c>
      <c r="H203" t="s">
        <v>3079</v>
      </c>
    </row>
    <row r="204" spans="1:8" x14ac:dyDescent="0.25">
      <c r="A204" t="s">
        <v>952</v>
      </c>
      <c r="B204" t="s">
        <v>951</v>
      </c>
      <c r="C204" t="s">
        <v>11</v>
      </c>
      <c r="D204" t="s">
        <v>56</v>
      </c>
      <c r="E204">
        <v>54877</v>
      </c>
      <c r="F204">
        <v>42366</v>
      </c>
      <c r="G204">
        <v>77.2</v>
      </c>
      <c r="H204" t="s">
        <v>3080</v>
      </c>
    </row>
    <row r="205" spans="1:8" x14ac:dyDescent="0.25">
      <c r="A205" t="s">
        <v>953</v>
      </c>
      <c r="B205" t="s">
        <v>951</v>
      </c>
      <c r="C205" t="s">
        <v>11</v>
      </c>
      <c r="D205" t="s">
        <v>58</v>
      </c>
      <c r="E205">
        <v>4559</v>
      </c>
      <c r="F205">
        <v>3481</v>
      </c>
      <c r="G205">
        <v>76.400000000000006</v>
      </c>
      <c r="H205" t="s">
        <v>3081</v>
      </c>
    </row>
    <row r="206" spans="1:8" x14ac:dyDescent="0.25">
      <c r="A206" t="s">
        <v>954</v>
      </c>
      <c r="B206" t="s">
        <v>951</v>
      </c>
      <c r="C206" t="s">
        <v>11</v>
      </c>
      <c r="D206" t="s">
        <v>60</v>
      </c>
      <c r="E206">
        <v>1014</v>
      </c>
      <c r="F206">
        <v>541</v>
      </c>
      <c r="G206">
        <v>53.4</v>
      </c>
      <c r="H206" t="s">
        <v>3082</v>
      </c>
    </row>
    <row r="207" spans="1:8" x14ac:dyDescent="0.25">
      <c r="A207" t="s">
        <v>955</v>
      </c>
      <c r="B207" t="s">
        <v>951</v>
      </c>
      <c r="C207" t="s">
        <v>11</v>
      </c>
      <c r="D207" t="s">
        <v>62</v>
      </c>
      <c r="E207">
        <v>4311</v>
      </c>
      <c r="F207">
        <v>1692</v>
      </c>
      <c r="G207">
        <v>39.200000000000003</v>
      </c>
      <c r="H207" t="s">
        <v>3083</v>
      </c>
    </row>
    <row r="208" spans="1:8" x14ac:dyDescent="0.25">
      <c r="A208" t="s">
        <v>956</v>
      </c>
      <c r="B208" t="s">
        <v>951</v>
      </c>
      <c r="C208" t="s">
        <v>11</v>
      </c>
      <c r="D208" t="s">
        <v>64</v>
      </c>
      <c r="E208">
        <v>75321</v>
      </c>
      <c r="F208">
        <v>63216</v>
      </c>
      <c r="G208">
        <v>83.9</v>
      </c>
      <c r="H208" t="s">
        <v>3084</v>
      </c>
    </row>
    <row r="209" spans="1:8" x14ac:dyDescent="0.25">
      <c r="A209" t="s">
        <v>957</v>
      </c>
      <c r="B209" t="s">
        <v>951</v>
      </c>
      <c r="C209" t="s">
        <v>11</v>
      </c>
      <c r="D209" t="s">
        <v>66</v>
      </c>
      <c r="E209">
        <v>31253</v>
      </c>
      <c r="F209">
        <v>18237</v>
      </c>
      <c r="G209">
        <v>58.4</v>
      </c>
      <c r="H209" t="s">
        <v>3085</v>
      </c>
    </row>
    <row r="210" spans="1:8" x14ac:dyDescent="0.25">
      <c r="A210" t="s">
        <v>958</v>
      </c>
      <c r="B210" t="s">
        <v>951</v>
      </c>
      <c r="C210" t="s">
        <v>20</v>
      </c>
      <c r="D210" t="s">
        <v>68</v>
      </c>
      <c r="E210">
        <v>7129</v>
      </c>
      <c r="F210">
        <v>4876</v>
      </c>
      <c r="G210">
        <v>68.400000000000006</v>
      </c>
      <c r="H210" t="s">
        <v>3086</v>
      </c>
    </row>
    <row r="211" spans="1:8" x14ac:dyDescent="0.25">
      <c r="A211" t="s">
        <v>959</v>
      </c>
      <c r="B211" t="s">
        <v>951</v>
      </c>
      <c r="C211" t="s">
        <v>23</v>
      </c>
      <c r="D211" t="s">
        <v>70</v>
      </c>
      <c r="E211">
        <v>8898</v>
      </c>
      <c r="F211">
        <v>6483</v>
      </c>
      <c r="G211">
        <v>72.900000000000006</v>
      </c>
      <c r="H211" t="s">
        <v>3087</v>
      </c>
    </row>
    <row r="212" spans="1:8" x14ac:dyDescent="0.25">
      <c r="A212" t="s">
        <v>960</v>
      </c>
      <c r="B212" t="s">
        <v>951</v>
      </c>
      <c r="C212" t="s">
        <v>23</v>
      </c>
      <c r="D212" t="s">
        <v>72</v>
      </c>
      <c r="E212">
        <v>4350</v>
      </c>
      <c r="F212">
        <v>3214</v>
      </c>
      <c r="G212">
        <v>73.900000000000006</v>
      </c>
      <c r="H212" t="s">
        <v>3088</v>
      </c>
    </row>
    <row r="213" spans="1:8" x14ac:dyDescent="0.25">
      <c r="A213" t="s">
        <v>961</v>
      </c>
      <c r="B213" t="s">
        <v>951</v>
      </c>
      <c r="C213" t="s">
        <v>23</v>
      </c>
      <c r="D213" t="s">
        <v>74</v>
      </c>
      <c r="E213">
        <v>566</v>
      </c>
      <c r="F213">
        <v>442</v>
      </c>
      <c r="G213">
        <v>78.099999999999994</v>
      </c>
      <c r="H213" t="s">
        <v>3089</v>
      </c>
    </row>
    <row r="214" spans="1:8" x14ac:dyDescent="0.25">
      <c r="A214" t="s">
        <v>962</v>
      </c>
      <c r="B214" t="s">
        <v>951</v>
      </c>
      <c r="C214" t="s">
        <v>23</v>
      </c>
      <c r="D214" t="s">
        <v>76</v>
      </c>
      <c r="E214">
        <v>6971</v>
      </c>
      <c r="F214">
        <v>2538</v>
      </c>
      <c r="G214">
        <v>36.4</v>
      </c>
      <c r="H214" t="s">
        <v>3090</v>
      </c>
    </row>
    <row r="215" spans="1:8" x14ac:dyDescent="0.25">
      <c r="A215" t="s">
        <v>963</v>
      </c>
      <c r="B215" t="s">
        <v>951</v>
      </c>
      <c r="C215" t="s">
        <v>23</v>
      </c>
      <c r="D215" t="s">
        <v>78</v>
      </c>
      <c r="E215">
        <v>191</v>
      </c>
      <c r="F215">
        <v>95</v>
      </c>
      <c r="G215">
        <v>49.7</v>
      </c>
      <c r="H215" t="s">
        <v>3091</v>
      </c>
    </row>
    <row r="216" spans="1:8" x14ac:dyDescent="0.25">
      <c r="A216" t="s">
        <v>964</v>
      </c>
      <c r="B216" t="s">
        <v>951</v>
      </c>
      <c r="C216" t="s">
        <v>23</v>
      </c>
      <c r="D216" t="s">
        <v>80</v>
      </c>
      <c r="E216">
        <v>3622</v>
      </c>
      <c r="F216">
        <v>2617</v>
      </c>
      <c r="G216">
        <v>72.3</v>
      </c>
      <c r="H216" t="s">
        <v>3092</v>
      </c>
    </row>
    <row r="217" spans="1:8" x14ac:dyDescent="0.25">
      <c r="A217" t="s">
        <v>965</v>
      </c>
      <c r="B217" t="s">
        <v>951</v>
      </c>
      <c r="C217" t="s">
        <v>31</v>
      </c>
      <c r="D217" t="s">
        <v>82</v>
      </c>
      <c r="E217">
        <v>3548</v>
      </c>
      <c r="F217">
        <v>2126</v>
      </c>
      <c r="G217">
        <v>59.9</v>
      </c>
      <c r="H217" t="s">
        <v>3093</v>
      </c>
    </row>
    <row r="218" spans="1:8" x14ac:dyDescent="0.25">
      <c r="A218" t="s">
        <v>966</v>
      </c>
      <c r="B218" t="s">
        <v>951</v>
      </c>
      <c r="C218" t="s">
        <v>31</v>
      </c>
      <c r="D218" t="s">
        <v>84</v>
      </c>
      <c r="E218">
        <v>327</v>
      </c>
      <c r="F218">
        <v>169</v>
      </c>
      <c r="G218">
        <v>51.7</v>
      </c>
      <c r="H218" t="s">
        <v>3094</v>
      </c>
    </row>
    <row r="219" spans="1:8" x14ac:dyDescent="0.25">
      <c r="A219" t="s">
        <v>967</v>
      </c>
      <c r="B219" t="s">
        <v>951</v>
      </c>
      <c r="C219" t="s">
        <v>35</v>
      </c>
      <c r="D219" t="s">
        <v>86</v>
      </c>
      <c r="E219">
        <v>310</v>
      </c>
      <c r="F219">
        <v>200</v>
      </c>
      <c r="G219">
        <v>64.5</v>
      </c>
      <c r="H219" t="s">
        <v>3095</v>
      </c>
    </row>
    <row r="220" spans="1:8" x14ac:dyDescent="0.25">
      <c r="A220" t="s">
        <v>968</v>
      </c>
      <c r="B220" t="s">
        <v>951</v>
      </c>
      <c r="C220" t="s">
        <v>35</v>
      </c>
      <c r="D220" t="s">
        <v>88</v>
      </c>
      <c r="E220">
        <v>538</v>
      </c>
      <c r="F220">
        <v>291</v>
      </c>
      <c r="G220">
        <v>54.1</v>
      </c>
      <c r="H220" t="s">
        <v>3096</v>
      </c>
    </row>
    <row r="221" spans="1:8" x14ac:dyDescent="0.25">
      <c r="A221" t="s">
        <v>969</v>
      </c>
      <c r="B221" t="s">
        <v>951</v>
      </c>
      <c r="C221" t="s">
        <v>35</v>
      </c>
      <c r="D221" t="s">
        <v>90</v>
      </c>
      <c r="E221">
        <v>394</v>
      </c>
      <c r="F221">
        <v>212</v>
      </c>
      <c r="G221">
        <v>53.8</v>
      </c>
      <c r="H221" t="s">
        <v>3097</v>
      </c>
    </row>
    <row r="222" spans="1:8" x14ac:dyDescent="0.25">
      <c r="A222" t="s">
        <v>970</v>
      </c>
      <c r="B222" t="s">
        <v>951</v>
      </c>
      <c r="C222" t="s">
        <v>40</v>
      </c>
      <c r="D222" t="s">
        <v>92</v>
      </c>
      <c r="E222">
        <v>1335</v>
      </c>
      <c r="F222">
        <v>798</v>
      </c>
      <c r="G222">
        <v>59.8</v>
      </c>
      <c r="H222" t="s">
        <v>3098</v>
      </c>
    </row>
    <row r="223" spans="1:8" x14ac:dyDescent="0.25">
      <c r="A223" t="s">
        <v>971</v>
      </c>
      <c r="B223" t="s">
        <v>951</v>
      </c>
      <c r="C223" t="s">
        <v>40</v>
      </c>
      <c r="D223" t="s">
        <v>94</v>
      </c>
      <c r="E223">
        <v>4033</v>
      </c>
      <c r="F223">
        <v>2117</v>
      </c>
      <c r="G223">
        <v>52.5</v>
      </c>
      <c r="H223" t="s">
        <v>3099</v>
      </c>
    </row>
    <row r="224" spans="1:8" x14ac:dyDescent="0.25">
      <c r="A224" t="s">
        <v>972</v>
      </c>
      <c r="B224" t="s">
        <v>951</v>
      </c>
      <c r="C224" t="s">
        <v>96</v>
      </c>
      <c r="D224" t="s">
        <v>96</v>
      </c>
      <c r="E224">
        <v>292833</v>
      </c>
      <c r="F224">
        <v>149375</v>
      </c>
      <c r="G224">
        <v>51</v>
      </c>
      <c r="H224" t="s">
        <v>3100</v>
      </c>
    </row>
    <row r="225" spans="1:8" x14ac:dyDescent="0.25">
      <c r="A225" t="s">
        <v>973</v>
      </c>
      <c r="B225" t="s">
        <v>974</v>
      </c>
      <c r="C225" t="s">
        <v>11</v>
      </c>
      <c r="D225" t="s">
        <v>54</v>
      </c>
      <c r="E225">
        <v>2431607</v>
      </c>
      <c r="F225">
        <v>2186225</v>
      </c>
      <c r="G225">
        <v>89.9</v>
      </c>
      <c r="H225" t="s">
        <v>3101</v>
      </c>
    </row>
    <row r="226" spans="1:8" x14ac:dyDescent="0.25">
      <c r="A226" t="s">
        <v>975</v>
      </c>
      <c r="B226" t="s">
        <v>974</v>
      </c>
      <c r="C226" t="s">
        <v>11</v>
      </c>
      <c r="D226" t="s">
        <v>56</v>
      </c>
      <c r="E226">
        <v>408587</v>
      </c>
      <c r="F226">
        <v>368551</v>
      </c>
      <c r="G226">
        <v>90.2</v>
      </c>
      <c r="H226" t="s">
        <v>3102</v>
      </c>
    </row>
    <row r="227" spans="1:8" x14ac:dyDescent="0.25">
      <c r="A227" t="s">
        <v>976</v>
      </c>
      <c r="B227" t="s">
        <v>974</v>
      </c>
      <c r="C227" t="s">
        <v>11</v>
      </c>
      <c r="D227" t="s">
        <v>58</v>
      </c>
      <c r="E227">
        <v>20764</v>
      </c>
      <c r="F227">
        <v>18008</v>
      </c>
      <c r="G227">
        <v>86.7</v>
      </c>
      <c r="H227" t="s">
        <v>3103</v>
      </c>
    </row>
    <row r="228" spans="1:8" x14ac:dyDescent="0.25">
      <c r="A228" t="s">
        <v>977</v>
      </c>
      <c r="B228" t="s">
        <v>974</v>
      </c>
      <c r="C228" t="s">
        <v>11</v>
      </c>
      <c r="D228" t="s">
        <v>60</v>
      </c>
      <c r="E228">
        <v>4991</v>
      </c>
      <c r="F228">
        <v>3406</v>
      </c>
      <c r="G228">
        <v>68.2</v>
      </c>
      <c r="H228" t="s">
        <v>3104</v>
      </c>
    </row>
    <row r="229" spans="1:8" x14ac:dyDescent="0.25">
      <c r="A229" t="s">
        <v>978</v>
      </c>
      <c r="B229" t="s">
        <v>974</v>
      </c>
      <c r="C229" t="s">
        <v>11</v>
      </c>
      <c r="D229" t="s">
        <v>62</v>
      </c>
      <c r="E229">
        <v>27427</v>
      </c>
      <c r="F229">
        <v>13536</v>
      </c>
      <c r="G229">
        <v>49.4</v>
      </c>
      <c r="H229" t="s">
        <v>3105</v>
      </c>
    </row>
    <row r="230" spans="1:8" x14ac:dyDescent="0.25">
      <c r="A230" t="s">
        <v>979</v>
      </c>
      <c r="B230" t="s">
        <v>974</v>
      </c>
      <c r="C230" t="s">
        <v>11</v>
      </c>
      <c r="D230" t="s">
        <v>64</v>
      </c>
      <c r="E230">
        <v>258056</v>
      </c>
      <c r="F230">
        <v>234567</v>
      </c>
      <c r="G230">
        <v>90.9</v>
      </c>
      <c r="H230" t="s">
        <v>3106</v>
      </c>
    </row>
    <row r="231" spans="1:8" x14ac:dyDescent="0.25">
      <c r="A231" t="s">
        <v>980</v>
      </c>
      <c r="B231" t="s">
        <v>974</v>
      </c>
      <c r="C231" t="s">
        <v>11</v>
      </c>
      <c r="D231" t="s">
        <v>66</v>
      </c>
      <c r="E231">
        <v>126212</v>
      </c>
      <c r="F231">
        <v>90309</v>
      </c>
      <c r="G231">
        <v>71.599999999999994</v>
      </c>
      <c r="H231" t="s">
        <v>3107</v>
      </c>
    </row>
    <row r="232" spans="1:8" x14ac:dyDescent="0.25">
      <c r="A232" t="s">
        <v>981</v>
      </c>
      <c r="B232" t="s">
        <v>974</v>
      </c>
      <c r="C232" t="s">
        <v>20</v>
      </c>
      <c r="D232" t="s">
        <v>68</v>
      </c>
      <c r="E232">
        <v>19100</v>
      </c>
      <c r="F232">
        <v>14064</v>
      </c>
      <c r="G232">
        <v>73.599999999999994</v>
      </c>
      <c r="H232" t="s">
        <v>3108</v>
      </c>
    </row>
    <row r="233" spans="1:8" x14ac:dyDescent="0.25">
      <c r="A233" t="s">
        <v>982</v>
      </c>
      <c r="B233" t="s">
        <v>974</v>
      </c>
      <c r="C233" t="s">
        <v>23</v>
      </c>
      <c r="D233" t="s">
        <v>70</v>
      </c>
      <c r="E233">
        <v>35047</v>
      </c>
      <c r="F233">
        <v>28301</v>
      </c>
      <c r="G233">
        <v>80.8</v>
      </c>
      <c r="H233" t="s">
        <v>3109</v>
      </c>
    </row>
    <row r="234" spans="1:8" x14ac:dyDescent="0.25">
      <c r="A234" t="s">
        <v>983</v>
      </c>
      <c r="B234" t="s">
        <v>974</v>
      </c>
      <c r="C234" t="s">
        <v>23</v>
      </c>
      <c r="D234" t="s">
        <v>72</v>
      </c>
      <c r="E234">
        <v>20874</v>
      </c>
      <c r="F234">
        <v>17247</v>
      </c>
      <c r="G234">
        <v>82.6</v>
      </c>
      <c r="H234" t="s">
        <v>3110</v>
      </c>
    </row>
    <row r="235" spans="1:8" x14ac:dyDescent="0.25">
      <c r="A235" t="s">
        <v>984</v>
      </c>
      <c r="B235" t="s">
        <v>974</v>
      </c>
      <c r="C235" t="s">
        <v>23</v>
      </c>
      <c r="D235" t="s">
        <v>74</v>
      </c>
      <c r="E235">
        <v>2680</v>
      </c>
      <c r="F235">
        <v>2254</v>
      </c>
      <c r="G235">
        <v>84.1</v>
      </c>
      <c r="H235" t="s">
        <v>3111</v>
      </c>
    </row>
    <row r="236" spans="1:8" x14ac:dyDescent="0.25">
      <c r="A236" t="s">
        <v>985</v>
      </c>
      <c r="B236" t="s">
        <v>974</v>
      </c>
      <c r="C236" t="s">
        <v>23</v>
      </c>
      <c r="D236" t="s">
        <v>76</v>
      </c>
      <c r="E236">
        <v>17965</v>
      </c>
      <c r="F236">
        <v>11431</v>
      </c>
      <c r="G236">
        <v>63.6</v>
      </c>
      <c r="H236" t="s">
        <v>3112</v>
      </c>
    </row>
    <row r="237" spans="1:8" x14ac:dyDescent="0.25">
      <c r="A237" t="s">
        <v>986</v>
      </c>
      <c r="B237" t="s">
        <v>974</v>
      </c>
      <c r="C237" t="s">
        <v>23</v>
      </c>
      <c r="D237" t="s">
        <v>78</v>
      </c>
      <c r="E237">
        <v>403</v>
      </c>
      <c r="F237">
        <v>265</v>
      </c>
      <c r="G237">
        <v>65.8</v>
      </c>
      <c r="H237" t="s">
        <v>3113</v>
      </c>
    </row>
    <row r="238" spans="1:8" x14ac:dyDescent="0.25">
      <c r="A238" t="s">
        <v>987</v>
      </c>
      <c r="B238" t="s">
        <v>974</v>
      </c>
      <c r="C238" t="s">
        <v>23</v>
      </c>
      <c r="D238" t="s">
        <v>80</v>
      </c>
      <c r="E238">
        <v>14122</v>
      </c>
      <c r="F238">
        <v>11457</v>
      </c>
      <c r="G238">
        <v>81.099999999999994</v>
      </c>
      <c r="H238" t="s">
        <v>3114</v>
      </c>
    </row>
    <row r="239" spans="1:8" x14ac:dyDescent="0.25">
      <c r="A239" t="s">
        <v>988</v>
      </c>
      <c r="B239" t="s">
        <v>974</v>
      </c>
      <c r="C239" t="s">
        <v>31</v>
      </c>
      <c r="D239" t="s">
        <v>82</v>
      </c>
      <c r="E239">
        <v>15508</v>
      </c>
      <c r="F239">
        <v>10709</v>
      </c>
      <c r="G239">
        <v>69.099999999999994</v>
      </c>
      <c r="H239" t="s">
        <v>3115</v>
      </c>
    </row>
    <row r="240" spans="1:8" x14ac:dyDescent="0.25">
      <c r="A240" t="s">
        <v>989</v>
      </c>
      <c r="B240" t="s">
        <v>974</v>
      </c>
      <c r="C240" t="s">
        <v>31</v>
      </c>
      <c r="D240" t="s">
        <v>84</v>
      </c>
      <c r="E240">
        <v>2018</v>
      </c>
      <c r="F240">
        <v>1341</v>
      </c>
      <c r="G240">
        <v>66.5</v>
      </c>
      <c r="H240" t="s">
        <v>3116</v>
      </c>
    </row>
    <row r="241" spans="1:8" x14ac:dyDescent="0.25">
      <c r="A241" t="s">
        <v>990</v>
      </c>
      <c r="B241" t="s">
        <v>974</v>
      </c>
      <c r="C241" t="s">
        <v>35</v>
      </c>
      <c r="D241" t="s">
        <v>86</v>
      </c>
      <c r="E241">
        <v>1417</v>
      </c>
      <c r="F241">
        <v>1011</v>
      </c>
      <c r="G241">
        <v>71.3</v>
      </c>
      <c r="H241" t="s">
        <v>3117</v>
      </c>
    </row>
    <row r="242" spans="1:8" x14ac:dyDescent="0.25">
      <c r="A242" t="s">
        <v>991</v>
      </c>
      <c r="B242" t="s">
        <v>974</v>
      </c>
      <c r="C242" t="s">
        <v>35</v>
      </c>
      <c r="D242" t="s">
        <v>88</v>
      </c>
      <c r="E242">
        <v>2258</v>
      </c>
      <c r="F242">
        <v>1556</v>
      </c>
      <c r="G242">
        <v>68.900000000000006</v>
      </c>
      <c r="H242" t="s">
        <v>3118</v>
      </c>
    </row>
    <row r="243" spans="1:8" x14ac:dyDescent="0.25">
      <c r="A243" t="s">
        <v>992</v>
      </c>
      <c r="B243" t="s">
        <v>974</v>
      </c>
      <c r="C243" t="s">
        <v>35</v>
      </c>
      <c r="D243" t="s">
        <v>90</v>
      </c>
      <c r="E243">
        <v>1750</v>
      </c>
      <c r="F243">
        <v>1142</v>
      </c>
      <c r="G243">
        <v>65.3</v>
      </c>
      <c r="H243" t="s">
        <v>3119</v>
      </c>
    </row>
    <row r="244" spans="1:8" x14ac:dyDescent="0.25">
      <c r="A244" t="s">
        <v>993</v>
      </c>
      <c r="B244" t="s">
        <v>974</v>
      </c>
      <c r="C244" t="s">
        <v>40</v>
      </c>
      <c r="D244" t="s">
        <v>92</v>
      </c>
      <c r="E244">
        <v>4561</v>
      </c>
      <c r="F244">
        <v>3231</v>
      </c>
      <c r="G244">
        <v>70.8</v>
      </c>
      <c r="H244" t="s">
        <v>3120</v>
      </c>
    </row>
    <row r="245" spans="1:8" x14ac:dyDescent="0.25">
      <c r="A245" t="s">
        <v>994</v>
      </c>
      <c r="B245" t="s">
        <v>974</v>
      </c>
      <c r="C245" t="s">
        <v>40</v>
      </c>
      <c r="D245" t="s">
        <v>94</v>
      </c>
      <c r="E245">
        <v>17155</v>
      </c>
      <c r="F245">
        <v>11386</v>
      </c>
      <c r="G245">
        <v>66.400000000000006</v>
      </c>
      <c r="H245" t="s">
        <v>2721</v>
      </c>
    </row>
    <row r="246" spans="1:8" x14ac:dyDescent="0.25">
      <c r="A246" t="s">
        <v>995</v>
      </c>
      <c r="B246" t="s">
        <v>974</v>
      </c>
      <c r="C246" t="s">
        <v>96</v>
      </c>
      <c r="D246" t="s">
        <v>96</v>
      </c>
      <c r="E246">
        <v>1402900</v>
      </c>
      <c r="F246">
        <v>983528</v>
      </c>
      <c r="G246">
        <v>70.099999999999994</v>
      </c>
      <c r="H246" t="s">
        <v>3121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  <col min="3" max="3" width="33.140625" customWidth="1"/>
  </cols>
  <sheetData>
    <row r="2" spans="2:3" ht="23.25" x14ac:dyDescent="0.35">
      <c r="B2" s="1" t="s">
        <v>1015</v>
      </c>
    </row>
    <row r="4" spans="2:3" x14ac:dyDescent="0.25">
      <c r="B4" s="40" t="s">
        <v>915</v>
      </c>
      <c r="C4" s="40"/>
    </row>
    <row r="5" spans="2:3" x14ac:dyDescent="0.25">
      <c r="B5" s="37" t="s">
        <v>54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calc_tab!$K$3:$K$24</xm:f>
          </x14:formula1>
          <xm:sqref>B5:C5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  <col min="3" max="3" width="18.85546875" customWidth="1"/>
  </cols>
  <sheetData>
    <row r="2" spans="2:3" ht="23.25" x14ac:dyDescent="0.35">
      <c r="B2" s="24" t="s">
        <v>1016</v>
      </c>
    </row>
    <row r="4" spans="2:3" x14ac:dyDescent="0.25">
      <c r="B4" s="40" t="s">
        <v>917</v>
      </c>
      <c r="C4" s="40"/>
    </row>
    <row r="5" spans="2:3" x14ac:dyDescent="0.25">
      <c r="B5" s="37" t="s">
        <v>53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calc_tab!$P$3:$P$18</xm:f>
          </x14:formula1>
          <xm:sqref>B5:C5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5"/>
  <sheetViews>
    <sheetView topLeftCell="B1" zoomScaleNormal="100" workbookViewId="0">
      <selection activeCell="B1" sqref="B1"/>
    </sheetView>
  </sheetViews>
  <sheetFormatPr defaultRowHeight="15" x14ac:dyDescent="0.25"/>
  <cols>
    <col min="1" max="1" width="80.7109375" hidden="1" customWidth="1"/>
    <col min="2" max="2" width="18.42578125" customWidth="1"/>
    <col min="3" max="3" width="29.42578125" bestFit="1" customWidth="1"/>
    <col min="4" max="4" width="33.5703125" bestFit="1" customWidth="1"/>
    <col min="5" max="5" width="51.85546875" bestFit="1" customWidth="1"/>
    <col min="6" max="6" width="14.28515625" bestFit="1" customWidth="1"/>
    <col min="7" max="7" width="10.7109375" bestFit="1" customWidth="1"/>
    <col min="8" max="8" width="10.85546875" bestFit="1" customWidth="1"/>
    <col min="9" max="9" width="22.85546875" bestFit="1" customWidth="1"/>
  </cols>
  <sheetData>
    <row r="1" spans="1:11" ht="15.75" x14ac:dyDescent="0.25">
      <c r="B1" s="28" t="s">
        <v>4336</v>
      </c>
      <c r="K1" s="14"/>
    </row>
    <row r="2" spans="1:11" x14ac:dyDescent="0.25">
      <c r="B2" s="31" t="s">
        <v>1014</v>
      </c>
      <c r="K2" s="14"/>
    </row>
    <row r="3" spans="1:11" x14ac:dyDescent="0.25">
      <c r="A3" s="15"/>
      <c r="K3" s="14"/>
    </row>
    <row r="4" spans="1:11" s="7" customFormat="1" x14ac:dyDescent="0.25">
      <c r="A4" s="7" t="s">
        <v>446</v>
      </c>
      <c r="B4" s="7" t="s">
        <v>49</v>
      </c>
      <c r="C4" s="7" t="s">
        <v>50</v>
      </c>
      <c r="D4" s="7" t="s">
        <v>1061</v>
      </c>
      <c r="E4" s="7" t="s">
        <v>1060</v>
      </c>
      <c r="F4" s="7" t="s">
        <v>45</v>
      </c>
      <c r="G4" s="7" t="s">
        <v>46</v>
      </c>
      <c r="H4" s="7" t="s">
        <v>47</v>
      </c>
      <c r="I4" s="7" t="s">
        <v>48</v>
      </c>
      <c r="K4" s="16"/>
    </row>
    <row r="5" spans="1:11" x14ac:dyDescent="0.25">
      <c r="A5" t="s">
        <v>51</v>
      </c>
      <c r="B5" t="s">
        <v>52</v>
      </c>
      <c r="C5" t="s">
        <v>53</v>
      </c>
      <c r="D5" t="s">
        <v>11</v>
      </c>
      <c r="E5" t="s">
        <v>54</v>
      </c>
      <c r="F5">
        <v>2431607</v>
      </c>
      <c r="G5">
        <v>2186225</v>
      </c>
      <c r="H5">
        <v>89.9</v>
      </c>
      <c r="I5" t="s">
        <v>3101</v>
      </c>
    </row>
    <row r="6" spans="1:11" x14ac:dyDescent="0.25">
      <c r="A6" t="s">
        <v>55</v>
      </c>
      <c r="B6" t="s">
        <v>52</v>
      </c>
      <c r="C6" t="s">
        <v>53</v>
      </c>
      <c r="D6" t="s">
        <v>11</v>
      </c>
      <c r="E6" t="s">
        <v>56</v>
      </c>
      <c r="F6">
        <v>408587</v>
      </c>
      <c r="G6">
        <v>368551</v>
      </c>
      <c r="H6">
        <v>90.2</v>
      </c>
      <c r="I6" t="s">
        <v>3102</v>
      </c>
    </row>
    <row r="7" spans="1:11" x14ac:dyDescent="0.25">
      <c r="A7" t="s">
        <v>57</v>
      </c>
      <c r="B7" t="s">
        <v>52</v>
      </c>
      <c r="C7" t="s">
        <v>53</v>
      </c>
      <c r="D7" t="s">
        <v>11</v>
      </c>
      <c r="E7" t="s">
        <v>58</v>
      </c>
      <c r="F7">
        <v>20764</v>
      </c>
      <c r="G7">
        <v>18008</v>
      </c>
      <c r="H7">
        <v>86.7</v>
      </c>
      <c r="I7" t="s">
        <v>3103</v>
      </c>
    </row>
    <row r="8" spans="1:11" x14ac:dyDescent="0.25">
      <c r="A8" t="s">
        <v>59</v>
      </c>
      <c r="B8" t="s">
        <v>52</v>
      </c>
      <c r="C8" t="s">
        <v>53</v>
      </c>
      <c r="D8" t="s">
        <v>11</v>
      </c>
      <c r="E8" t="s">
        <v>60</v>
      </c>
      <c r="F8">
        <v>4991</v>
      </c>
      <c r="G8">
        <v>3406</v>
      </c>
      <c r="H8">
        <v>68.2</v>
      </c>
      <c r="I8" t="s">
        <v>3104</v>
      </c>
    </row>
    <row r="9" spans="1:11" x14ac:dyDescent="0.25">
      <c r="A9" t="s">
        <v>61</v>
      </c>
      <c r="B9" t="s">
        <v>52</v>
      </c>
      <c r="C9" t="s">
        <v>53</v>
      </c>
      <c r="D9" t="s">
        <v>11</v>
      </c>
      <c r="E9" t="s">
        <v>62</v>
      </c>
      <c r="F9">
        <v>27427</v>
      </c>
      <c r="G9">
        <v>13536</v>
      </c>
      <c r="H9">
        <v>49.4</v>
      </c>
      <c r="I9" t="s">
        <v>3105</v>
      </c>
    </row>
    <row r="10" spans="1:11" x14ac:dyDescent="0.25">
      <c r="A10" t="s">
        <v>63</v>
      </c>
      <c r="B10" t="s">
        <v>52</v>
      </c>
      <c r="C10" t="s">
        <v>53</v>
      </c>
      <c r="D10" t="s">
        <v>11</v>
      </c>
      <c r="E10" t="s">
        <v>64</v>
      </c>
      <c r="F10">
        <v>258056</v>
      </c>
      <c r="G10">
        <v>234567</v>
      </c>
      <c r="H10">
        <v>90.9</v>
      </c>
      <c r="I10" t="s">
        <v>3106</v>
      </c>
    </row>
    <row r="11" spans="1:11" x14ac:dyDescent="0.25">
      <c r="A11" t="s">
        <v>65</v>
      </c>
      <c r="B11" t="s">
        <v>52</v>
      </c>
      <c r="C11" t="s">
        <v>53</v>
      </c>
      <c r="D11" t="s">
        <v>11</v>
      </c>
      <c r="E11" t="s">
        <v>66</v>
      </c>
      <c r="F11">
        <v>126212</v>
      </c>
      <c r="G11">
        <v>90309</v>
      </c>
      <c r="H11">
        <v>71.599999999999994</v>
      </c>
      <c r="I11" t="s">
        <v>3107</v>
      </c>
    </row>
    <row r="12" spans="1:11" x14ac:dyDescent="0.25">
      <c r="A12" t="s">
        <v>67</v>
      </c>
      <c r="B12" t="s">
        <v>52</v>
      </c>
      <c r="C12" t="s">
        <v>53</v>
      </c>
      <c r="D12" t="s">
        <v>20</v>
      </c>
      <c r="E12" t="s">
        <v>68</v>
      </c>
      <c r="F12">
        <v>19100</v>
      </c>
      <c r="G12">
        <v>14064</v>
      </c>
      <c r="H12">
        <v>73.599999999999994</v>
      </c>
      <c r="I12" t="s">
        <v>3108</v>
      </c>
    </row>
    <row r="13" spans="1:11" x14ac:dyDescent="0.25">
      <c r="A13" t="s">
        <v>69</v>
      </c>
      <c r="B13" t="s">
        <v>52</v>
      </c>
      <c r="C13" t="s">
        <v>53</v>
      </c>
      <c r="D13" t="s">
        <v>23</v>
      </c>
      <c r="E13" t="s">
        <v>70</v>
      </c>
      <c r="F13">
        <v>35047</v>
      </c>
      <c r="G13">
        <v>28301</v>
      </c>
      <c r="H13">
        <v>80.8</v>
      </c>
      <c r="I13" t="s">
        <v>3109</v>
      </c>
    </row>
    <row r="14" spans="1:11" x14ac:dyDescent="0.25">
      <c r="A14" t="s">
        <v>71</v>
      </c>
      <c r="B14" t="s">
        <v>52</v>
      </c>
      <c r="C14" t="s">
        <v>53</v>
      </c>
      <c r="D14" t="s">
        <v>23</v>
      </c>
      <c r="E14" t="s">
        <v>72</v>
      </c>
      <c r="F14">
        <v>20874</v>
      </c>
      <c r="G14">
        <v>17247</v>
      </c>
      <c r="H14">
        <v>82.6</v>
      </c>
      <c r="I14" t="s">
        <v>3110</v>
      </c>
    </row>
    <row r="15" spans="1:11" x14ac:dyDescent="0.25">
      <c r="A15" t="s">
        <v>73</v>
      </c>
      <c r="B15" t="s">
        <v>52</v>
      </c>
      <c r="C15" t="s">
        <v>53</v>
      </c>
      <c r="D15" t="s">
        <v>23</v>
      </c>
      <c r="E15" t="s">
        <v>74</v>
      </c>
      <c r="F15">
        <v>2680</v>
      </c>
      <c r="G15">
        <v>2254</v>
      </c>
      <c r="H15">
        <v>84.1</v>
      </c>
      <c r="I15" t="s">
        <v>3111</v>
      </c>
    </row>
    <row r="16" spans="1:11" x14ac:dyDescent="0.25">
      <c r="A16" t="s">
        <v>75</v>
      </c>
      <c r="B16" t="s">
        <v>52</v>
      </c>
      <c r="C16" t="s">
        <v>53</v>
      </c>
      <c r="D16" t="s">
        <v>23</v>
      </c>
      <c r="E16" t="s">
        <v>76</v>
      </c>
      <c r="F16">
        <v>17965</v>
      </c>
      <c r="G16">
        <v>11431</v>
      </c>
      <c r="H16">
        <v>63.6</v>
      </c>
      <c r="I16" t="s">
        <v>3112</v>
      </c>
    </row>
    <row r="17" spans="1:9" x14ac:dyDescent="0.25">
      <c r="A17" t="s">
        <v>77</v>
      </c>
      <c r="B17" t="s">
        <v>52</v>
      </c>
      <c r="C17" t="s">
        <v>53</v>
      </c>
      <c r="D17" t="s">
        <v>23</v>
      </c>
      <c r="E17" t="s">
        <v>78</v>
      </c>
      <c r="F17">
        <v>403</v>
      </c>
      <c r="G17">
        <v>265</v>
      </c>
      <c r="H17">
        <v>65.8</v>
      </c>
      <c r="I17" t="s">
        <v>3113</v>
      </c>
    </row>
    <row r="18" spans="1:9" x14ac:dyDescent="0.25">
      <c r="A18" t="s">
        <v>79</v>
      </c>
      <c r="B18" t="s">
        <v>52</v>
      </c>
      <c r="C18" t="s">
        <v>53</v>
      </c>
      <c r="D18" t="s">
        <v>23</v>
      </c>
      <c r="E18" t="s">
        <v>80</v>
      </c>
      <c r="F18">
        <v>14122</v>
      </c>
      <c r="G18">
        <v>11457</v>
      </c>
      <c r="H18">
        <v>81.099999999999994</v>
      </c>
      <c r="I18" t="s">
        <v>3114</v>
      </c>
    </row>
    <row r="19" spans="1:9" x14ac:dyDescent="0.25">
      <c r="A19" t="s">
        <v>81</v>
      </c>
      <c r="B19" t="s">
        <v>52</v>
      </c>
      <c r="C19" t="s">
        <v>53</v>
      </c>
      <c r="D19" t="s">
        <v>31</v>
      </c>
      <c r="E19" t="s">
        <v>82</v>
      </c>
      <c r="F19">
        <v>15508</v>
      </c>
      <c r="G19">
        <v>10709</v>
      </c>
      <c r="H19">
        <v>69.099999999999994</v>
      </c>
      <c r="I19" t="s">
        <v>3115</v>
      </c>
    </row>
    <row r="20" spans="1:9" x14ac:dyDescent="0.25">
      <c r="A20" t="s">
        <v>83</v>
      </c>
      <c r="B20" t="s">
        <v>52</v>
      </c>
      <c r="C20" t="s">
        <v>53</v>
      </c>
      <c r="D20" t="s">
        <v>31</v>
      </c>
      <c r="E20" t="s">
        <v>84</v>
      </c>
      <c r="F20">
        <v>2017</v>
      </c>
      <c r="G20">
        <v>1341</v>
      </c>
      <c r="H20">
        <v>66.5</v>
      </c>
      <c r="I20" t="s">
        <v>3122</v>
      </c>
    </row>
    <row r="21" spans="1:9" x14ac:dyDescent="0.25">
      <c r="A21" t="s">
        <v>85</v>
      </c>
      <c r="B21" t="s">
        <v>52</v>
      </c>
      <c r="C21" t="s">
        <v>53</v>
      </c>
      <c r="D21" t="s">
        <v>35</v>
      </c>
      <c r="E21" t="s">
        <v>86</v>
      </c>
      <c r="F21">
        <v>1416</v>
      </c>
      <c r="G21">
        <v>1011</v>
      </c>
      <c r="H21">
        <v>71.400000000000006</v>
      </c>
      <c r="I21" t="s">
        <v>3123</v>
      </c>
    </row>
    <row r="22" spans="1:9" x14ac:dyDescent="0.25">
      <c r="A22" t="s">
        <v>87</v>
      </c>
      <c r="B22" t="s">
        <v>52</v>
      </c>
      <c r="C22" t="s">
        <v>53</v>
      </c>
      <c r="D22" t="s">
        <v>35</v>
      </c>
      <c r="E22" t="s">
        <v>88</v>
      </c>
      <c r="F22">
        <v>2258</v>
      </c>
      <c r="G22">
        <v>1556</v>
      </c>
      <c r="H22">
        <v>68.900000000000006</v>
      </c>
      <c r="I22" t="s">
        <v>3118</v>
      </c>
    </row>
    <row r="23" spans="1:9" x14ac:dyDescent="0.25">
      <c r="A23" t="s">
        <v>89</v>
      </c>
      <c r="B23" t="s">
        <v>52</v>
      </c>
      <c r="C23" t="s">
        <v>53</v>
      </c>
      <c r="D23" t="s">
        <v>35</v>
      </c>
      <c r="E23" t="s">
        <v>90</v>
      </c>
      <c r="F23">
        <v>1750</v>
      </c>
      <c r="G23">
        <v>1142</v>
      </c>
      <c r="H23">
        <v>65.3</v>
      </c>
      <c r="I23" t="s">
        <v>3119</v>
      </c>
    </row>
    <row r="24" spans="1:9" x14ac:dyDescent="0.25">
      <c r="A24" t="s">
        <v>91</v>
      </c>
      <c r="B24" t="s">
        <v>52</v>
      </c>
      <c r="C24" t="s">
        <v>53</v>
      </c>
      <c r="D24" t="s">
        <v>40</v>
      </c>
      <c r="E24" t="s">
        <v>92</v>
      </c>
      <c r="F24">
        <v>4561</v>
      </c>
      <c r="G24">
        <v>3231</v>
      </c>
      <c r="H24">
        <v>70.8</v>
      </c>
      <c r="I24" t="s">
        <v>3120</v>
      </c>
    </row>
    <row r="25" spans="1:9" x14ac:dyDescent="0.25">
      <c r="A25" t="s">
        <v>93</v>
      </c>
      <c r="B25" t="s">
        <v>52</v>
      </c>
      <c r="C25" t="s">
        <v>53</v>
      </c>
      <c r="D25" t="s">
        <v>40</v>
      </c>
      <c r="E25" t="s">
        <v>94</v>
      </c>
      <c r="F25">
        <v>17155</v>
      </c>
      <c r="G25">
        <v>11386</v>
      </c>
      <c r="H25">
        <v>66.400000000000006</v>
      </c>
      <c r="I25" t="s">
        <v>2721</v>
      </c>
    </row>
    <row r="26" spans="1:9" x14ac:dyDescent="0.25">
      <c r="A26" t="s">
        <v>95</v>
      </c>
      <c r="B26" t="s">
        <v>52</v>
      </c>
      <c r="C26" t="s">
        <v>53</v>
      </c>
      <c r="D26" t="s">
        <v>96</v>
      </c>
      <c r="E26" t="s">
        <v>96</v>
      </c>
      <c r="F26">
        <v>1402900</v>
      </c>
      <c r="G26">
        <v>983528</v>
      </c>
      <c r="H26">
        <v>70.099999999999994</v>
      </c>
      <c r="I26" t="s">
        <v>3121</v>
      </c>
    </row>
    <row r="27" spans="1:9" x14ac:dyDescent="0.25">
      <c r="A27" t="s">
        <v>97</v>
      </c>
      <c r="B27" t="s">
        <v>98</v>
      </c>
      <c r="C27" t="s">
        <v>99</v>
      </c>
      <c r="D27" t="s">
        <v>11</v>
      </c>
      <c r="E27" t="s">
        <v>54</v>
      </c>
      <c r="F27">
        <v>216427</v>
      </c>
      <c r="G27">
        <v>196175</v>
      </c>
      <c r="H27">
        <v>90.6</v>
      </c>
      <c r="I27" t="s">
        <v>3124</v>
      </c>
    </row>
    <row r="28" spans="1:9" x14ac:dyDescent="0.25">
      <c r="A28" t="s">
        <v>100</v>
      </c>
      <c r="B28" t="s">
        <v>98</v>
      </c>
      <c r="C28" t="s">
        <v>99</v>
      </c>
      <c r="D28" t="s">
        <v>11</v>
      </c>
      <c r="E28" t="s">
        <v>56</v>
      </c>
      <c r="F28">
        <v>13639</v>
      </c>
      <c r="G28">
        <v>12339</v>
      </c>
      <c r="H28">
        <v>90.5</v>
      </c>
      <c r="I28" t="s">
        <v>2164</v>
      </c>
    </row>
    <row r="29" spans="1:9" x14ac:dyDescent="0.25">
      <c r="A29" t="s">
        <v>101</v>
      </c>
      <c r="B29" t="s">
        <v>98</v>
      </c>
      <c r="C29" t="s">
        <v>99</v>
      </c>
      <c r="D29" t="s">
        <v>11</v>
      </c>
      <c r="E29" t="s">
        <v>58</v>
      </c>
      <c r="F29">
        <v>655</v>
      </c>
      <c r="G29">
        <v>590</v>
      </c>
      <c r="H29">
        <v>90.1</v>
      </c>
      <c r="I29" t="s">
        <v>3125</v>
      </c>
    </row>
    <row r="30" spans="1:9" x14ac:dyDescent="0.25">
      <c r="A30" t="s">
        <v>102</v>
      </c>
      <c r="B30" t="s">
        <v>98</v>
      </c>
      <c r="C30" t="s">
        <v>99</v>
      </c>
      <c r="D30" t="s">
        <v>11</v>
      </c>
      <c r="E30" t="s">
        <v>60</v>
      </c>
      <c r="F30">
        <v>111</v>
      </c>
      <c r="G30">
        <v>76</v>
      </c>
      <c r="H30">
        <v>68.5</v>
      </c>
      <c r="I30" t="s">
        <v>3126</v>
      </c>
    </row>
    <row r="31" spans="1:9" x14ac:dyDescent="0.25">
      <c r="A31" t="s">
        <v>103</v>
      </c>
      <c r="B31" t="s">
        <v>98</v>
      </c>
      <c r="C31" t="s">
        <v>99</v>
      </c>
      <c r="D31" t="s">
        <v>11</v>
      </c>
      <c r="E31" t="s">
        <v>62</v>
      </c>
      <c r="F31">
        <v>379</v>
      </c>
      <c r="G31">
        <v>210</v>
      </c>
      <c r="H31">
        <v>55.4</v>
      </c>
      <c r="I31" t="s">
        <v>3127</v>
      </c>
    </row>
    <row r="32" spans="1:9" x14ac:dyDescent="0.25">
      <c r="A32" t="s">
        <v>104</v>
      </c>
      <c r="B32" t="s">
        <v>98</v>
      </c>
      <c r="C32" t="s">
        <v>99</v>
      </c>
      <c r="D32" t="s">
        <v>11</v>
      </c>
      <c r="E32" t="s">
        <v>64</v>
      </c>
      <c r="F32">
        <v>14630</v>
      </c>
      <c r="G32">
        <v>13442</v>
      </c>
      <c r="H32">
        <v>91.9</v>
      </c>
      <c r="I32" t="s">
        <v>3128</v>
      </c>
    </row>
    <row r="33" spans="1:9" x14ac:dyDescent="0.25">
      <c r="A33" t="s">
        <v>105</v>
      </c>
      <c r="B33" t="s">
        <v>98</v>
      </c>
      <c r="C33" t="s">
        <v>99</v>
      </c>
      <c r="D33" t="s">
        <v>11</v>
      </c>
      <c r="E33" t="s">
        <v>66</v>
      </c>
      <c r="F33">
        <v>2831</v>
      </c>
      <c r="G33">
        <v>2247</v>
      </c>
      <c r="H33">
        <v>79.400000000000006</v>
      </c>
      <c r="I33" t="s">
        <v>3129</v>
      </c>
    </row>
    <row r="34" spans="1:9" x14ac:dyDescent="0.25">
      <c r="A34" t="s">
        <v>106</v>
      </c>
      <c r="B34" t="s">
        <v>98</v>
      </c>
      <c r="C34" t="s">
        <v>99</v>
      </c>
      <c r="D34" t="s">
        <v>20</v>
      </c>
      <c r="E34" t="s">
        <v>68</v>
      </c>
      <c r="F34">
        <v>666</v>
      </c>
      <c r="G34">
        <v>551</v>
      </c>
      <c r="H34">
        <v>82.7</v>
      </c>
      <c r="I34" t="s">
        <v>3130</v>
      </c>
    </row>
    <row r="35" spans="1:9" x14ac:dyDescent="0.25">
      <c r="A35" t="s">
        <v>107</v>
      </c>
      <c r="B35" t="s">
        <v>98</v>
      </c>
      <c r="C35" t="s">
        <v>99</v>
      </c>
      <c r="D35" t="s">
        <v>23</v>
      </c>
      <c r="E35" t="s">
        <v>70</v>
      </c>
      <c r="F35">
        <v>381</v>
      </c>
      <c r="G35">
        <v>303</v>
      </c>
      <c r="H35">
        <v>79.5</v>
      </c>
      <c r="I35" t="s">
        <v>3131</v>
      </c>
    </row>
    <row r="36" spans="1:9" x14ac:dyDescent="0.25">
      <c r="A36" t="s">
        <v>108</v>
      </c>
      <c r="B36" t="s">
        <v>98</v>
      </c>
      <c r="C36" t="s">
        <v>99</v>
      </c>
      <c r="D36" t="s">
        <v>23</v>
      </c>
      <c r="E36" t="s">
        <v>72</v>
      </c>
      <c r="F36">
        <v>530</v>
      </c>
      <c r="G36">
        <v>449</v>
      </c>
      <c r="H36">
        <v>84.7</v>
      </c>
      <c r="I36" t="s">
        <v>3132</v>
      </c>
    </row>
    <row r="37" spans="1:9" x14ac:dyDescent="0.25">
      <c r="A37" t="s">
        <v>109</v>
      </c>
      <c r="B37" t="s">
        <v>98</v>
      </c>
      <c r="C37" t="s">
        <v>99</v>
      </c>
      <c r="D37" t="s">
        <v>23</v>
      </c>
      <c r="E37" t="s">
        <v>74</v>
      </c>
      <c r="F37">
        <v>15</v>
      </c>
      <c r="G37">
        <v>15</v>
      </c>
      <c r="H37">
        <v>100</v>
      </c>
      <c r="I37" t="s">
        <v>1003</v>
      </c>
    </row>
    <row r="38" spans="1:9" x14ac:dyDescent="0.25">
      <c r="A38" t="s">
        <v>111</v>
      </c>
      <c r="B38" t="s">
        <v>98</v>
      </c>
      <c r="C38" t="s">
        <v>99</v>
      </c>
      <c r="D38" t="s">
        <v>23</v>
      </c>
      <c r="E38" t="s">
        <v>76</v>
      </c>
      <c r="F38">
        <v>412</v>
      </c>
      <c r="G38">
        <v>359</v>
      </c>
      <c r="H38">
        <v>87.1</v>
      </c>
      <c r="I38" t="s">
        <v>3133</v>
      </c>
    </row>
    <row r="39" spans="1:9" x14ac:dyDescent="0.25">
      <c r="A39" t="s">
        <v>112</v>
      </c>
      <c r="B39" t="s">
        <v>98</v>
      </c>
      <c r="C39" t="s">
        <v>99</v>
      </c>
      <c r="D39" t="s">
        <v>23</v>
      </c>
      <c r="E39" t="s">
        <v>78</v>
      </c>
      <c r="F39" t="s">
        <v>4340</v>
      </c>
      <c r="G39" t="s">
        <v>4340</v>
      </c>
      <c r="H39" t="s">
        <v>4340</v>
      </c>
      <c r="I39" t="s">
        <v>4340</v>
      </c>
    </row>
    <row r="40" spans="1:9" x14ac:dyDescent="0.25">
      <c r="A40" t="s">
        <v>113</v>
      </c>
      <c r="B40" t="s">
        <v>98</v>
      </c>
      <c r="C40" t="s">
        <v>99</v>
      </c>
      <c r="D40" t="s">
        <v>23</v>
      </c>
      <c r="E40" t="s">
        <v>80</v>
      </c>
      <c r="F40">
        <v>401</v>
      </c>
      <c r="G40">
        <v>337</v>
      </c>
      <c r="H40">
        <v>84</v>
      </c>
      <c r="I40" t="s">
        <v>3134</v>
      </c>
    </row>
    <row r="41" spans="1:9" x14ac:dyDescent="0.25">
      <c r="A41" t="s">
        <v>114</v>
      </c>
      <c r="B41" t="s">
        <v>98</v>
      </c>
      <c r="C41" t="s">
        <v>99</v>
      </c>
      <c r="D41" t="s">
        <v>31</v>
      </c>
      <c r="E41" t="s">
        <v>82</v>
      </c>
      <c r="F41">
        <v>171</v>
      </c>
      <c r="G41">
        <v>139</v>
      </c>
      <c r="H41">
        <v>81.3</v>
      </c>
      <c r="I41" t="s">
        <v>3135</v>
      </c>
    </row>
    <row r="42" spans="1:9" x14ac:dyDescent="0.25">
      <c r="A42" t="s">
        <v>115</v>
      </c>
      <c r="B42" t="s">
        <v>98</v>
      </c>
      <c r="C42" t="s">
        <v>99</v>
      </c>
      <c r="D42" t="s">
        <v>31</v>
      </c>
      <c r="E42" t="s">
        <v>84</v>
      </c>
      <c r="F42">
        <v>37</v>
      </c>
      <c r="G42">
        <v>31</v>
      </c>
      <c r="H42">
        <v>83.8</v>
      </c>
      <c r="I42" t="s">
        <v>1007</v>
      </c>
    </row>
    <row r="43" spans="1:9" x14ac:dyDescent="0.25">
      <c r="A43" t="s">
        <v>116</v>
      </c>
      <c r="B43" t="s">
        <v>98</v>
      </c>
      <c r="C43" t="s">
        <v>99</v>
      </c>
      <c r="D43" t="s">
        <v>35</v>
      </c>
      <c r="E43" t="s">
        <v>86</v>
      </c>
      <c r="F43">
        <v>44</v>
      </c>
      <c r="G43">
        <v>31</v>
      </c>
      <c r="H43">
        <v>70.5</v>
      </c>
      <c r="I43" t="s">
        <v>2692</v>
      </c>
    </row>
    <row r="44" spans="1:9" x14ac:dyDescent="0.25">
      <c r="A44" t="s">
        <v>117</v>
      </c>
      <c r="B44" t="s">
        <v>98</v>
      </c>
      <c r="C44" t="s">
        <v>99</v>
      </c>
      <c r="D44" t="s">
        <v>35</v>
      </c>
      <c r="E44" t="s">
        <v>88</v>
      </c>
      <c r="F44">
        <v>24</v>
      </c>
      <c r="G44">
        <v>20</v>
      </c>
      <c r="H44">
        <v>83.3</v>
      </c>
      <c r="I44" t="s">
        <v>2642</v>
      </c>
    </row>
    <row r="45" spans="1:9" x14ac:dyDescent="0.25">
      <c r="A45" t="s">
        <v>118</v>
      </c>
      <c r="B45" t="s">
        <v>98</v>
      </c>
      <c r="C45" t="s">
        <v>99</v>
      </c>
      <c r="D45" t="s">
        <v>35</v>
      </c>
      <c r="E45" t="s">
        <v>90</v>
      </c>
      <c r="F45">
        <v>20</v>
      </c>
      <c r="G45">
        <v>16</v>
      </c>
      <c r="H45">
        <v>80</v>
      </c>
      <c r="I45" t="s">
        <v>2534</v>
      </c>
    </row>
    <row r="46" spans="1:9" x14ac:dyDescent="0.25">
      <c r="A46" t="s">
        <v>120</v>
      </c>
      <c r="B46" t="s">
        <v>98</v>
      </c>
      <c r="C46" t="s">
        <v>99</v>
      </c>
      <c r="D46" t="s">
        <v>40</v>
      </c>
      <c r="E46" t="s">
        <v>92</v>
      </c>
      <c r="F46">
        <v>119</v>
      </c>
      <c r="G46">
        <v>108</v>
      </c>
      <c r="H46">
        <v>90.8</v>
      </c>
      <c r="I46" t="s">
        <v>3136</v>
      </c>
    </row>
    <row r="47" spans="1:9" x14ac:dyDescent="0.25">
      <c r="A47" t="s">
        <v>121</v>
      </c>
      <c r="B47" t="s">
        <v>98</v>
      </c>
      <c r="C47" t="s">
        <v>99</v>
      </c>
      <c r="D47" t="s">
        <v>40</v>
      </c>
      <c r="E47" t="s">
        <v>94</v>
      </c>
      <c r="F47">
        <v>430</v>
      </c>
      <c r="G47">
        <v>342</v>
      </c>
      <c r="H47">
        <v>79.5</v>
      </c>
      <c r="I47" t="s">
        <v>3137</v>
      </c>
    </row>
    <row r="48" spans="1:9" x14ac:dyDescent="0.25">
      <c r="A48" t="s">
        <v>122</v>
      </c>
      <c r="B48" t="s">
        <v>98</v>
      </c>
      <c r="C48" t="s">
        <v>99</v>
      </c>
      <c r="D48" t="s">
        <v>96</v>
      </c>
      <c r="E48" t="s">
        <v>96</v>
      </c>
      <c r="F48">
        <v>67898</v>
      </c>
      <c r="G48">
        <v>53982</v>
      </c>
      <c r="H48">
        <v>79.5</v>
      </c>
      <c r="I48" t="s">
        <v>3138</v>
      </c>
    </row>
    <row r="49" spans="1:9" x14ac:dyDescent="0.25">
      <c r="A49" t="s">
        <v>123</v>
      </c>
      <c r="B49" t="s">
        <v>124</v>
      </c>
      <c r="C49" t="s">
        <v>125</v>
      </c>
      <c r="D49" t="s">
        <v>11</v>
      </c>
      <c r="E49" t="s">
        <v>54</v>
      </c>
      <c r="F49">
        <v>40373</v>
      </c>
      <c r="G49">
        <v>36932</v>
      </c>
      <c r="H49">
        <v>91.5</v>
      </c>
      <c r="I49" t="s">
        <v>3139</v>
      </c>
    </row>
    <row r="50" spans="1:9" x14ac:dyDescent="0.25">
      <c r="A50" t="s">
        <v>126</v>
      </c>
      <c r="B50" t="s">
        <v>124</v>
      </c>
      <c r="C50" t="s">
        <v>125</v>
      </c>
      <c r="D50" t="s">
        <v>11</v>
      </c>
      <c r="E50" t="s">
        <v>56</v>
      </c>
      <c r="F50">
        <v>8509</v>
      </c>
      <c r="G50">
        <v>7776</v>
      </c>
      <c r="H50">
        <v>91.4</v>
      </c>
      <c r="I50" t="s">
        <v>3140</v>
      </c>
    </row>
    <row r="51" spans="1:9" x14ac:dyDescent="0.25">
      <c r="A51" t="s">
        <v>127</v>
      </c>
      <c r="B51" t="s">
        <v>124</v>
      </c>
      <c r="C51" t="s">
        <v>125</v>
      </c>
      <c r="D51" t="s">
        <v>11</v>
      </c>
      <c r="E51" t="s">
        <v>58</v>
      </c>
      <c r="F51">
        <v>239</v>
      </c>
      <c r="G51">
        <v>227</v>
      </c>
      <c r="H51">
        <v>95</v>
      </c>
      <c r="I51" t="s">
        <v>2547</v>
      </c>
    </row>
    <row r="52" spans="1:9" x14ac:dyDescent="0.25">
      <c r="A52" t="s">
        <v>128</v>
      </c>
      <c r="B52" t="s">
        <v>124</v>
      </c>
      <c r="C52" t="s">
        <v>125</v>
      </c>
      <c r="D52" t="s">
        <v>11</v>
      </c>
      <c r="E52" t="s">
        <v>60</v>
      </c>
      <c r="F52">
        <v>105</v>
      </c>
      <c r="G52">
        <v>82</v>
      </c>
      <c r="H52">
        <v>78.099999999999994</v>
      </c>
      <c r="I52" t="s">
        <v>3141</v>
      </c>
    </row>
    <row r="53" spans="1:9" x14ac:dyDescent="0.25">
      <c r="A53" t="s">
        <v>129</v>
      </c>
      <c r="B53" t="s">
        <v>124</v>
      </c>
      <c r="C53" t="s">
        <v>125</v>
      </c>
      <c r="D53" t="s">
        <v>11</v>
      </c>
      <c r="E53" t="s">
        <v>62</v>
      </c>
      <c r="F53">
        <v>240</v>
      </c>
      <c r="G53">
        <v>139</v>
      </c>
      <c r="H53">
        <v>57.9</v>
      </c>
      <c r="I53" t="s">
        <v>3142</v>
      </c>
    </row>
    <row r="54" spans="1:9" x14ac:dyDescent="0.25">
      <c r="A54" t="s">
        <v>130</v>
      </c>
      <c r="B54" t="s">
        <v>124</v>
      </c>
      <c r="C54" t="s">
        <v>125</v>
      </c>
      <c r="D54" t="s">
        <v>11</v>
      </c>
      <c r="E54" t="s">
        <v>64</v>
      </c>
      <c r="F54">
        <v>7558</v>
      </c>
      <c r="G54">
        <v>7043</v>
      </c>
      <c r="H54">
        <v>93.2</v>
      </c>
      <c r="I54" t="s">
        <v>3143</v>
      </c>
    </row>
    <row r="55" spans="1:9" x14ac:dyDescent="0.25">
      <c r="A55" t="s">
        <v>131</v>
      </c>
      <c r="B55" t="s">
        <v>124</v>
      </c>
      <c r="C55" t="s">
        <v>125</v>
      </c>
      <c r="D55" t="s">
        <v>11</v>
      </c>
      <c r="E55" t="s">
        <v>66</v>
      </c>
      <c r="F55">
        <v>1635</v>
      </c>
      <c r="G55">
        <v>1307</v>
      </c>
      <c r="H55">
        <v>79.900000000000006</v>
      </c>
      <c r="I55" t="s">
        <v>3144</v>
      </c>
    </row>
    <row r="56" spans="1:9" x14ac:dyDescent="0.25">
      <c r="A56" t="s">
        <v>132</v>
      </c>
      <c r="B56" t="s">
        <v>124</v>
      </c>
      <c r="C56" t="s">
        <v>125</v>
      </c>
      <c r="D56" t="s">
        <v>20</v>
      </c>
      <c r="E56" t="s">
        <v>68</v>
      </c>
      <c r="F56">
        <v>136</v>
      </c>
      <c r="G56">
        <v>122</v>
      </c>
      <c r="H56">
        <v>89.7</v>
      </c>
      <c r="I56" t="s">
        <v>3145</v>
      </c>
    </row>
    <row r="57" spans="1:9" x14ac:dyDescent="0.25">
      <c r="A57" t="s">
        <v>133</v>
      </c>
      <c r="B57" t="s">
        <v>124</v>
      </c>
      <c r="C57" t="s">
        <v>125</v>
      </c>
      <c r="D57" t="s">
        <v>23</v>
      </c>
      <c r="E57" t="s">
        <v>70</v>
      </c>
      <c r="F57">
        <v>38</v>
      </c>
      <c r="G57">
        <v>30</v>
      </c>
      <c r="H57">
        <v>78.900000000000006</v>
      </c>
      <c r="I57" t="s">
        <v>2548</v>
      </c>
    </row>
    <row r="58" spans="1:9" x14ac:dyDescent="0.25">
      <c r="A58" t="s">
        <v>134</v>
      </c>
      <c r="B58" t="s">
        <v>124</v>
      </c>
      <c r="C58" t="s">
        <v>125</v>
      </c>
      <c r="D58" t="s">
        <v>23</v>
      </c>
      <c r="E58" t="s">
        <v>72</v>
      </c>
      <c r="F58">
        <v>50</v>
      </c>
      <c r="G58">
        <v>42</v>
      </c>
      <c r="H58">
        <v>84</v>
      </c>
      <c r="I58" t="s">
        <v>3146</v>
      </c>
    </row>
    <row r="59" spans="1:9" x14ac:dyDescent="0.25">
      <c r="A59" t="s">
        <v>135</v>
      </c>
      <c r="B59" t="s">
        <v>124</v>
      </c>
      <c r="C59" t="s">
        <v>125</v>
      </c>
      <c r="D59" t="s">
        <v>23</v>
      </c>
      <c r="E59" t="s">
        <v>74</v>
      </c>
      <c r="F59">
        <v>15</v>
      </c>
      <c r="G59">
        <v>13</v>
      </c>
      <c r="H59">
        <v>86.7</v>
      </c>
      <c r="I59" t="s">
        <v>146</v>
      </c>
    </row>
    <row r="60" spans="1:9" x14ac:dyDescent="0.25">
      <c r="A60" t="s">
        <v>136</v>
      </c>
      <c r="B60" t="s">
        <v>124</v>
      </c>
      <c r="C60" t="s">
        <v>125</v>
      </c>
      <c r="D60" t="s">
        <v>23</v>
      </c>
      <c r="E60" t="s">
        <v>76</v>
      </c>
      <c r="F60">
        <v>57</v>
      </c>
      <c r="G60">
        <v>48</v>
      </c>
      <c r="H60">
        <v>84.2</v>
      </c>
      <c r="I60" t="s">
        <v>2686</v>
      </c>
    </row>
    <row r="61" spans="1:9" x14ac:dyDescent="0.25">
      <c r="A61" t="s">
        <v>137</v>
      </c>
      <c r="B61" t="s">
        <v>124</v>
      </c>
      <c r="C61" t="s">
        <v>125</v>
      </c>
      <c r="D61" t="s">
        <v>23</v>
      </c>
      <c r="E61" t="s">
        <v>78</v>
      </c>
      <c r="F61" t="s">
        <v>4340</v>
      </c>
      <c r="G61" t="s">
        <v>4340</v>
      </c>
      <c r="H61" t="s">
        <v>4340</v>
      </c>
      <c r="I61" t="s">
        <v>4340</v>
      </c>
    </row>
    <row r="62" spans="1:9" x14ac:dyDescent="0.25">
      <c r="A62" t="s">
        <v>138</v>
      </c>
      <c r="B62" t="s">
        <v>124</v>
      </c>
      <c r="C62" t="s">
        <v>125</v>
      </c>
      <c r="D62" t="s">
        <v>23</v>
      </c>
      <c r="E62" t="s">
        <v>80</v>
      </c>
      <c r="F62">
        <v>76</v>
      </c>
      <c r="G62">
        <v>69</v>
      </c>
      <c r="H62">
        <v>90.8</v>
      </c>
      <c r="I62" t="s">
        <v>3147</v>
      </c>
    </row>
    <row r="63" spans="1:9" x14ac:dyDescent="0.25">
      <c r="A63" t="s">
        <v>139</v>
      </c>
      <c r="B63" t="s">
        <v>124</v>
      </c>
      <c r="C63" t="s">
        <v>125</v>
      </c>
      <c r="D63" t="s">
        <v>31</v>
      </c>
      <c r="E63" t="s">
        <v>82</v>
      </c>
      <c r="F63">
        <v>44</v>
      </c>
      <c r="G63">
        <v>35</v>
      </c>
      <c r="H63">
        <v>79.5</v>
      </c>
      <c r="I63" t="s">
        <v>3148</v>
      </c>
    </row>
    <row r="64" spans="1:9" x14ac:dyDescent="0.25">
      <c r="A64" t="s">
        <v>140</v>
      </c>
      <c r="B64" t="s">
        <v>124</v>
      </c>
      <c r="C64" t="s">
        <v>125</v>
      </c>
      <c r="D64" t="s">
        <v>31</v>
      </c>
      <c r="E64" t="s">
        <v>84</v>
      </c>
      <c r="F64" t="s">
        <v>4340</v>
      </c>
      <c r="G64" t="s">
        <v>4340</v>
      </c>
      <c r="H64" t="s">
        <v>4340</v>
      </c>
      <c r="I64" t="s">
        <v>4340</v>
      </c>
    </row>
    <row r="65" spans="1:9" x14ac:dyDescent="0.25">
      <c r="A65" t="s">
        <v>141</v>
      </c>
      <c r="B65" t="s">
        <v>124</v>
      </c>
      <c r="C65" t="s">
        <v>125</v>
      </c>
      <c r="D65" t="s">
        <v>35</v>
      </c>
      <c r="E65" t="s">
        <v>86</v>
      </c>
      <c r="F65">
        <v>16</v>
      </c>
      <c r="G65">
        <v>11</v>
      </c>
      <c r="H65">
        <v>68.8</v>
      </c>
      <c r="I65" t="s">
        <v>2687</v>
      </c>
    </row>
    <row r="66" spans="1:9" x14ac:dyDescent="0.25">
      <c r="A66" t="s">
        <v>142</v>
      </c>
      <c r="B66" t="s">
        <v>124</v>
      </c>
      <c r="C66" t="s">
        <v>125</v>
      </c>
      <c r="D66" t="s">
        <v>35</v>
      </c>
      <c r="E66" t="s">
        <v>88</v>
      </c>
      <c r="F66">
        <v>10</v>
      </c>
      <c r="G66">
        <v>9</v>
      </c>
      <c r="H66">
        <v>90</v>
      </c>
      <c r="I66" t="s">
        <v>110</v>
      </c>
    </row>
    <row r="67" spans="1:9" x14ac:dyDescent="0.25">
      <c r="A67" t="s">
        <v>143</v>
      </c>
      <c r="B67" t="s">
        <v>124</v>
      </c>
      <c r="C67" t="s">
        <v>125</v>
      </c>
      <c r="D67" t="s">
        <v>35</v>
      </c>
      <c r="E67" t="s">
        <v>90</v>
      </c>
      <c r="F67">
        <v>12</v>
      </c>
      <c r="G67">
        <v>11</v>
      </c>
      <c r="H67">
        <v>91.7</v>
      </c>
      <c r="I67" t="s">
        <v>144</v>
      </c>
    </row>
    <row r="68" spans="1:9" x14ac:dyDescent="0.25">
      <c r="A68" t="s">
        <v>145</v>
      </c>
      <c r="B68" t="s">
        <v>124</v>
      </c>
      <c r="C68" t="s">
        <v>125</v>
      </c>
      <c r="D68" t="s">
        <v>40</v>
      </c>
      <c r="E68" t="s">
        <v>92</v>
      </c>
      <c r="F68">
        <v>15</v>
      </c>
      <c r="G68">
        <v>14</v>
      </c>
      <c r="H68">
        <v>93.3</v>
      </c>
      <c r="I68" t="s">
        <v>2535</v>
      </c>
    </row>
    <row r="69" spans="1:9" x14ac:dyDescent="0.25">
      <c r="A69" t="s">
        <v>147</v>
      </c>
      <c r="B69" t="s">
        <v>124</v>
      </c>
      <c r="C69" t="s">
        <v>125</v>
      </c>
      <c r="D69" t="s">
        <v>40</v>
      </c>
      <c r="E69" t="s">
        <v>94</v>
      </c>
      <c r="F69">
        <v>115</v>
      </c>
      <c r="G69">
        <v>84</v>
      </c>
      <c r="H69">
        <v>73</v>
      </c>
      <c r="I69" t="s">
        <v>3149</v>
      </c>
    </row>
    <row r="70" spans="1:9" x14ac:dyDescent="0.25">
      <c r="A70" t="s">
        <v>148</v>
      </c>
      <c r="B70" t="s">
        <v>124</v>
      </c>
      <c r="C70" t="s">
        <v>125</v>
      </c>
      <c r="D70" t="s">
        <v>96</v>
      </c>
      <c r="E70" t="s">
        <v>96</v>
      </c>
      <c r="F70">
        <v>41908</v>
      </c>
      <c r="G70">
        <v>35742</v>
      </c>
      <c r="H70">
        <v>85.3</v>
      </c>
      <c r="I70" t="s">
        <v>3150</v>
      </c>
    </row>
    <row r="71" spans="1:9" x14ac:dyDescent="0.25">
      <c r="A71" t="s">
        <v>149</v>
      </c>
      <c r="B71" t="s">
        <v>150</v>
      </c>
      <c r="C71" t="s">
        <v>151</v>
      </c>
      <c r="D71" t="s">
        <v>11</v>
      </c>
      <c r="E71" t="s">
        <v>54</v>
      </c>
      <c r="F71">
        <v>71694</v>
      </c>
      <c r="G71">
        <v>66218</v>
      </c>
      <c r="H71">
        <v>92.4</v>
      </c>
      <c r="I71" t="s">
        <v>3151</v>
      </c>
    </row>
    <row r="72" spans="1:9" x14ac:dyDescent="0.25">
      <c r="A72" t="s">
        <v>152</v>
      </c>
      <c r="B72" t="s">
        <v>150</v>
      </c>
      <c r="C72" t="s">
        <v>151</v>
      </c>
      <c r="D72" t="s">
        <v>11</v>
      </c>
      <c r="E72" t="s">
        <v>56</v>
      </c>
      <c r="F72">
        <v>23500</v>
      </c>
      <c r="G72">
        <v>21579</v>
      </c>
      <c r="H72">
        <v>91.8</v>
      </c>
      <c r="I72" t="s">
        <v>3152</v>
      </c>
    </row>
    <row r="73" spans="1:9" x14ac:dyDescent="0.25">
      <c r="A73" t="s">
        <v>153</v>
      </c>
      <c r="B73" t="s">
        <v>150</v>
      </c>
      <c r="C73" t="s">
        <v>151</v>
      </c>
      <c r="D73" t="s">
        <v>11</v>
      </c>
      <c r="E73" t="s">
        <v>58</v>
      </c>
      <c r="F73">
        <v>748</v>
      </c>
      <c r="G73">
        <v>641</v>
      </c>
      <c r="H73">
        <v>85.7</v>
      </c>
      <c r="I73" t="s">
        <v>3153</v>
      </c>
    </row>
    <row r="74" spans="1:9" x14ac:dyDescent="0.25">
      <c r="A74" t="s">
        <v>154</v>
      </c>
      <c r="B74" t="s">
        <v>150</v>
      </c>
      <c r="C74" t="s">
        <v>151</v>
      </c>
      <c r="D74" t="s">
        <v>11</v>
      </c>
      <c r="E74" t="s">
        <v>60</v>
      </c>
      <c r="F74">
        <v>101</v>
      </c>
      <c r="G74">
        <v>73</v>
      </c>
      <c r="H74">
        <v>72.3</v>
      </c>
      <c r="I74" t="s">
        <v>2549</v>
      </c>
    </row>
    <row r="75" spans="1:9" x14ac:dyDescent="0.25">
      <c r="A75" t="s">
        <v>155</v>
      </c>
      <c r="B75" t="s">
        <v>150</v>
      </c>
      <c r="C75" t="s">
        <v>151</v>
      </c>
      <c r="D75" t="s">
        <v>11</v>
      </c>
      <c r="E75" t="s">
        <v>62</v>
      </c>
      <c r="F75">
        <v>496</v>
      </c>
      <c r="G75">
        <v>247</v>
      </c>
      <c r="H75">
        <v>49.8</v>
      </c>
      <c r="I75" t="s">
        <v>3154</v>
      </c>
    </row>
    <row r="76" spans="1:9" x14ac:dyDescent="0.25">
      <c r="A76" t="s">
        <v>156</v>
      </c>
      <c r="B76" t="s">
        <v>150</v>
      </c>
      <c r="C76" t="s">
        <v>151</v>
      </c>
      <c r="D76" t="s">
        <v>11</v>
      </c>
      <c r="E76" t="s">
        <v>64</v>
      </c>
      <c r="F76">
        <v>4585</v>
      </c>
      <c r="G76">
        <v>4295</v>
      </c>
      <c r="H76">
        <v>93.7</v>
      </c>
      <c r="I76" t="s">
        <v>3155</v>
      </c>
    </row>
    <row r="77" spans="1:9" x14ac:dyDescent="0.25">
      <c r="A77" t="s">
        <v>157</v>
      </c>
      <c r="B77" t="s">
        <v>150</v>
      </c>
      <c r="C77" t="s">
        <v>151</v>
      </c>
      <c r="D77" t="s">
        <v>11</v>
      </c>
      <c r="E77" t="s">
        <v>66</v>
      </c>
      <c r="F77">
        <v>2838</v>
      </c>
      <c r="G77">
        <v>2306</v>
      </c>
      <c r="H77">
        <v>81.3</v>
      </c>
      <c r="I77" t="s">
        <v>3156</v>
      </c>
    </row>
    <row r="78" spans="1:9" x14ac:dyDescent="0.25">
      <c r="A78" t="s">
        <v>158</v>
      </c>
      <c r="B78" t="s">
        <v>150</v>
      </c>
      <c r="C78" t="s">
        <v>151</v>
      </c>
      <c r="D78" t="s">
        <v>20</v>
      </c>
      <c r="E78" t="s">
        <v>68</v>
      </c>
      <c r="F78">
        <v>255</v>
      </c>
      <c r="G78">
        <v>203</v>
      </c>
      <c r="H78">
        <v>79.599999999999994</v>
      </c>
      <c r="I78" t="s">
        <v>3157</v>
      </c>
    </row>
    <row r="79" spans="1:9" x14ac:dyDescent="0.25">
      <c r="A79" t="s">
        <v>159</v>
      </c>
      <c r="B79" t="s">
        <v>150</v>
      </c>
      <c r="C79" t="s">
        <v>151</v>
      </c>
      <c r="D79" t="s">
        <v>23</v>
      </c>
      <c r="E79" t="s">
        <v>70</v>
      </c>
      <c r="F79">
        <v>130</v>
      </c>
      <c r="G79">
        <v>102</v>
      </c>
      <c r="H79">
        <v>78.5</v>
      </c>
      <c r="I79" t="s">
        <v>3158</v>
      </c>
    </row>
    <row r="80" spans="1:9" x14ac:dyDescent="0.25">
      <c r="A80" t="s">
        <v>160</v>
      </c>
      <c r="B80" t="s">
        <v>150</v>
      </c>
      <c r="C80" t="s">
        <v>151</v>
      </c>
      <c r="D80" t="s">
        <v>23</v>
      </c>
      <c r="E80" t="s">
        <v>72</v>
      </c>
      <c r="F80">
        <v>128</v>
      </c>
      <c r="G80">
        <v>106</v>
      </c>
      <c r="H80">
        <v>82.8</v>
      </c>
      <c r="I80" t="s">
        <v>3159</v>
      </c>
    </row>
    <row r="81" spans="1:9" x14ac:dyDescent="0.25">
      <c r="A81" t="s">
        <v>161</v>
      </c>
      <c r="B81" t="s">
        <v>150</v>
      </c>
      <c r="C81" t="s">
        <v>151</v>
      </c>
      <c r="D81" t="s">
        <v>23</v>
      </c>
      <c r="E81" t="s">
        <v>74</v>
      </c>
      <c r="F81">
        <v>33</v>
      </c>
      <c r="G81">
        <v>26</v>
      </c>
      <c r="H81">
        <v>78.8</v>
      </c>
      <c r="I81" t="s">
        <v>2689</v>
      </c>
    </row>
    <row r="82" spans="1:9" x14ac:dyDescent="0.25">
      <c r="A82" t="s">
        <v>162</v>
      </c>
      <c r="B82" t="s">
        <v>150</v>
      </c>
      <c r="C82" t="s">
        <v>151</v>
      </c>
      <c r="D82" t="s">
        <v>23</v>
      </c>
      <c r="E82" t="s">
        <v>76</v>
      </c>
      <c r="F82">
        <v>131</v>
      </c>
      <c r="G82">
        <v>109</v>
      </c>
      <c r="H82">
        <v>83.2</v>
      </c>
      <c r="I82" t="s">
        <v>3160</v>
      </c>
    </row>
    <row r="83" spans="1:9" x14ac:dyDescent="0.25">
      <c r="A83" t="s">
        <v>163</v>
      </c>
      <c r="B83" t="s">
        <v>150</v>
      </c>
      <c r="C83" t="s">
        <v>151</v>
      </c>
      <c r="D83" t="s">
        <v>23</v>
      </c>
      <c r="E83" t="s">
        <v>78</v>
      </c>
      <c r="F83" t="s">
        <v>4340</v>
      </c>
      <c r="G83" t="s">
        <v>4340</v>
      </c>
      <c r="H83" t="s">
        <v>4340</v>
      </c>
      <c r="I83" t="s">
        <v>4340</v>
      </c>
    </row>
    <row r="84" spans="1:9" x14ac:dyDescent="0.25">
      <c r="A84" t="s">
        <v>164</v>
      </c>
      <c r="B84" t="s">
        <v>150</v>
      </c>
      <c r="C84" t="s">
        <v>151</v>
      </c>
      <c r="D84" t="s">
        <v>23</v>
      </c>
      <c r="E84" t="s">
        <v>80</v>
      </c>
      <c r="F84">
        <v>145</v>
      </c>
      <c r="G84">
        <v>132</v>
      </c>
      <c r="H84">
        <v>91</v>
      </c>
      <c r="I84" t="s">
        <v>2845</v>
      </c>
    </row>
    <row r="85" spans="1:9" x14ac:dyDescent="0.25">
      <c r="A85" t="s">
        <v>165</v>
      </c>
      <c r="B85" t="s">
        <v>150</v>
      </c>
      <c r="C85" t="s">
        <v>151</v>
      </c>
      <c r="D85" t="s">
        <v>31</v>
      </c>
      <c r="E85" t="s">
        <v>82</v>
      </c>
      <c r="F85">
        <v>85</v>
      </c>
      <c r="G85">
        <v>65</v>
      </c>
      <c r="H85">
        <v>76.5</v>
      </c>
      <c r="I85" t="s">
        <v>3161</v>
      </c>
    </row>
    <row r="86" spans="1:9" x14ac:dyDescent="0.25">
      <c r="A86" t="s">
        <v>166</v>
      </c>
      <c r="B86" t="s">
        <v>150</v>
      </c>
      <c r="C86" t="s">
        <v>151</v>
      </c>
      <c r="D86" t="s">
        <v>31</v>
      </c>
      <c r="E86" t="s">
        <v>84</v>
      </c>
      <c r="F86">
        <v>10</v>
      </c>
      <c r="G86">
        <v>7</v>
      </c>
      <c r="H86">
        <v>70</v>
      </c>
      <c r="I86" t="s">
        <v>167</v>
      </c>
    </row>
    <row r="87" spans="1:9" x14ac:dyDescent="0.25">
      <c r="A87" t="s">
        <v>168</v>
      </c>
      <c r="B87" t="s">
        <v>150</v>
      </c>
      <c r="C87" t="s">
        <v>151</v>
      </c>
      <c r="D87" t="s">
        <v>35</v>
      </c>
      <c r="E87" t="s">
        <v>86</v>
      </c>
      <c r="F87">
        <v>22</v>
      </c>
      <c r="G87">
        <v>17</v>
      </c>
      <c r="H87">
        <v>77.3</v>
      </c>
      <c r="I87" t="s">
        <v>2550</v>
      </c>
    </row>
    <row r="88" spans="1:9" x14ac:dyDescent="0.25">
      <c r="A88" t="s">
        <v>169</v>
      </c>
      <c r="B88" t="s">
        <v>150</v>
      </c>
      <c r="C88" t="s">
        <v>151</v>
      </c>
      <c r="D88" t="s">
        <v>35</v>
      </c>
      <c r="E88" t="s">
        <v>88</v>
      </c>
      <c r="F88">
        <v>22</v>
      </c>
      <c r="G88">
        <v>13</v>
      </c>
      <c r="H88">
        <v>59.1</v>
      </c>
      <c r="I88" t="s">
        <v>2551</v>
      </c>
    </row>
    <row r="89" spans="1:9" x14ac:dyDescent="0.25">
      <c r="A89" t="s">
        <v>170</v>
      </c>
      <c r="B89" t="s">
        <v>150</v>
      </c>
      <c r="C89" t="s">
        <v>151</v>
      </c>
      <c r="D89" t="s">
        <v>35</v>
      </c>
      <c r="E89" t="s">
        <v>90</v>
      </c>
      <c r="F89" t="s">
        <v>4340</v>
      </c>
      <c r="G89" t="s">
        <v>4340</v>
      </c>
      <c r="H89" t="s">
        <v>4340</v>
      </c>
      <c r="I89" t="s">
        <v>4340</v>
      </c>
    </row>
    <row r="90" spans="1:9" x14ac:dyDescent="0.25">
      <c r="A90" t="s">
        <v>171</v>
      </c>
      <c r="B90" t="s">
        <v>150</v>
      </c>
      <c r="C90" t="s">
        <v>151</v>
      </c>
      <c r="D90" t="s">
        <v>40</v>
      </c>
      <c r="E90" t="s">
        <v>92</v>
      </c>
      <c r="F90">
        <v>32</v>
      </c>
      <c r="G90">
        <v>28</v>
      </c>
      <c r="H90">
        <v>87.5</v>
      </c>
      <c r="I90" t="s">
        <v>999</v>
      </c>
    </row>
    <row r="91" spans="1:9" x14ac:dyDescent="0.25">
      <c r="A91" t="s">
        <v>172</v>
      </c>
      <c r="B91" t="s">
        <v>150</v>
      </c>
      <c r="C91" t="s">
        <v>151</v>
      </c>
      <c r="D91" t="s">
        <v>40</v>
      </c>
      <c r="E91" t="s">
        <v>94</v>
      </c>
      <c r="F91">
        <v>119</v>
      </c>
      <c r="G91">
        <v>93</v>
      </c>
      <c r="H91">
        <v>78.2</v>
      </c>
      <c r="I91" t="s">
        <v>3162</v>
      </c>
    </row>
    <row r="92" spans="1:9" x14ac:dyDescent="0.25">
      <c r="A92" t="s">
        <v>173</v>
      </c>
      <c r="B92" t="s">
        <v>150</v>
      </c>
      <c r="C92" t="s">
        <v>151</v>
      </c>
      <c r="D92" t="s">
        <v>96</v>
      </c>
      <c r="E92" t="s">
        <v>96</v>
      </c>
      <c r="F92">
        <v>23991</v>
      </c>
      <c r="G92">
        <v>19679</v>
      </c>
      <c r="H92">
        <v>82</v>
      </c>
      <c r="I92" t="s">
        <v>3163</v>
      </c>
    </row>
    <row r="93" spans="1:9" x14ac:dyDescent="0.25">
      <c r="A93" t="s">
        <v>174</v>
      </c>
      <c r="B93" t="s">
        <v>175</v>
      </c>
      <c r="C93" t="s">
        <v>176</v>
      </c>
      <c r="D93" t="s">
        <v>11</v>
      </c>
      <c r="E93" t="s">
        <v>54</v>
      </c>
      <c r="F93">
        <v>180537</v>
      </c>
      <c r="G93">
        <v>161212</v>
      </c>
      <c r="H93">
        <v>89.3</v>
      </c>
      <c r="I93" t="s">
        <v>3164</v>
      </c>
    </row>
    <row r="94" spans="1:9" x14ac:dyDescent="0.25">
      <c r="A94" t="s">
        <v>177</v>
      </c>
      <c r="B94" t="s">
        <v>175</v>
      </c>
      <c r="C94" t="s">
        <v>176</v>
      </c>
      <c r="D94" t="s">
        <v>11</v>
      </c>
      <c r="E94" t="s">
        <v>56</v>
      </c>
      <c r="F94">
        <v>38105</v>
      </c>
      <c r="G94">
        <v>34167</v>
      </c>
      <c r="H94">
        <v>89.7</v>
      </c>
      <c r="I94" t="s">
        <v>2837</v>
      </c>
    </row>
    <row r="95" spans="1:9" x14ac:dyDescent="0.25">
      <c r="A95" t="s">
        <v>178</v>
      </c>
      <c r="B95" t="s">
        <v>175</v>
      </c>
      <c r="C95" t="s">
        <v>176</v>
      </c>
      <c r="D95" t="s">
        <v>11</v>
      </c>
      <c r="E95" t="s">
        <v>58</v>
      </c>
      <c r="F95">
        <v>1385</v>
      </c>
      <c r="G95">
        <v>1208</v>
      </c>
      <c r="H95">
        <v>87.2</v>
      </c>
      <c r="I95" t="s">
        <v>3165</v>
      </c>
    </row>
    <row r="96" spans="1:9" x14ac:dyDescent="0.25">
      <c r="A96" t="s">
        <v>179</v>
      </c>
      <c r="B96" t="s">
        <v>175</v>
      </c>
      <c r="C96" t="s">
        <v>176</v>
      </c>
      <c r="D96" t="s">
        <v>11</v>
      </c>
      <c r="E96" t="s">
        <v>60</v>
      </c>
      <c r="F96">
        <v>245</v>
      </c>
      <c r="G96">
        <v>152</v>
      </c>
      <c r="H96">
        <v>62</v>
      </c>
      <c r="I96" t="s">
        <v>3166</v>
      </c>
    </row>
    <row r="97" spans="1:9" x14ac:dyDescent="0.25">
      <c r="A97" t="s">
        <v>180</v>
      </c>
      <c r="B97" t="s">
        <v>175</v>
      </c>
      <c r="C97" t="s">
        <v>176</v>
      </c>
      <c r="D97" t="s">
        <v>11</v>
      </c>
      <c r="E97" t="s">
        <v>62</v>
      </c>
      <c r="F97">
        <v>2066</v>
      </c>
      <c r="G97">
        <v>993</v>
      </c>
      <c r="H97">
        <v>48.1</v>
      </c>
      <c r="I97" t="s">
        <v>3167</v>
      </c>
    </row>
    <row r="98" spans="1:9" x14ac:dyDescent="0.25">
      <c r="A98" t="s">
        <v>181</v>
      </c>
      <c r="B98" t="s">
        <v>175</v>
      </c>
      <c r="C98" t="s">
        <v>176</v>
      </c>
      <c r="D98" t="s">
        <v>11</v>
      </c>
      <c r="E98" t="s">
        <v>64</v>
      </c>
      <c r="F98">
        <v>12724</v>
      </c>
      <c r="G98">
        <v>11240</v>
      </c>
      <c r="H98">
        <v>88.3</v>
      </c>
      <c r="I98" t="s">
        <v>3168</v>
      </c>
    </row>
    <row r="99" spans="1:9" x14ac:dyDescent="0.25">
      <c r="A99" t="s">
        <v>182</v>
      </c>
      <c r="B99" t="s">
        <v>175</v>
      </c>
      <c r="C99" t="s">
        <v>176</v>
      </c>
      <c r="D99" t="s">
        <v>11</v>
      </c>
      <c r="E99" t="s">
        <v>66</v>
      </c>
      <c r="F99">
        <v>10719</v>
      </c>
      <c r="G99">
        <v>7325</v>
      </c>
      <c r="H99">
        <v>68.3</v>
      </c>
      <c r="I99" t="s">
        <v>3169</v>
      </c>
    </row>
    <row r="100" spans="1:9" x14ac:dyDescent="0.25">
      <c r="A100" t="s">
        <v>183</v>
      </c>
      <c r="B100" t="s">
        <v>175</v>
      </c>
      <c r="C100" t="s">
        <v>176</v>
      </c>
      <c r="D100" t="s">
        <v>20</v>
      </c>
      <c r="E100" t="s">
        <v>68</v>
      </c>
      <c r="F100">
        <v>922</v>
      </c>
      <c r="G100">
        <v>602</v>
      </c>
      <c r="H100">
        <v>65.3</v>
      </c>
      <c r="I100" t="s">
        <v>3170</v>
      </c>
    </row>
    <row r="101" spans="1:9" x14ac:dyDescent="0.25">
      <c r="A101" t="s">
        <v>184</v>
      </c>
      <c r="B101" t="s">
        <v>175</v>
      </c>
      <c r="C101" t="s">
        <v>176</v>
      </c>
      <c r="D101" t="s">
        <v>23</v>
      </c>
      <c r="E101" t="s">
        <v>70</v>
      </c>
      <c r="F101">
        <v>1169</v>
      </c>
      <c r="G101">
        <v>975</v>
      </c>
      <c r="H101">
        <v>83.4</v>
      </c>
      <c r="I101" t="s">
        <v>3171</v>
      </c>
    </row>
    <row r="102" spans="1:9" x14ac:dyDescent="0.25">
      <c r="A102" t="s">
        <v>185</v>
      </c>
      <c r="B102" t="s">
        <v>175</v>
      </c>
      <c r="C102" t="s">
        <v>176</v>
      </c>
      <c r="D102" t="s">
        <v>23</v>
      </c>
      <c r="E102" t="s">
        <v>72</v>
      </c>
      <c r="F102">
        <v>765</v>
      </c>
      <c r="G102">
        <v>601</v>
      </c>
      <c r="H102">
        <v>78.599999999999994</v>
      </c>
      <c r="I102" t="s">
        <v>3172</v>
      </c>
    </row>
    <row r="103" spans="1:9" x14ac:dyDescent="0.25">
      <c r="A103" t="s">
        <v>186</v>
      </c>
      <c r="B103" t="s">
        <v>175</v>
      </c>
      <c r="C103" t="s">
        <v>176</v>
      </c>
      <c r="D103" t="s">
        <v>23</v>
      </c>
      <c r="E103" t="s">
        <v>74</v>
      </c>
      <c r="F103">
        <v>74</v>
      </c>
      <c r="G103">
        <v>63</v>
      </c>
      <c r="H103">
        <v>85.1</v>
      </c>
      <c r="I103" t="s">
        <v>3173</v>
      </c>
    </row>
    <row r="104" spans="1:9" x14ac:dyDescent="0.25">
      <c r="A104" t="s">
        <v>187</v>
      </c>
      <c r="B104" t="s">
        <v>175</v>
      </c>
      <c r="C104" t="s">
        <v>176</v>
      </c>
      <c r="D104" t="s">
        <v>23</v>
      </c>
      <c r="E104" t="s">
        <v>76</v>
      </c>
      <c r="F104">
        <v>789</v>
      </c>
      <c r="G104">
        <v>547</v>
      </c>
      <c r="H104">
        <v>69.3</v>
      </c>
      <c r="I104" t="s">
        <v>3174</v>
      </c>
    </row>
    <row r="105" spans="1:9" x14ac:dyDescent="0.25">
      <c r="A105" t="s">
        <v>188</v>
      </c>
      <c r="B105" t="s">
        <v>175</v>
      </c>
      <c r="C105" t="s">
        <v>176</v>
      </c>
      <c r="D105" t="s">
        <v>23</v>
      </c>
      <c r="E105" t="s">
        <v>78</v>
      </c>
      <c r="F105">
        <v>14</v>
      </c>
      <c r="G105">
        <v>7</v>
      </c>
      <c r="H105">
        <v>50</v>
      </c>
      <c r="I105" t="s">
        <v>2690</v>
      </c>
    </row>
    <row r="106" spans="1:9" x14ac:dyDescent="0.25">
      <c r="A106" t="s">
        <v>189</v>
      </c>
      <c r="B106" t="s">
        <v>175</v>
      </c>
      <c r="C106" t="s">
        <v>176</v>
      </c>
      <c r="D106" t="s">
        <v>23</v>
      </c>
      <c r="E106" t="s">
        <v>80</v>
      </c>
      <c r="F106">
        <v>688</v>
      </c>
      <c r="G106">
        <v>543</v>
      </c>
      <c r="H106">
        <v>78.900000000000006</v>
      </c>
      <c r="I106" t="s">
        <v>3175</v>
      </c>
    </row>
    <row r="107" spans="1:9" x14ac:dyDescent="0.25">
      <c r="A107" t="s">
        <v>190</v>
      </c>
      <c r="B107" t="s">
        <v>175</v>
      </c>
      <c r="C107" t="s">
        <v>176</v>
      </c>
      <c r="D107" t="s">
        <v>31</v>
      </c>
      <c r="E107" t="s">
        <v>82</v>
      </c>
      <c r="F107">
        <v>433</v>
      </c>
      <c r="G107">
        <v>316</v>
      </c>
      <c r="H107">
        <v>73</v>
      </c>
      <c r="I107" t="s">
        <v>3176</v>
      </c>
    </row>
    <row r="108" spans="1:9" x14ac:dyDescent="0.25">
      <c r="A108" t="s">
        <v>191</v>
      </c>
      <c r="B108" t="s">
        <v>175</v>
      </c>
      <c r="C108" t="s">
        <v>176</v>
      </c>
      <c r="D108" t="s">
        <v>31</v>
      </c>
      <c r="E108" t="s">
        <v>84</v>
      </c>
      <c r="F108">
        <v>67</v>
      </c>
      <c r="G108">
        <v>54</v>
      </c>
      <c r="H108">
        <v>80.599999999999994</v>
      </c>
      <c r="I108" t="s">
        <v>3177</v>
      </c>
    </row>
    <row r="109" spans="1:9" x14ac:dyDescent="0.25">
      <c r="A109" t="s">
        <v>192</v>
      </c>
      <c r="B109" t="s">
        <v>175</v>
      </c>
      <c r="C109" t="s">
        <v>176</v>
      </c>
      <c r="D109" t="s">
        <v>35</v>
      </c>
      <c r="E109" t="s">
        <v>86</v>
      </c>
      <c r="F109">
        <v>88</v>
      </c>
      <c r="G109">
        <v>71</v>
      </c>
      <c r="H109">
        <v>80.7</v>
      </c>
      <c r="I109" t="s">
        <v>3178</v>
      </c>
    </row>
    <row r="110" spans="1:9" x14ac:dyDescent="0.25">
      <c r="A110" t="s">
        <v>193</v>
      </c>
      <c r="B110" t="s">
        <v>175</v>
      </c>
      <c r="C110" t="s">
        <v>176</v>
      </c>
      <c r="D110" t="s">
        <v>35</v>
      </c>
      <c r="E110" t="s">
        <v>88</v>
      </c>
      <c r="F110">
        <v>60</v>
      </c>
      <c r="G110">
        <v>43</v>
      </c>
      <c r="H110">
        <v>71.7</v>
      </c>
      <c r="I110" t="s">
        <v>2691</v>
      </c>
    </row>
    <row r="111" spans="1:9" x14ac:dyDescent="0.25">
      <c r="A111" t="s">
        <v>194</v>
      </c>
      <c r="B111" t="s">
        <v>175</v>
      </c>
      <c r="C111" t="s">
        <v>176</v>
      </c>
      <c r="D111" t="s">
        <v>35</v>
      </c>
      <c r="E111" t="s">
        <v>90</v>
      </c>
      <c r="F111">
        <v>48</v>
      </c>
      <c r="G111">
        <v>38</v>
      </c>
      <c r="H111">
        <v>79.2</v>
      </c>
      <c r="I111" t="s">
        <v>3179</v>
      </c>
    </row>
    <row r="112" spans="1:9" x14ac:dyDescent="0.25">
      <c r="A112" t="s">
        <v>195</v>
      </c>
      <c r="B112" t="s">
        <v>175</v>
      </c>
      <c r="C112" t="s">
        <v>176</v>
      </c>
      <c r="D112" t="s">
        <v>40</v>
      </c>
      <c r="E112" t="s">
        <v>92</v>
      </c>
      <c r="F112">
        <v>145</v>
      </c>
      <c r="G112">
        <v>107</v>
      </c>
      <c r="H112">
        <v>73.8</v>
      </c>
      <c r="I112" t="s">
        <v>3180</v>
      </c>
    </row>
    <row r="113" spans="1:9" x14ac:dyDescent="0.25">
      <c r="A113" t="s">
        <v>196</v>
      </c>
      <c r="B113" t="s">
        <v>175</v>
      </c>
      <c r="C113" t="s">
        <v>176</v>
      </c>
      <c r="D113" t="s">
        <v>40</v>
      </c>
      <c r="E113" t="s">
        <v>94</v>
      </c>
      <c r="F113">
        <v>1207</v>
      </c>
      <c r="G113">
        <v>743</v>
      </c>
      <c r="H113">
        <v>61.6</v>
      </c>
      <c r="I113" t="s">
        <v>3181</v>
      </c>
    </row>
    <row r="114" spans="1:9" x14ac:dyDescent="0.25">
      <c r="A114" t="s">
        <v>197</v>
      </c>
      <c r="B114" t="s">
        <v>175</v>
      </c>
      <c r="C114" t="s">
        <v>176</v>
      </c>
      <c r="D114" t="s">
        <v>96</v>
      </c>
      <c r="E114" t="s">
        <v>96</v>
      </c>
      <c r="F114">
        <v>72195</v>
      </c>
      <c r="G114">
        <v>51847</v>
      </c>
      <c r="H114">
        <v>71.8</v>
      </c>
      <c r="I114" t="s">
        <v>3182</v>
      </c>
    </row>
    <row r="115" spans="1:9" x14ac:dyDescent="0.25">
      <c r="A115" t="s">
        <v>198</v>
      </c>
      <c r="B115" t="s">
        <v>199</v>
      </c>
      <c r="C115" t="s">
        <v>200</v>
      </c>
      <c r="D115" t="s">
        <v>11</v>
      </c>
      <c r="E115" t="s">
        <v>54</v>
      </c>
      <c r="F115">
        <v>125476</v>
      </c>
      <c r="G115">
        <v>115331</v>
      </c>
      <c r="H115">
        <v>91.9</v>
      </c>
      <c r="I115" t="s">
        <v>3183</v>
      </c>
    </row>
    <row r="116" spans="1:9" x14ac:dyDescent="0.25">
      <c r="A116" t="s">
        <v>201</v>
      </c>
      <c r="B116" t="s">
        <v>199</v>
      </c>
      <c r="C116" t="s">
        <v>200</v>
      </c>
      <c r="D116" t="s">
        <v>11</v>
      </c>
      <c r="E116" t="s">
        <v>56</v>
      </c>
      <c r="F116">
        <v>24390</v>
      </c>
      <c r="G116">
        <v>22479</v>
      </c>
      <c r="H116">
        <v>92.2</v>
      </c>
      <c r="I116" t="s">
        <v>3184</v>
      </c>
    </row>
    <row r="117" spans="1:9" x14ac:dyDescent="0.25">
      <c r="A117" t="s">
        <v>202</v>
      </c>
      <c r="B117" t="s">
        <v>199</v>
      </c>
      <c r="C117" t="s">
        <v>200</v>
      </c>
      <c r="D117" t="s">
        <v>11</v>
      </c>
      <c r="E117" t="s">
        <v>58</v>
      </c>
      <c r="F117">
        <v>1190</v>
      </c>
      <c r="G117">
        <v>1055</v>
      </c>
      <c r="H117">
        <v>88.7</v>
      </c>
      <c r="I117" t="s">
        <v>3185</v>
      </c>
    </row>
    <row r="118" spans="1:9" x14ac:dyDescent="0.25">
      <c r="A118" t="s">
        <v>203</v>
      </c>
      <c r="B118" t="s">
        <v>199</v>
      </c>
      <c r="C118" t="s">
        <v>200</v>
      </c>
      <c r="D118" t="s">
        <v>11</v>
      </c>
      <c r="E118" t="s">
        <v>60</v>
      </c>
      <c r="F118">
        <v>218</v>
      </c>
      <c r="G118">
        <v>155</v>
      </c>
      <c r="H118">
        <v>71.099999999999994</v>
      </c>
      <c r="I118" t="s">
        <v>3186</v>
      </c>
    </row>
    <row r="119" spans="1:9" x14ac:dyDescent="0.25">
      <c r="A119" t="s">
        <v>204</v>
      </c>
      <c r="B119" t="s">
        <v>199</v>
      </c>
      <c r="C119" t="s">
        <v>200</v>
      </c>
      <c r="D119" t="s">
        <v>11</v>
      </c>
      <c r="E119" t="s">
        <v>62</v>
      </c>
      <c r="F119">
        <v>648</v>
      </c>
      <c r="G119">
        <v>349</v>
      </c>
      <c r="H119">
        <v>53.9</v>
      </c>
      <c r="I119" t="s">
        <v>3187</v>
      </c>
    </row>
    <row r="120" spans="1:9" x14ac:dyDescent="0.25">
      <c r="A120" t="s">
        <v>205</v>
      </c>
      <c r="B120" t="s">
        <v>199</v>
      </c>
      <c r="C120" t="s">
        <v>200</v>
      </c>
      <c r="D120" t="s">
        <v>11</v>
      </c>
      <c r="E120" t="s">
        <v>64</v>
      </c>
      <c r="F120">
        <v>21581</v>
      </c>
      <c r="G120">
        <v>19883</v>
      </c>
      <c r="H120">
        <v>92.1</v>
      </c>
      <c r="I120" t="s">
        <v>3184</v>
      </c>
    </row>
    <row r="121" spans="1:9" x14ac:dyDescent="0.25">
      <c r="A121" t="s">
        <v>206</v>
      </c>
      <c r="B121" t="s">
        <v>199</v>
      </c>
      <c r="C121" t="s">
        <v>200</v>
      </c>
      <c r="D121" t="s">
        <v>11</v>
      </c>
      <c r="E121" t="s">
        <v>66</v>
      </c>
      <c r="F121">
        <v>5365</v>
      </c>
      <c r="G121">
        <v>4050</v>
      </c>
      <c r="H121">
        <v>75.5</v>
      </c>
      <c r="I121" t="s">
        <v>3188</v>
      </c>
    </row>
    <row r="122" spans="1:9" x14ac:dyDescent="0.25">
      <c r="A122" t="s">
        <v>207</v>
      </c>
      <c r="B122" t="s">
        <v>199</v>
      </c>
      <c r="C122" t="s">
        <v>200</v>
      </c>
      <c r="D122" t="s">
        <v>20</v>
      </c>
      <c r="E122" t="s">
        <v>68</v>
      </c>
      <c r="F122">
        <v>646</v>
      </c>
      <c r="G122">
        <v>522</v>
      </c>
      <c r="H122">
        <v>80.8</v>
      </c>
      <c r="I122" t="s">
        <v>3189</v>
      </c>
    </row>
    <row r="123" spans="1:9" x14ac:dyDescent="0.25">
      <c r="A123" t="s">
        <v>208</v>
      </c>
      <c r="B123" t="s">
        <v>199</v>
      </c>
      <c r="C123" t="s">
        <v>200</v>
      </c>
      <c r="D123" t="s">
        <v>23</v>
      </c>
      <c r="E123" t="s">
        <v>70</v>
      </c>
      <c r="F123">
        <v>1155</v>
      </c>
      <c r="G123">
        <v>948</v>
      </c>
      <c r="H123">
        <v>82.1</v>
      </c>
      <c r="I123" t="s">
        <v>3190</v>
      </c>
    </row>
    <row r="124" spans="1:9" x14ac:dyDescent="0.25">
      <c r="A124" t="s">
        <v>209</v>
      </c>
      <c r="B124" t="s">
        <v>199</v>
      </c>
      <c r="C124" t="s">
        <v>200</v>
      </c>
      <c r="D124" t="s">
        <v>23</v>
      </c>
      <c r="E124" t="s">
        <v>72</v>
      </c>
      <c r="F124">
        <v>508</v>
      </c>
      <c r="G124">
        <v>429</v>
      </c>
      <c r="H124">
        <v>84.4</v>
      </c>
      <c r="I124" t="s">
        <v>3191</v>
      </c>
    </row>
    <row r="125" spans="1:9" x14ac:dyDescent="0.25">
      <c r="A125" t="s">
        <v>210</v>
      </c>
      <c r="B125" t="s">
        <v>199</v>
      </c>
      <c r="C125" t="s">
        <v>200</v>
      </c>
      <c r="D125" t="s">
        <v>23</v>
      </c>
      <c r="E125" t="s">
        <v>74</v>
      </c>
      <c r="F125">
        <v>31</v>
      </c>
      <c r="G125">
        <v>27</v>
      </c>
      <c r="H125">
        <v>87.1</v>
      </c>
      <c r="I125" t="s">
        <v>3192</v>
      </c>
    </row>
    <row r="126" spans="1:9" x14ac:dyDescent="0.25">
      <c r="A126" t="s">
        <v>212</v>
      </c>
      <c r="B126" t="s">
        <v>199</v>
      </c>
      <c r="C126" t="s">
        <v>200</v>
      </c>
      <c r="D126" t="s">
        <v>23</v>
      </c>
      <c r="E126" t="s">
        <v>76</v>
      </c>
      <c r="F126">
        <v>382</v>
      </c>
      <c r="G126">
        <v>271</v>
      </c>
      <c r="H126">
        <v>70.900000000000006</v>
      </c>
      <c r="I126" t="s">
        <v>3193</v>
      </c>
    </row>
    <row r="127" spans="1:9" x14ac:dyDescent="0.25">
      <c r="A127" t="s">
        <v>213</v>
      </c>
      <c r="B127" t="s">
        <v>199</v>
      </c>
      <c r="C127" t="s">
        <v>200</v>
      </c>
      <c r="D127" t="s">
        <v>23</v>
      </c>
      <c r="E127" t="s">
        <v>78</v>
      </c>
      <c r="F127">
        <v>12</v>
      </c>
      <c r="G127">
        <v>9</v>
      </c>
      <c r="H127">
        <v>75</v>
      </c>
      <c r="I127" t="s">
        <v>495</v>
      </c>
    </row>
    <row r="128" spans="1:9" x14ac:dyDescent="0.25">
      <c r="A128" t="s">
        <v>214</v>
      </c>
      <c r="B128" t="s">
        <v>199</v>
      </c>
      <c r="C128" t="s">
        <v>200</v>
      </c>
      <c r="D128" t="s">
        <v>23</v>
      </c>
      <c r="E128" t="s">
        <v>80</v>
      </c>
      <c r="F128">
        <v>432</v>
      </c>
      <c r="G128">
        <v>375</v>
      </c>
      <c r="H128">
        <v>86.8</v>
      </c>
      <c r="I128" t="s">
        <v>3194</v>
      </c>
    </row>
    <row r="129" spans="1:9" x14ac:dyDescent="0.25">
      <c r="A129" t="s">
        <v>215</v>
      </c>
      <c r="B129" t="s">
        <v>199</v>
      </c>
      <c r="C129" t="s">
        <v>200</v>
      </c>
      <c r="D129" t="s">
        <v>31</v>
      </c>
      <c r="E129" t="s">
        <v>82</v>
      </c>
      <c r="F129">
        <v>344</v>
      </c>
      <c r="G129">
        <v>254</v>
      </c>
      <c r="H129">
        <v>73.8</v>
      </c>
      <c r="I129" t="s">
        <v>3195</v>
      </c>
    </row>
    <row r="130" spans="1:9" x14ac:dyDescent="0.25">
      <c r="A130" t="s">
        <v>216</v>
      </c>
      <c r="B130" t="s">
        <v>199</v>
      </c>
      <c r="C130" t="s">
        <v>200</v>
      </c>
      <c r="D130" t="s">
        <v>31</v>
      </c>
      <c r="E130" t="s">
        <v>84</v>
      </c>
      <c r="F130">
        <v>44</v>
      </c>
      <c r="G130">
        <v>31</v>
      </c>
      <c r="H130">
        <v>70.5</v>
      </c>
      <c r="I130" t="s">
        <v>2692</v>
      </c>
    </row>
    <row r="131" spans="1:9" x14ac:dyDescent="0.25">
      <c r="A131" t="s">
        <v>217</v>
      </c>
      <c r="B131" t="s">
        <v>199</v>
      </c>
      <c r="C131" t="s">
        <v>200</v>
      </c>
      <c r="D131" t="s">
        <v>35</v>
      </c>
      <c r="E131" t="s">
        <v>86</v>
      </c>
      <c r="F131">
        <v>63</v>
      </c>
      <c r="G131">
        <v>48</v>
      </c>
      <c r="H131">
        <v>76.2</v>
      </c>
      <c r="I131" t="s">
        <v>2545</v>
      </c>
    </row>
    <row r="132" spans="1:9" x14ac:dyDescent="0.25">
      <c r="A132" t="s">
        <v>218</v>
      </c>
      <c r="B132" t="s">
        <v>199</v>
      </c>
      <c r="C132" t="s">
        <v>200</v>
      </c>
      <c r="D132" t="s">
        <v>35</v>
      </c>
      <c r="E132" t="s">
        <v>88</v>
      </c>
      <c r="F132">
        <v>59</v>
      </c>
      <c r="G132">
        <v>41</v>
      </c>
      <c r="H132">
        <v>69.5</v>
      </c>
      <c r="I132" t="s">
        <v>3196</v>
      </c>
    </row>
    <row r="133" spans="1:9" x14ac:dyDescent="0.25">
      <c r="A133" t="s">
        <v>219</v>
      </c>
      <c r="B133" t="s">
        <v>199</v>
      </c>
      <c r="C133" t="s">
        <v>200</v>
      </c>
      <c r="D133" t="s">
        <v>35</v>
      </c>
      <c r="E133" t="s">
        <v>90</v>
      </c>
      <c r="F133">
        <v>36</v>
      </c>
      <c r="G133">
        <v>27</v>
      </c>
      <c r="H133">
        <v>75</v>
      </c>
      <c r="I133" t="s">
        <v>996</v>
      </c>
    </row>
    <row r="134" spans="1:9" x14ac:dyDescent="0.25">
      <c r="A134" t="s">
        <v>220</v>
      </c>
      <c r="B134" t="s">
        <v>199</v>
      </c>
      <c r="C134" t="s">
        <v>200</v>
      </c>
      <c r="D134" t="s">
        <v>40</v>
      </c>
      <c r="E134" t="s">
        <v>92</v>
      </c>
      <c r="F134">
        <v>90</v>
      </c>
      <c r="G134">
        <v>67</v>
      </c>
      <c r="H134">
        <v>74.400000000000006</v>
      </c>
      <c r="I134" t="s">
        <v>3197</v>
      </c>
    </row>
    <row r="135" spans="1:9" x14ac:dyDescent="0.25">
      <c r="A135" t="s">
        <v>221</v>
      </c>
      <c r="B135" t="s">
        <v>199</v>
      </c>
      <c r="C135" t="s">
        <v>200</v>
      </c>
      <c r="D135" t="s">
        <v>40</v>
      </c>
      <c r="E135" t="s">
        <v>94</v>
      </c>
      <c r="F135">
        <v>696</v>
      </c>
      <c r="G135">
        <v>482</v>
      </c>
      <c r="H135">
        <v>69.3</v>
      </c>
      <c r="I135" t="s">
        <v>3198</v>
      </c>
    </row>
    <row r="136" spans="1:9" x14ac:dyDescent="0.25">
      <c r="A136" t="s">
        <v>222</v>
      </c>
      <c r="B136" t="s">
        <v>199</v>
      </c>
      <c r="C136" t="s">
        <v>200</v>
      </c>
      <c r="D136" t="s">
        <v>96</v>
      </c>
      <c r="E136" t="s">
        <v>96</v>
      </c>
      <c r="F136">
        <v>77526</v>
      </c>
      <c r="G136">
        <v>60949</v>
      </c>
      <c r="H136">
        <v>78.599999999999994</v>
      </c>
      <c r="I136" t="s">
        <v>3199</v>
      </c>
    </row>
    <row r="137" spans="1:9" x14ac:dyDescent="0.25">
      <c r="A137" t="s">
        <v>223</v>
      </c>
      <c r="B137" t="s">
        <v>224</v>
      </c>
      <c r="C137" t="s">
        <v>225</v>
      </c>
      <c r="D137" t="s">
        <v>11</v>
      </c>
      <c r="E137" t="s">
        <v>54</v>
      </c>
      <c r="F137">
        <v>208616</v>
      </c>
      <c r="G137">
        <v>191635</v>
      </c>
      <c r="H137">
        <v>91.9</v>
      </c>
      <c r="I137" t="s">
        <v>3200</v>
      </c>
    </row>
    <row r="138" spans="1:9" x14ac:dyDescent="0.25">
      <c r="A138" t="s">
        <v>226</v>
      </c>
      <c r="B138" t="s">
        <v>224</v>
      </c>
      <c r="C138" t="s">
        <v>225</v>
      </c>
      <c r="D138" t="s">
        <v>11</v>
      </c>
      <c r="E138" t="s">
        <v>56</v>
      </c>
      <c r="F138">
        <v>72593</v>
      </c>
      <c r="G138">
        <v>65703</v>
      </c>
      <c r="H138">
        <v>90.5</v>
      </c>
      <c r="I138" t="s">
        <v>3201</v>
      </c>
    </row>
    <row r="139" spans="1:9" x14ac:dyDescent="0.25">
      <c r="A139" t="s">
        <v>227</v>
      </c>
      <c r="B139" t="s">
        <v>224</v>
      </c>
      <c r="C139" t="s">
        <v>225</v>
      </c>
      <c r="D139" t="s">
        <v>11</v>
      </c>
      <c r="E139" t="s">
        <v>58</v>
      </c>
      <c r="F139">
        <v>1656</v>
      </c>
      <c r="G139">
        <v>1380</v>
      </c>
      <c r="H139">
        <v>83.3</v>
      </c>
      <c r="I139" t="s">
        <v>3202</v>
      </c>
    </row>
    <row r="140" spans="1:9" x14ac:dyDescent="0.25">
      <c r="A140" t="s">
        <v>228</v>
      </c>
      <c r="B140" t="s">
        <v>224</v>
      </c>
      <c r="C140" t="s">
        <v>225</v>
      </c>
      <c r="D140" t="s">
        <v>11</v>
      </c>
      <c r="E140" t="s">
        <v>60</v>
      </c>
      <c r="F140">
        <v>808</v>
      </c>
      <c r="G140">
        <v>568</v>
      </c>
      <c r="H140">
        <v>70.3</v>
      </c>
      <c r="I140" t="s">
        <v>3203</v>
      </c>
    </row>
    <row r="141" spans="1:9" x14ac:dyDescent="0.25">
      <c r="A141" t="s">
        <v>229</v>
      </c>
      <c r="B141" t="s">
        <v>224</v>
      </c>
      <c r="C141" t="s">
        <v>225</v>
      </c>
      <c r="D141" t="s">
        <v>11</v>
      </c>
      <c r="E141" t="s">
        <v>62</v>
      </c>
      <c r="F141">
        <v>5195</v>
      </c>
      <c r="G141">
        <v>2622</v>
      </c>
      <c r="H141">
        <v>50.5</v>
      </c>
      <c r="I141" t="s">
        <v>3204</v>
      </c>
    </row>
    <row r="142" spans="1:9" x14ac:dyDescent="0.25">
      <c r="A142" t="s">
        <v>230</v>
      </c>
      <c r="B142" t="s">
        <v>224</v>
      </c>
      <c r="C142" t="s">
        <v>225</v>
      </c>
      <c r="D142" t="s">
        <v>11</v>
      </c>
      <c r="E142" t="s">
        <v>64</v>
      </c>
      <c r="F142">
        <v>27256</v>
      </c>
      <c r="G142">
        <v>25123</v>
      </c>
      <c r="H142">
        <v>92.2</v>
      </c>
      <c r="I142" t="s">
        <v>3184</v>
      </c>
    </row>
    <row r="143" spans="1:9" x14ac:dyDescent="0.25">
      <c r="A143" t="s">
        <v>231</v>
      </c>
      <c r="B143" t="s">
        <v>224</v>
      </c>
      <c r="C143" t="s">
        <v>225</v>
      </c>
      <c r="D143" t="s">
        <v>11</v>
      </c>
      <c r="E143" t="s">
        <v>66</v>
      </c>
      <c r="F143">
        <v>15225</v>
      </c>
      <c r="G143">
        <v>10002</v>
      </c>
      <c r="H143">
        <v>65.7</v>
      </c>
      <c r="I143" t="s">
        <v>3205</v>
      </c>
    </row>
    <row r="144" spans="1:9" x14ac:dyDescent="0.25">
      <c r="A144" t="s">
        <v>232</v>
      </c>
      <c r="B144" t="s">
        <v>224</v>
      </c>
      <c r="C144" t="s">
        <v>225</v>
      </c>
      <c r="D144" t="s">
        <v>20</v>
      </c>
      <c r="E144" t="s">
        <v>68</v>
      </c>
      <c r="F144">
        <v>1573</v>
      </c>
      <c r="G144">
        <v>1242</v>
      </c>
      <c r="H144">
        <v>79</v>
      </c>
      <c r="I144" t="s">
        <v>3206</v>
      </c>
    </row>
    <row r="145" spans="1:9" x14ac:dyDescent="0.25">
      <c r="A145" t="s">
        <v>233</v>
      </c>
      <c r="B145" t="s">
        <v>224</v>
      </c>
      <c r="C145" t="s">
        <v>225</v>
      </c>
      <c r="D145" t="s">
        <v>23</v>
      </c>
      <c r="E145" t="s">
        <v>70</v>
      </c>
      <c r="F145">
        <v>989</v>
      </c>
      <c r="G145">
        <v>812</v>
      </c>
      <c r="H145">
        <v>82.1</v>
      </c>
      <c r="I145" t="s">
        <v>3207</v>
      </c>
    </row>
    <row r="146" spans="1:9" x14ac:dyDescent="0.25">
      <c r="A146" t="s">
        <v>234</v>
      </c>
      <c r="B146" t="s">
        <v>224</v>
      </c>
      <c r="C146" t="s">
        <v>225</v>
      </c>
      <c r="D146" t="s">
        <v>23</v>
      </c>
      <c r="E146" t="s">
        <v>72</v>
      </c>
      <c r="F146">
        <v>2168</v>
      </c>
      <c r="G146">
        <v>1853</v>
      </c>
      <c r="H146">
        <v>85.5</v>
      </c>
      <c r="I146" t="s">
        <v>3208</v>
      </c>
    </row>
    <row r="147" spans="1:9" x14ac:dyDescent="0.25">
      <c r="A147" t="s">
        <v>235</v>
      </c>
      <c r="B147" t="s">
        <v>224</v>
      </c>
      <c r="C147" t="s">
        <v>225</v>
      </c>
      <c r="D147" t="s">
        <v>23</v>
      </c>
      <c r="E147" t="s">
        <v>74</v>
      </c>
      <c r="F147">
        <v>472</v>
      </c>
      <c r="G147">
        <v>419</v>
      </c>
      <c r="H147">
        <v>88.8</v>
      </c>
      <c r="I147" t="s">
        <v>3209</v>
      </c>
    </row>
    <row r="148" spans="1:9" x14ac:dyDescent="0.25">
      <c r="A148" t="s">
        <v>236</v>
      </c>
      <c r="B148" t="s">
        <v>224</v>
      </c>
      <c r="C148" t="s">
        <v>225</v>
      </c>
      <c r="D148" t="s">
        <v>23</v>
      </c>
      <c r="E148" t="s">
        <v>76</v>
      </c>
      <c r="F148">
        <v>1380</v>
      </c>
      <c r="G148">
        <v>951</v>
      </c>
      <c r="H148">
        <v>68.900000000000006</v>
      </c>
      <c r="I148" t="s">
        <v>3210</v>
      </c>
    </row>
    <row r="149" spans="1:9" x14ac:dyDescent="0.25">
      <c r="A149" t="s">
        <v>237</v>
      </c>
      <c r="B149" t="s">
        <v>224</v>
      </c>
      <c r="C149" t="s">
        <v>225</v>
      </c>
      <c r="D149" t="s">
        <v>23</v>
      </c>
      <c r="E149" t="s">
        <v>78</v>
      </c>
      <c r="F149">
        <v>31</v>
      </c>
      <c r="G149">
        <v>26</v>
      </c>
      <c r="H149">
        <v>83.9</v>
      </c>
      <c r="I149" t="s">
        <v>2553</v>
      </c>
    </row>
    <row r="150" spans="1:9" x14ac:dyDescent="0.25">
      <c r="A150" t="s">
        <v>238</v>
      </c>
      <c r="B150" t="s">
        <v>224</v>
      </c>
      <c r="C150" t="s">
        <v>225</v>
      </c>
      <c r="D150" t="s">
        <v>23</v>
      </c>
      <c r="E150" t="s">
        <v>80</v>
      </c>
      <c r="F150">
        <v>1844</v>
      </c>
      <c r="G150">
        <v>1569</v>
      </c>
      <c r="H150">
        <v>85.1</v>
      </c>
      <c r="I150" t="s">
        <v>3211</v>
      </c>
    </row>
    <row r="151" spans="1:9" x14ac:dyDescent="0.25">
      <c r="A151" t="s">
        <v>239</v>
      </c>
      <c r="B151" t="s">
        <v>224</v>
      </c>
      <c r="C151" t="s">
        <v>225</v>
      </c>
      <c r="D151" t="s">
        <v>31</v>
      </c>
      <c r="E151" t="s">
        <v>82</v>
      </c>
      <c r="F151">
        <v>2704</v>
      </c>
      <c r="G151">
        <v>1764</v>
      </c>
      <c r="H151">
        <v>65.2</v>
      </c>
      <c r="I151" t="s">
        <v>3212</v>
      </c>
    </row>
    <row r="152" spans="1:9" x14ac:dyDescent="0.25">
      <c r="A152" t="s">
        <v>240</v>
      </c>
      <c r="B152" t="s">
        <v>224</v>
      </c>
      <c r="C152" t="s">
        <v>225</v>
      </c>
      <c r="D152" t="s">
        <v>31</v>
      </c>
      <c r="E152" t="s">
        <v>84</v>
      </c>
      <c r="F152">
        <v>219</v>
      </c>
      <c r="G152">
        <v>132</v>
      </c>
      <c r="H152">
        <v>60.3</v>
      </c>
      <c r="I152" t="s">
        <v>3213</v>
      </c>
    </row>
    <row r="153" spans="1:9" x14ac:dyDescent="0.25">
      <c r="A153" t="s">
        <v>241</v>
      </c>
      <c r="B153" t="s">
        <v>224</v>
      </c>
      <c r="C153" t="s">
        <v>225</v>
      </c>
      <c r="D153" t="s">
        <v>35</v>
      </c>
      <c r="E153" t="s">
        <v>86</v>
      </c>
      <c r="F153">
        <v>182</v>
      </c>
      <c r="G153">
        <v>124</v>
      </c>
      <c r="H153">
        <v>68.099999999999994</v>
      </c>
      <c r="I153" t="s">
        <v>3214</v>
      </c>
    </row>
    <row r="154" spans="1:9" x14ac:dyDescent="0.25">
      <c r="A154" t="s">
        <v>242</v>
      </c>
      <c r="B154" t="s">
        <v>224</v>
      </c>
      <c r="C154" t="s">
        <v>225</v>
      </c>
      <c r="D154" t="s">
        <v>35</v>
      </c>
      <c r="E154" t="s">
        <v>88</v>
      </c>
      <c r="F154">
        <v>226</v>
      </c>
      <c r="G154">
        <v>144</v>
      </c>
      <c r="H154">
        <v>63.7</v>
      </c>
      <c r="I154" t="s">
        <v>3215</v>
      </c>
    </row>
    <row r="155" spans="1:9" x14ac:dyDescent="0.25">
      <c r="A155" t="s">
        <v>243</v>
      </c>
      <c r="B155" t="s">
        <v>224</v>
      </c>
      <c r="C155" t="s">
        <v>225</v>
      </c>
      <c r="D155" t="s">
        <v>35</v>
      </c>
      <c r="E155" t="s">
        <v>90</v>
      </c>
      <c r="F155">
        <v>188</v>
      </c>
      <c r="G155">
        <v>115</v>
      </c>
      <c r="H155">
        <v>61.2</v>
      </c>
      <c r="I155" t="s">
        <v>3216</v>
      </c>
    </row>
    <row r="156" spans="1:9" x14ac:dyDescent="0.25">
      <c r="A156" t="s">
        <v>244</v>
      </c>
      <c r="B156" t="s">
        <v>224</v>
      </c>
      <c r="C156" t="s">
        <v>225</v>
      </c>
      <c r="D156" t="s">
        <v>40</v>
      </c>
      <c r="E156" t="s">
        <v>92</v>
      </c>
      <c r="F156">
        <v>511</v>
      </c>
      <c r="G156">
        <v>354</v>
      </c>
      <c r="H156">
        <v>69.3</v>
      </c>
      <c r="I156" t="s">
        <v>3217</v>
      </c>
    </row>
    <row r="157" spans="1:9" x14ac:dyDescent="0.25">
      <c r="A157" t="s">
        <v>245</v>
      </c>
      <c r="B157" t="s">
        <v>224</v>
      </c>
      <c r="C157" t="s">
        <v>225</v>
      </c>
      <c r="D157" t="s">
        <v>40</v>
      </c>
      <c r="E157" t="s">
        <v>94</v>
      </c>
      <c r="F157">
        <v>3286</v>
      </c>
      <c r="G157">
        <v>2053</v>
      </c>
      <c r="H157">
        <v>62.5</v>
      </c>
      <c r="I157" t="s">
        <v>3218</v>
      </c>
    </row>
    <row r="158" spans="1:9" x14ac:dyDescent="0.25">
      <c r="A158" t="s">
        <v>246</v>
      </c>
      <c r="B158" t="s">
        <v>224</v>
      </c>
      <c r="C158" t="s">
        <v>225</v>
      </c>
      <c r="D158" t="s">
        <v>96</v>
      </c>
      <c r="E158" t="s">
        <v>96</v>
      </c>
      <c r="F158">
        <v>151873</v>
      </c>
      <c r="G158">
        <v>111495</v>
      </c>
      <c r="H158">
        <v>73.400000000000006</v>
      </c>
      <c r="I158" t="s">
        <v>2864</v>
      </c>
    </row>
    <row r="159" spans="1:9" x14ac:dyDescent="0.25">
      <c r="A159" t="s">
        <v>247</v>
      </c>
      <c r="B159" t="s">
        <v>248</v>
      </c>
      <c r="C159" t="s">
        <v>249</v>
      </c>
      <c r="D159" t="s">
        <v>11</v>
      </c>
      <c r="E159" t="s">
        <v>54</v>
      </c>
      <c r="F159">
        <v>584294</v>
      </c>
      <c r="G159">
        <v>514939</v>
      </c>
      <c r="H159">
        <v>88.1</v>
      </c>
      <c r="I159" t="s">
        <v>3219</v>
      </c>
    </row>
    <row r="160" spans="1:9" x14ac:dyDescent="0.25">
      <c r="A160" t="s">
        <v>250</v>
      </c>
      <c r="B160" t="s">
        <v>248</v>
      </c>
      <c r="C160" t="s">
        <v>249</v>
      </c>
      <c r="D160" t="s">
        <v>11</v>
      </c>
      <c r="E160" t="s">
        <v>56</v>
      </c>
      <c r="F160">
        <v>37156</v>
      </c>
      <c r="G160">
        <v>32739</v>
      </c>
      <c r="H160">
        <v>88.1</v>
      </c>
      <c r="I160" t="s">
        <v>3220</v>
      </c>
    </row>
    <row r="161" spans="1:9" x14ac:dyDescent="0.25">
      <c r="A161" t="s">
        <v>251</v>
      </c>
      <c r="B161" t="s">
        <v>248</v>
      </c>
      <c r="C161" t="s">
        <v>249</v>
      </c>
      <c r="D161" t="s">
        <v>11</v>
      </c>
      <c r="E161" t="s">
        <v>58</v>
      </c>
      <c r="F161">
        <v>5506</v>
      </c>
      <c r="G161">
        <v>4814</v>
      </c>
      <c r="H161">
        <v>87.4</v>
      </c>
      <c r="I161" t="s">
        <v>3221</v>
      </c>
    </row>
    <row r="162" spans="1:9" x14ac:dyDescent="0.25">
      <c r="A162" t="s">
        <v>252</v>
      </c>
      <c r="B162" t="s">
        <v>248</v>
      </c>
      <c r="C162" t="s">
        <v>249</v>
      </c>
      <c r="D162" t="s">
        <v>11</v>
      </c>
      <c r="E162" t="s">
        <v>60</v>
      </c>
      <c r="F162">
        <v>899</v>
      </c>
      <c r="G162">
        <v>616</v>
      </c>
      <c r="H162">
        <v>68.5</v>
      </c>
      <c r="I162" t="s">
        <v>3222</v>
      </c>
    </row>
    <row r="163" spans="1:9" x14ac:dyDescent="0.25">
      <c r="A163" t="s">
        <v>253</v>
      </c>
      <c r="B163" t="s">
        <v>248</v>
      </c>
      <c r="C163" t="s">
        <v>249</v>
      </c>
      <c r="D163" t="s">
        <v>11</v>
      </c>
      <c r="E163" t="s">
        <v>62</v>
      </c>
      <c r="F163">
        <v>3175</v>
      </c>
      <c r="G163">
        <v>1472</v>
      </c>
      <c r="H163">
        <v>46.4</v>
      </c>
      <c r="I163" t="s">
        <v>3223</v>
      </c>
    </row>
    <row r="164" spans="1:9" x14ac:dyDescent="0.25">
      <c r="A164" t="s">
        <v>254</v>
      </c>
      <c r="B164" t="s">
        <v>248</v>
      </c>
      <c r="C164" t="s">
        <v>249</v>
      </c>
      <c r="D164" t="s">
        <v>11</v>
      </c>
      <c r="E164" t="s">
        <v>64</v>
      </c>
      <c r="F164">
        <v>55993</v>
      </c>
      <c r="G164">
        <v>50617</v>
      </c>
      <c r="H164">
        <v>90.4</v>
      </c>
      <c r="I164" t="s">
        <v>3224</v>
      </c>
    </row>
    <row r="165" spans="1:9" x14ac:dyDescent="0.25">
      <c r="A165" t="s">
        <v>255</v>
      </c>
      <c r="B165" t="s">
        <v>248</v>
      </c>
      <c r="C165" t="s">
        <v>249</v>
      </c>
      <c r="D165" t="s">
        <v>11</v>
      </c>
      <c r="E165" t="s">
        <v>66</v>
      </c>
      <c r="F165">
        <v>21220</v>
      </c>
      <c r="G165">
        <v>14403</v>
      </c>
      <c r="H165">
        <v>67.900000000000006</v>
      </c>
      <c r="I165" t="s">
        <v>3225</v>
      </c>
    </row>
    <row r="166" spans="1:9" x14ac:dyDescent="0.25">
      <c r="A166" t="s">
        <v>256</v>
      </c>
      <c r="B166" t="s">
        <v>248</v>
      </c>
      <c r="C166" t="s">
        <v>249</v>
      </c>
      <c r="D166" t="s">
        <v>20</v>
      </c>
      <c r="E166" t="s">
        <v>68</v>
      </c>
      <c r="F166">
        <v>7650</v>
      </c>
      <c r="G166">
        <v>5134</v>
      </c>
      <c r="H166">
        <v>67.099999999999994</v>
      </c>
      <c r="I166" t="s">
        <v>3226</v>
      </c>
    </row>
    <row r="167" spans="1:9" x14ac:dyDescent="0.25">
      <c r="A167" t="s">
        <v>257</v>
      </c>
      <c r="B167" t="s">
        <v>248</v>
      </c>
      <c r="C167" t="s">
        <v>249</v>
      </c>
      <c r="D167" t="s">
        <v>23</v>
      </c>
      <c r="E167" t="s">
        <v>70</v>
      </c>
      <c r="F167">
        <v>19995</v>
      </c>
      <c r="G167">
        <v>16037</v>
      </c>
      <c r="H167">
        <v>80.2</v>
      </c>
      <c r="I167" t="s">
        <v>2852</v>
      </c>
    </row>
    <row r="168" spans="1:9" x14ac:dyDescent="0.25">
      <c r="A168" t="s">
        <v>258</v>
      </c>
      <c r="B168" t="s">
        <v>248</v>
      </c>
      <c r="C168" t="s">
        <v>249</v>
      </c>
      <c r="D168" t="s">
        <v>23</v>
      </c>
      <c r="E168" t="s">
        <v>72</v>
      </c>
      <c r="F168">
        <v>8850</v>
      </c>
      <c r="G168">
        <v>7305</v>
      </c>
      <c r="H168">
        <v>82.5</v>
      </c>
      <c r="I168" t="s">
        <v>2839</v>
      </c>
    </row>
    <row r="169" spans="1:9" x14ac:dyDescent="0.25">
      <c r="A169" t="s">
        <v>259</v>
      </c>
      <c r="B169" t="s">
        <v>248</v>
      </c>
      <c r="C169" t="s">
        <v>249</v>
      </c>
      <c r="D169" t="s">
        <v>23</v>
      </c>
      <c r="E169" t="s">
        <v>74</v>
      </c>
      <c r="F169">
        <v>504</v>
      </c>
      <c r="G169">
        <v>403</v>
      </c>
      <c r="H169">
        <v>80</v>
      </c>
      <c r="I169" t="s">
        <v>3227</v>
      </c>
    </row>
    <row r="170" spans="1:9" x14ac:dyDescent="0.25">
      <c r="A170" t="s">
        <v>260</v>
      </c>
      <c r="B170" t="s">
        <v>248</v>
      </c>
      <c r="C170" t="s">
        <v>249</v>
      </c>
      <c r="D170" t="s">
        <v>23</v>
      </c>
      <c r="E170" t="s">
        <v>76</v>
      </c>
      <c r="F170">
        <v>7372</v>
      </c>
      <c r="G170">
        <v>4530</v>
      </c>
      <c r="H170">
        <v>61.4</v>
      </c>
      <c r="I170" t="s">
        <v>2838</v>
      </c>
    </row>
    <row r="171" spans="1:9" x14ac:dyDescent="0.25">
      <c r="A171" t="s">
        <v>261</v>
      </c>
      <c r="B171" t="s">
        <v>248</v>
      </c>
      <c r="C171" t="s">
        <v>249</v>
      </c>
      <c r="D171" t="s">
        <v>23</v>
      </c>
      <c r="E171" t="s">
        <v>78</v>
      </c>
      <c r="F171">
        <v>167</v>
      </c>
      <c r="G171">
        <v>109</v>
      </c>
      <c r="H171">
        <v>65.3</v>
      </c>
      <c r="I171" t="s">
        <v>3228</v>
      </c>
    </row>
    <row r="172" spans="1:9" x14ac:dyDescent="0.25">
      <c r="A172" t="s">
        <v>262</v>
      </c>
      <c r="B172" t="s">
        <v>248</v>
      </c>
      <c r="C172" t="s">
        <v>249</v>
      </c>
      <c r="D172" t="s">
        <v>23</v>
      </c>
      <c r="E172" t="s">
        <v>80</v>
      </c>
      <c r="F172">
        <v>4922</v>
      </c>
      <c r="G172">
        <v>3834</v>
      </c>
      <c r="H172">
        <v>77.900000000000006</v>
      </c>
      <c r="I172" t="s">
        <v>2814</v>
      </c>
    </row>
    <row r="173" spans="1:9" x14ac:dyDescent="0.25">
      <c r="A173" t="s">
        <v>263</v>
      </c>
      <c r="B173" t="s">
        <v>248</v>
      </c>
      <c r="C173" t="s">
        <v>249</v>
      </c>
      <c r="D173" t="s">
        <v>31</v>
      </c>
      <c r="E173" t="s">
        <v>82</v>
      </c>
      <c r="F173">
        <v>6046</v>
      </c>
      <c r="G173">
        <v>4090</v>
      </c>
      <c r="H173">
        <v>67.599999999999994</v>
      </c>
      <c r="I173" t="s">
        <v>3229</v>
      </c>
    </row>
    <row r="174" spans="1:9" x14ac:dyDescent="0.25">
      <c r="A174" t="s">
        <v>264</v>
      </c>
      <c r="B174" t="s">
        <v>248</v>
      </c>
      <c r="C174" t="s">
        <v>249</v>
      </c>
      <c r="D174" t="s">
        <v>31</v>
      </c>
      <c r="E174" t="s">
        <v>84</v>
      </c>
      <c r="F174">
        <v>1037</v>
      </c>
      <c r="G174">
        <v>662</v>
      </c>
      <c r="H174">
        <v>63.8</v>
      </c>
      <c r="I174" t="s">
        <v>3230</v>
      </c>
    </row>
    <row r="175" spans="1:9" x14ac:dyDescent="0.25">
      <c r="A175" t="s">
        <v>265</v>
      </c>
      <c r="B175" t="s">
        <v>248</v>
      </c>
      <c r="C175" t="s">
        <v>249</v>
      </c>
      <c r="D175" t="s">
        <v>35</v>
      </c>
      <c r="E175" t="s">
        <v>86</v>
      </c>
      <c r="F175">
        <v>349</v>
      </c>
      <c r="G175">
        <v>232</v>
      </c>
      <c r="H175">
        <v>66.5</v>
      </c>
      <c r="I175" t="s">
        <v>3231</v>
      </c>
    </row>
    <row r="176" spans="1:9" x14ac:dyDescent="0.25">
      <c r="A176" t="s">
        <v>266</v>
      </c>
      <c r="B176" t="s">
        <v>248</v>
      </c>
      <c r="C176" t="s">
        <v>249</v>
      </c>
      <c r="D176" t="s">
        <v>35</v>
      </c>
      <c r="E176" t="s">
        <v>88</v>
      </c>
      <c r="F176">
        <v>1032</v>
      </c>
      <c r="G176">
        <v>684</v>
      </c>
      <c r="H176">
        <v>66.3</v>
      </c>
      <c r="I176" t="s">
        <v>3232</v>
      </c>
    </row>
    <row r="177" spans="1:9" x14ac:dyDescent="0.25">
      <c r="A177" t="s">
        <v>267</v>
      </c>
      <c r="B177" t="s">
        <v>248</v>
      </c>
      <c r="C177" t="s">
        <v>249</v>
      </c>
      <c r="D177" t="s">
        <v>35</v>
      </c>
      <c r="E177" t="s">
        <v>90</v>
      </c>
      <c r="F177">
        <v>743</v>
      </c>
      <c r="G177">
        <v>458</v>
      </c>
      <c r="H177">
        <v>61.6</v>
      </c>
      <c r="I177" t="s">
        <v>3233</v>
      </c>
    </row>
    <row r="178" spans="1:9" x14ac:dyDescent="0.25">
      <c r="A178" t="s">
        <v>268</v>
      </c>
      <c r="B178" t="s">
        <v>248</v>
      </c>
      <c r="C178" t="s">
        <v>249</v>
      </c>
      <c r="D178" t="s">
        <v>40</v>
      </c>
      <c r="E178" t="s">
        <v>92</v>
      </c>
      <c r="F178">
        <v>1864</v>
      </c>
      <c r="G178">
        <v>1292</v>
      </c>
      <c r="H178">
        <v>69.3</v>
      </c>
      <c r="I178" t="s">
        <v>3234</v>
      </c>
    </row>
    <row r="179" spans="1:9" x14ac:dyDescent="0.25">
      <c r="A179" t="s">
        <v>269</v>
      </c>
      <c r="B179" t="s">
        <v>248</v>
      </c>
      <c r="C179" t="s">
        <v>249</v>
      </c>
      <c r="D179" t="s">
        <v>40</v>
      </c>
      <c r="E179" t="s">
        <v>94</v>
      </c>
      <c r="F179">
        <v>4984</v>
      </c>
      <c r="G179">
        <v>3238</v>
      </c>
      <c r="H179">
        <v>65</v>
      </c>
      <c r="I179" t="s">
        <v>3235</v>
      </c>
    </row>
    <row r="180" spans="1:9" x14ac:dyDescent="0.25">
      <c r="A180" t="s">
        <v>270</v>
      </c>
      <c r="B180" t="s">
        <v>248</v>
      </c>
      <c r="C180" t="s">
        <v>249</v>
      </c>
      <c r="D180" t="s">
        <v>96</v>
      </c>
      <c r="E180" t="s">
        <v>96</v>
      </c>
      <c r="F180">
        <v>322574</v>
      </c>
      <c r="G180">
        <v>181427</v>
      </c>
      <c r="H180">
        <v>56.2</v>
      </c>
      <c r="I180" t="s">
        <v>3236</v>
      </c>
    </row>
    <row r="181" spans="1:9" x14ac:dyDescent="0.25">
      <c r="A181" t="s">
        <v>271</v>
      </c>
      <c r="B181" t="s">
        <v>272</v>
      </c>
      <c r="C181" t="s">
        <v>273</v>
      </c>
      <c r="D181" t="s">
        <v>11</v>
      </c>
      <c r="E181" t="s">
        <v>54</v>
      </c>
      <c r="F181">
        <v>110729</v>
      </c>
      <c r="G181">
        <v>101201</v>
      </c>
      <c r="H181">
        <v>91.4</v>
      </c>
      <c r="I181" t="s">
        <v>3237</v>
      </c>
    </row>
    <row r="182" spans="1:9" x14ac:dyDescent="0.25">
      <c r="A182" t="s">
        <v>274</v>
      </c>
      <c r="B182" t="s">
        <v>272</v>
      </c>
      <c r="C182" t="s">
        <v>273</v>
      </c>
      <c r="D182" t="s">
        <v>11</v>
      </c>
      <c r="E182" t="s">
        <v>56</v>
      </c>
      <c r="F182">
        <v>20874</v>
      </c>
      <c r="G182">
        <v>18663</v>
      </c>
      <c r="H182">
        <v>89.4</v>
      </c>
      <c r="I182" t="s">
        <v>2760</v>
      </c>
    </row>
    <row r="183" spans="1:9" x14ac:dyDescent="0.25">
      <c r="A183" t="s">
        <v>275</v>
      </c>
      <c r="B183" t="s">
        <v>272</v>
      </c>
      <c r="C183" t="s">
        <v>273</v>
      </c>
      <c r="D183" t="s">
        <v>11</v>
      </c>
      <c r="E183" t="s">
        <v>58</v>
      </c>
      <c r="F183">
        <v>817</v>
      </c>
      <c r="G183">
        <v>755</v>
      </c>
      <c r="H183">
        <v>92.4</v>
      </c>
      <c r="I183" t="s">
        <v>2993</v>
      </c>
    </row>
    <row r="184" spans="1:9" x14ac:dyDescent="0.25">
      <c r="A184" t="s">
        <v>276</v>
      </c>
      <c r="B184" t="s">
        <v>272</v>
      </c>
      <c r="C184" t="s">
        <v>273</v>
      </c>
      <c r="D184" t="s">
        <v>11</v>
      </c>
      <c r="E184" t="s">
        <v>60</v>
      </c>
      <c r="F184">
        <v>334</v>
      </c>
      <c r="G184">
        <v>228</v>
      </c>
      <c r="H184">
        <v>68.3</v>
      </c>
      <c r="I184" t="s">
        <v>3238</v>
      </c>
    </row>
    <row r="185" spans="1:9" x14ac:dyDescent="0.25">
      <c r="A185" t="s">
        <v>277</v>
      </c>
      <c r="B185" t="s">
        <v>272</v>
      </c>
      <c r="C185" t="s">
        <v>273</v>
      </c>
      <c r="D185" t="s">
        <v>11</v>
      </c>
      <c r="E185" t="s">
        <v>62</v>
      </c>
      <c r="F185">
        <v>1325</v>
      </c>
      <c r="G185">
        <v>637</v>
      </c>
      <c r="H185">
        <v>48.1</v>
      </c>
      <c r="I185" t="s">
        <v>3239</v>
      </c>
    </row>
    <row r="186" spans="1:9" x14ac:dyDescent="0.25">
      <c r="A186" t="s">
        <v>278</v>
      </c>
      <c r="B186" t="s">
        <v>272</v>
      </c>
      <c r="C186" t="s">
        <v>273</v>
      </c>
      <c r="D186" t="s">
        <v>11</v>
      </c>
      <c r="E186" t="s">
        <v>64</v>
      </c>
      <c r="F186">
        <v>20837</v>
      </c>
      <c r="G186">
        <v>18622</v>
      </c>
      <c r="H186">
        <v>89.4</v>
      </c>
      <c r="I186" t="s">
        <v>3240</v>
      </c>
    </row>
    <row r="187" spans="1:9" x14ac:dyDescent="0.25">
      <c r="A187" t="s">
        <v>279</v>
      </c>
      <c r="B187" t="s">
        <v>272</v>
      </c>
      <c r="C187" t="s">
        <v>273</v>
      </c>
      <c r="D187" t="s">
        <v>11</v>
      </c>
      <c r="E187" t="s">
        <v>66</v>
      </c>
      <c r="F187">
        <v>8848</v>
      </c>
      <c r="G187">
        <v>7312</v>
      </c>
      <c r="H187">
        <v>82.6</v>
      </c>
      <c r="I187" t="s">
        <v>3241</v>
      </c>
    </row>
    <row r="188" spans="1:9" x14ac:dyDescent="0.25">
      <c r="A188" t="s">
        <v>280</v>
      </c>
      <c r="B188" t="s">
        <v>272</v>
      </c>
      <c r="C188" t="s">
        <v>273</v>
      </c>
      <c r="D188" t="s">
        <v>20</v>
      </c>
      <c r="E188" t="s">
        <v>68</v>
      </c>
      <c r="F188">
        <v>464</v>
      </c>
      <c r="G188">
        <v>366</v>
      </c>
      <c r="H188">
        <v>78.900000000000006</v>
      </c>
      <c r="I188" t="s">
        <v>3242</v>
      </c>
    </row>
    <row r="189" spans="1:9" x14ac:dyDescent="0.25">
      <c r="A189" t="s">
        <v>281</v>
      </c>
      <c r="B189" t="s">
        <v>272</v>
      </c>
      <c r="C189" t="s">
        <v>273</v>
      </c>
      <c r="D189" t="s">
        <v>23</v>
      </c>
      <c r="E189" t="s">
        <v>70</v>
      </c>
      <c r="F189">
        <v>162</v>
      </c>
      <c r="G189">
        <v>134</v>
      </c>
      <c r="H189">
        <v>82.7</v>
      </c>
      <c r="I189" t="s">
        <v>3243</v>
      </c>
    </row>
    <row r="190" spans="1:9" x14ac:dyDescent="0.25">
      <c r="A190" t="s">
        <v>282</v>
      </c>
      <c r="B190" t="s">
        <v>272</v>
      </c>
      <c r="C190" t="s">
        <v>273</v>
      </c>
      <c r="D190" t="s">
        <v>23</v>
      </c>
      <c r="E190" t="s">
        <v>72</v>
      </c>
      <c r="F190">
        <v>318</v>
      </c>
      <c r="G190">
        <v>276</v>
      </c>
      <c r="H190">
        <v>86.8</v>
      </c>
      <c r="I190" t="s">
        <v>3244</v>
      </c>
    </row>
    <row r="191" spans="1:9" x14ac:dyDescent="0.25">
      <c r="A191" t="s">
        <v>283</v>
      </c>
      <c r="B191" t="s">
        <v>272</v>
      </c>
      <c r="C191" t="s">
        <v>273</v>
      </c>
      <c r="D191" t="s">
        <v>23</v>
      </c>
      <c r="E191" t="s">
        <v>74</v>
      </c>
      <c r="F191">
        <v>142</v>
      </c>
      <c r="G191">
        <v>109</v>
      </c>
      <c r="H191">
        <v>76.8</v>
      </c>
      <c r="I191" t="s">
        <v>3245</v>
      </c>
    </row>
    <row r="192" spans="1:9" x14ac:dyDescent="0.25">
      <c r="A192" t="s">
        <v>284</v>
      </c>
      <c r="B192" t="s">
        <v>272</v>
      </c>
      <c r="C192" t="s">
        <v>273</v>
      </c>
      <c r="D192" t="s">
        <v>23</v>
      </c>
      <c r="E192" t="s">
        <v>76</v>
      </c>
      <c r="F192">
        <v>230</v>
      </c>
      <c r="G192">
        <v>188</v>
      </c>
      <c r="H192">
        <v>81.7</v>
      </c>
      <c r="I192" t="s">
        <v>3246</v>
      </c>
    </row>
    <row r="193" spans="1:9" x14ac:dyDescent="0.25">
      <c r="A193" t="s">
        <v>285</v>
      </c>
      <c r="B193" t="s">
        <v>272</v>
      </c>
      <c r="C193" t="s">
        <v>273</v>
      </c>
      <c r="D193" t="s">
        <v>23</v>
      </c>
      <c r="E193" t="s">
        <v>78</v>
      </c>
      <c r="F193">
        <v>19</v>
      </c>
      <c r="G193">
        <v>15</v>
      </c>
      <c r="H193">
        <v>78.900000000000006</v>
      </c>
      <c r="I193" t="s">
        <v>2554</v>
      </c>
    </row>
    <row r="194" spans="1:9" x14ac:dyDescent="0.25">
      <c r="A194" t="s">
        <v>286</v>
      </c>
      <c r="B194" t="s">
        <v>272</v>
      </c>
      <c r="C194" t="s">
        <v>273</v>
      </c>
      <c r="D194" t="s">
        <v>23</v>
      </c>
      <c r="E194" t="s">
        <v>80</v>
      </c>
      <c r="F194">
        <v>440</v>
      </c>
      <c r="G194">
        <v>384</v>
      </c>
      <c r="H194">
        <v>87.3</v>
      </c>
      <c r="I194" t="s">
        <v>3247</v>
      </c>
    </row>
    <row r="195" spans="1:9" x14ac:dyDescent="0.25">
      <c r="A195" t="s">
        <v>287</v>
      </c>
      <c r="B195" t="s">
        <v>272</v>
      </c>
      <c r="C195" t="s">
        <v>273</v>
      </c>
      <c r="D195" t="s">
        <v>31</v>
      </c>
      <c r="E195" t="s">
        <v>82</v>
      </c>
      <c r="F195">
        <v>198</v>
      </c>
      <c r="G195">
        <v>152</v>
      </c>
      <c r="H195">
        <v>76.8</v>
      </c>
      <c r="I195" t="s">
        <v>3248</v>
      </c>
    </row>
    <row r="196" spans="1:9" x14ac:dyDescent="0.25">
      <c r="A196" t="s">
        <v>288</v>
      </c>
      <c r="B196" t="s">
        <v>272</v>
      </c>
      <c r="C196" t="s">
        <v>273</v>
      </c>
      <c r="D196" t="s">
        <v>31</v>
      </c>
      <c r="E196" t="s">
        <v>84</v>
      </c>
      <c r="F196">
        <v>62</v>
      </c>
      <c r="G196">
        <v>43</v>
      </c>
      <c r="H196">
        <v>69.400000000000006</v>
      </c>
      <c r="I196" t="s">
        <v>3249</v>
      </c>
    </row>
    <row r="197" spans="1:9" x14ac:dyDescent="0.25">
      <c r="A197" t="s">
        <v>289</v>
      </c>
      <c r="B197" t="s">
        <v>272</v>
      </c>
      <c r="C197" t="s">
        <v>273</v>
      </c>
      <c r="D197" t="s">
        <v>35</v>
      </c>
      <c r="E197" t="s">
        <v>86</v>
      </c>
      <c r="F197">
        <v>63</v>
      </c>
      <c r="G197">
        <v>43</v>
      </c>
      <c r="H197">
        <v>68.3</v>
      </c>
      <c r="I197" t="s">
        <v>3250</v>
      </c>
    </row>
    <row r="198" spans="1:9" x14ac:dyDescent="0.25">
      <c r="A198" t="s">
        <v>290</v>
      </c>
      <c r="B198" t="s">
        <v>272</v>
      </c>
      <c r="C198" t="s">
        <v>273</v>
      </c>
      <c r="D198" t="s">
        <v>35</v>
      </c>
      <c r="E198" t="s">
        <v>88</v>
      </c>
      <c r="F198">
        <v>23</v>
      </c>
      <c r="G198">
        <v>20</v>
      </c>
      <c r="H198">
        <v>87</v>
      </c>
      <c r="I198" t="s">
        <v>1002</v>
      </c>
    </row>
    <row r="199" spans="1:9" x14ac:dyDescent="0.25">
      <c r="A199" t="s">
        <v>291</v>
      </c>
      <c r="B199" t="s">
        <v>272</v>
      </c>
      <c r="C199" t="s">
        <v>273</v>
      </c>
      <c r="D199" t="s">
        <v>35</v>
      </c>
      <c r="E199" t="s">
        <v>90</v>
      </c>
      <c r="F199">
        <v>58</v>
      </c>
      <c r="G199">
        <v>38</v>
      </c>
      <c r="H199">
        <v>65.5</v>
      </c>
      <c r="I199" t="s">
        <v>2697</v>
      </c>
    </row>
    <row r="200" spans="1:9" x14ac:dyDescent="0.25">
      <c r="A200" t="s">
        <v>292</v>
      </c>
      <c r="B200" t="s">
        <v>272</v>
      </c>
      <c r="C200" t="s">
        <v>273</v>
      </c>
      <c r="D200" t="s">
        <v>40</v>
      </c>
      <c r="E200" t="s">
        <v>92</v>
      </c>
      <c r="F200">
        <v>70</v>
      </c>
      <c r="G200">
        <v>55</v>
      </c>
      <c r="H200">
        <v>78.599999999999994</v>
      </c>
      <c r="I200" t="s">
        <v>3251</v>
      </c>
    </row>
    <row r="201" spans="1:9" x14ac:dyDescent="0.25">
      <c r="A201" t="s">
        <v>293</v>
      </c>
      <c r="B201" t="s">
        <v>272</v>
      </c>
      <c r="C201" t="s">
        <v>273</v>
      </c>
      <c r="D201" t="s">
        <v>40</v>
      </c>
      <c r="E201" t="s">
        <v>94</v>
      </c>
      <c r="F201">
        <v>627</v>
      </c>
      <c r="G201">
        <v>451</v>
      </c>
      <c r="H201">
        <v>71.900000000000006</v>
      </c>
      <c r="I201" t="s">
        <v>3252</v>
      </c>
    </row>
    <row r="202" spans="1:9" x14ac:dyDescent="0.25">
      <c r="A202" t="s">
        <v>294</v>
      </c>
      <c r="B202" t="s">
        <v>272</v>
      </c>
      <c r="C202" t="s">
        <v>273</v>
      </c>
      <c r="D202" t="s">
        <v>96</v>
      </c>
      <c r="E202" t="s">
        <v>96</v>
      </c>
      <c r="F202">
        <v>117404</v>
      </c>
      <c r="G202">
        <v>94781</v>
      </c>
      <c r="H202">
        <v>80.7</v>
      </c>
      <c r="I202" t="s">
        <v>3253</v>
      </c>
    </row>
    <row r="203" spans="1:9" x14ac:dyDescent="0.25">
      <c r="A203" t="s">
        <v>295</v>
      </c>
      <c r="B203" t="s">
        <v>296</v>
      </c>
      <c r="C203" t="s">
        <v>297</v>
      </c>
      <c r="D203" t="s">
        <v>11</v>
      </c>
      <c r="E203" t="s">
        <v>54</v>
      </c>
      <c r="F203">
        <v>379712</v>
      </c>
      <c r="G203">
        <v>340496</v>
      </c>
      <c r="H203">
        <v>89.7</v>
      </c>
      <c r="I203" t="s">
        <v>3254</v>
      </c>
    </row>
    <row r="204" spans="1:9" x14ac:dyDescent="0.25">
      <c r="A204" t="s">
        <v>298</v>
      </c>
      <c r="B204" t="s">
        <v>296</v>
      </c>
      <c r="C204" t="s">
        <v>297</v>
      </c>
      <c r="D204" t="s">
        <v>11</v>
      </c>
      <c r="E204" t="s">
        <v>56</v>
      </c>
      <c r="F204">
        <v>10329</v>
      </c>
      <c r="G204">
        <v>9225</v>
      </c>
      <c r="H204">
        <v>89.3</v>
      </c>
      <c r="I204" t="s">
        <v>3255</v>
      </c>
    </row>
    <row r="205" spans="1:9" x14ac:dyDescent="0.25">
      <c r="A205" t="s">
        <v>299</v>
      </c>
      <c r="B205" t="s">
        <v>296</v>
      </c>
      <c r="C205" t="s">
        <v>297</v>
      </c>
      <c r="D205" t="s">
        <v>11</v>
      </c>
      <c r="E205" t="s">
        <v>58</v>
      </c>
      <c r="F205">
        <v>1529</v>
      </c>
      <c r="G205">
        <v>1369</v>
      </c>
      <c r="H205">
        <v>89.5</v>
      </c>
      <c r="I205" t="s">
        <v>3256</v>
      </c>
    </row>
    <row r="206" spans="1:9" x14ac:dyDescent="0.25">
      <c r="A206" t="s">
        <v>300</v>
      </c>
      <c r="B206" t="s">
        <v>296</v>
      </c>
      <c r="C206" t="s">
        <v>297</v>
      </c>
      <c r="D206" t="s">
        <v>11</v>
      </c>
      <c r="E206" t="s">
        <v>60</v>
      </c>
      <c r="F206">
        <v>403</v>
      </c>
      <c r="G206">
        <v>248</v>
      </c>
      <c r="H206">
        <v>61.5</v>
      </c>
      <c r="I206" t="s">
        <v>3257</v>
      </c>
    </row>
    <row r="207" spans="1:9" x14ac:dyDescent="0.25">
      <c r="A207" t="s">
        <v>301</v>
      </c>
      <c r="B207" t="s">
        <v>296</v>
      </c>
      <c r="C207" t="s">
        <v>297</v>
      </c>
      <c r="D207" t="s">
        <v>11</v>
      </c>
      <c r="E207" t="s">
        <v>62</v>
      </c>
      <c r="F207">
        <v>1614</v>
      </c>
      <c r="G207">
        <v>731</v>
      </c>
      <c r="H207">
        <v>45.3</v>
      </c>
      <c r="I207" t="s">
        <v>3258</v>
      </c>
    </row>
    <row r="208" spans="1:9" x14ac:dyDescent="0.25">
      <c r="A208" t="s">
        <v>302</v>
      </c>
      <c r="B208" t="s">
        <v>296</v>
      </c>
      <c r="C208" t="s">
        <v>297</v>
      </c>
      <c r="D208" t="s">
        <v>11</v>
      </c>
      <c r="E208" t="s">
        <v>64</v>
      </c>
      <c r="F208">
        <v>29697</v>
      </c>
      <c r="G208">
        <v>27341</v>
      </c>
      <c r="H208">
        <v>92.1</v>
      </c>
      <c r="I208" t="s">
        <v>3259</v>
      </c>
    </row>
    <row r="209" spans="1:9" x14ac:dyDescent="0.25">
      <c r="A209" t="s">
        <v>303</v>
      </c>
      <c r="B209" t="s">
        <v>296</v>
      </c>
      <c r="C209" t="s">
        <v>297</v>
      </c>
      <c r="D209" t="s">
        <v>11</v>
      </c>
      <c r="E209" t="s">
        <v>66</v>
      </c>
      <c r="F209">
        <v>13298</v>
      </c>
      <c r="G209">
        <v>11137</v>
      </c>
      <c r="H209">
        <v>83.7</v>
      </c>
      <c r="I209" t="s">
        <v>3260</v>
      </c>
    </row>
    <row r="210" spans="1:9" x14ac:dyDescent="0.25">
      <c r="A210" t="s">
        <v>304</v>
      </c>
      <c r="B210" t="s">
        <v>296</v>
      </c>
      <c r="C210" t="s">
        <v>297</v>
      </c>
      <c r="D210" t="s">
        <v>20</v>
      </c>
      <c r="E210" t="s">
        <v>68</v>
      </c>
      <c r="F210">
        <v>1573</v>
      </c>
      <c r="G210">
        <v>1266</v>
      </c>
      <c r="H210">
        <v>80.5</v>
      </c>
      <c r="I210" t="s">
        <v>3261</v>
      </c>
    </row>
    <row r="211" spans="1:9" x14ac:dyDescent="0.25">
      <c r="A211" t="s">
        <v>305</v>
      </c>
      <c r="B211" t="s">
        <v>296</v>
      </c>
      <c r="C211" t="s">
        <v>297</v>
      </c>
      <c r="D211" t="s">
        <v>23</v>
      </c>
      <c r="E211" t="s">
        <v>70</v>
      </c>
      <c r="F211">
        <v>3556</v>
      </c>
      <c r="G211">
        <v>2993</v>
      </c>
      <c r="H211">
        <v>84.2</v>
      </c>
      <c r="I211" t="s">
        <v>3262</v>
      </c>
    </row>
    <row r="212" spans="1:9" x14ac:dyDescent="0.25">
      <c r="A212" t="s">
        <v>306</v>
      </c>
      <c r="B212" t="s">
        <v>296</v>
      </c>
      <c r="C212" t="s">
        <v>297</v>
      </c>
      <c r="D212" t="s">
        <v>23</v>
      </c>
      <c r="E212" t="s">
        <v>72</v>
      </c>
      <c r="F212">
        <v>1227</v>
      </c>
      <c r="G212">
        <v>1114</v>
      </c>
      <c r="H212">
        <v>90.8</v>
      </c>
      <c r="I212" t="s">
        <v>3263</v>
      </c>
    </row>
    <row r="213" spans="1:9" x14ac:dyDescent="0.25">
      <c r="A213" t="s">
        <v>307</v>
      </c>
      <c r="B213" t="s">
        <v>296</v>
      </c>
      <c r="C213" t="s">
        <v>297</v>
      </c>
      <c r="D213" t="s">
        <v>23</v>
      </c>
      <c r="E213" t="s">
        <v>74</v>
      </c>
      <c r="F213">
        <v>78</v>
      </c>
      <c r="G213">
        <v>66</v>
      </c>
      <c r="H213">
        <v>84.6</v>
      </c>
      <c r="I213" t="s">
        <v>3264</v>
      </c>
    </row>
    <row r="214" spans="1:9" x14ac:dyDescent="0.25">
      <c r="A214" t="s">
        <v>308</v>
      </c>
      <c r="B214" t="s">
        <v>296</v>
      </c>
      <c r="C214" t="s">
        <v>297</v>
      </c>
      <c r="D214" t="s">
        <v>23</v>
      </c>
      <c r="E214" t="s">
        <v>76</v>
      </c>
      <c r="F214">
        <v>772</v>
      </c>
      <c r="G214">
        <v>657</v>
      </c>
      <c r="H214">
        <v>85.1</v>
      </c>
      <c r="I214" t="s">
        <v>3265</v>
      </c>
    </row>
    <row r="215" spans="1:9" x14ac:dyDescent="0.25">
      <c r="A215" t="s">
        <v>309</v>
      </c>
      <c r="B215" t="s">
        <v>296</v>
      </c>
      <c r="C215" t="s">
        <v>297</v>
      </c>
      <c r="D215" t="s">
        <v>23</v>
      </c>
      <c r="E215" t="s">
        <v>78</v>
      </c>
      <c r="F215">
        <v>26</v>
      </c>
      <c r="G215">
        <v>21</v>
      </c>
      <c r="H215">
        <v>80.8</v>
      </c>
      <c r="I215" t="s">
        <v>3266</v>
      </c>
    </row>
    <row r="216" spans="1:9" x14ac:dyDescent="0.25">
      <c r="A216" t="s">
        <v>310</v>
      </c>
      <c r="B216" t="s">
        <v>296</v>
      </c>
      <c r="C216" t="s">
        <v>297</v>
      </c>
      <c r="D216" t="s">
        <v>23</v>
      </c>
      <c r="E216" t="s">
        <v>80</v>
      </c>
      <c r="F216">
        <v>833</v>
      </c>
      <c r="G216">
        <v>718</v>
      </c>
      <c r="H216">
        <v>86.2</v>
      </c>
      <c r="I216" t="s">
        <v>2919</v>
      </c>
    </row>
    <row r="217" spans="1:9" x14ac:dyDescent="0.25">
      <c r="A217" t="s">
        <v>311</v>
      </c>
      <c r="B217" t="s">
        <v>296</v>
      </c>
      <c r="C217" t="s">
        <v>297</v>
      </c>
      <c r="D217" t="s">
        <v>31</v>
      </c>
      <c r="E217" t="s">
        <v>82</v>
      </c>
      <c r="F217">
        <v>799</v>
      </c>
      <c r="G217">
        <v>609</v>
      </c>
      <c r="H217">
        <v>76.2</v>
      </c>
      <c r="I217" t="s">
        <v>3267</v>
      </c>
    </row>
    <row r="218" spans="1:9" x14ac:dyDescent="0.25">
      <c r="A218" t="s">
        <v>312</v>
      </c>
      <c r="B218" t="s">
        <v>296</v>
      </c>
      <c r="C218" t="s">
        <v>297</v>
      </c>
      <c r="D218" t="s">
        <v>31</v>
      </c>
      <c r="E218" t="s">
        <v>84</v>
      </c>
      <c r="F218">
        <v>91</v>
      </c>
      <c r="G218">
        <v>67</v>
      </c>
      <c r="H218">
        <v>73.599999999999994</v>
      </c>
      <c r="I218" t="s">
        <v>998</v>
      </c>
    </row>
    <row r="219" spans="1:9" x14ac:dyDescent="0.25">
      <c r="A219" t="s">
        <v>313</v>
      </c>
      <c r="B219" t="s">
        <v>296</v>
      </c>
      <c r="C219" t="s">
        <v>297</v>
      </c>
      <c r="D219" t="s">
        <v>35</v>
      </c>
      <c r="E219" t="s">
        <v>86</v>
      </c>
      <c r="F219">
        <v>100</v>
      </c>
      <c r="G219">
        <v>76</v>
      </c>
      <c r="H219">
        <v>76</v>
      </c>
      <c r="I219" t="s">
        <v>3268</v>
      </c>
    </row>
    <row r="220" spans="1:9" x14ac:dyDescent="0.25">
      <c r="A220" t="s">
        <v>314</v>
      </c>
      <c r="B220" t="s">
        <v>296</v>
      </c>
      <c r="C220" t="s">
        <v>297</v>
      </c>
      <c r="D220" t="s">
        <v>35</v>
      </c>
      <c r="E220" t="s">
        <v>88</v>
      </c>
      <c r="F220">
        <v>121</v>
      </c>
      <c r="G220">
        <v>91</v>
      </c>
      <c r="H220">
        <v>75.2</v>
      </c>
      <c r="I220" t="s">
        <v>3269</v>
      </c>
    </row>
    <row r="221" spans="1:9" x14ac:dyDescent="0.25">
      <c r="A221" t="s">
        <v>315</v>
      </c>
      <c r="B221" t="s">
        <v>296</v>
      </c>
      <c r="C221" t="s">
        <v>297</v>
      </c>
      <c r="D221" t="s">
        <v>35</v>
      </c>
      <c r="E221" t="s">
        <v>90</v>
      </c>
      <c r="F221">
        <v>71</v>
      </c>
      <c r="G221">
        <v>48</v>
      </c>
      <c r="H221">
        <v>67.599999999999994</v>
      </c>
      <c r="I221" t="s">
        <v>3270</v>
      </c>
    </row>
    <row r="222" spans="1:9" x14ac:dyDescent="0.25">
      <c r="A222" t="s">
        <v>316</v>
      </c>
      <c r="B222" t="s">
        <v>296</v>
      </c>
      <c r="C222" t="s">
        <v>297</v>
      </c>
      <c r="D222" t="s">
        <v>40</v>
      </c>
      <c r="E222" t="s">
        <v>92</v>
      </c>
      <c r="F222">
        <v>115</v>
      </c>
      <c r="G222">
        <v>95</v>
      </c>
      <c r="H222">
        <v>82.6</v>
      </c>
      <c r="I222" t="s">
        <v>3271</v>
      </c>
    </row>
    <row r="223" spans="1:9" x14ac:dyDescent="0.25">
      <c r="A223" t="s">
        <v>317</v>
      </c>
      <c r="B223" t="s">
        <v>296</v>
      </c>
      <c r="C223" t="s">
        <v>297</v>
      </c>
      <c r="D223" t="s">
        <v>40</v>
      </c>
      <c r="E223" t="s">
        <v>94</v>
      </c>
      <c r="F223">
        <v>636</v>
      </c>
      <c r="G223">
        <v>463</v>
      </c>
      <c r="H223">
        <v>72.8</v>
      </c>
      <c r="I223" t="s">
        <v>3272</v>
      </c>
    </row>
    <row r="224" spans="1:9" x14ac:dyDescent="0.25">
      <c r="A224" t="s">
        <v>318</v>
      </c>
      <c r="B224" t="s">
        <v>296</v>
      </c>
      <c r="C224" t="s">
        <v>297</v>
      </c>
      <c r="D224" t="s">
        <v>96</v>
      </c>
      <c r="E224" t="s">
        <v>96</v>
      </c>
      <c r="F224">
        <v>122780</v>
      </c>
      <c r="G224">
        <v>96493</v>
      </c>
      <c r="H224">
        <v>78.599999999999994</v>
      </c>
      <c r="I224" t="s">
        <v>3273</v>
      </c>
    </row>
    <row r="225" spans="1:9" x14ac:dyDescent="0.25">
      <c r="A225" t="s">
        <v>319</v>
      </c>
      <c r="B225" t="s">
        <v>320</v>
      </c>
      <c r="C225" t="s">
        <v>321</v>
      </c>
      <c r="D225" t="s">
        <v>11</v>
      </c>
      <c r="E225" t="s">
        <v>54</v>
      </c>
      <c r="F225">
        <v>303364</v>
      </c>
      <c r="G225">
        <v>272441</v>
      </c>
      <c r="H225">
        <v>89.8</v>
      </c>
      <c r="I225" t="s">
        <v>3274</v>
      </c>
    </row>
    <row r="226" spans="1:9" x14ac:dyDescent="0.25">
      <c r="A226" t="s">
        <v>322</v>
      </c>
      <c r="B226" t="s">
        <v>320</v>
      </c>
      <c r="C226" t="s">
        <v>321</v>
      </c>
      <c r="D226" t="s">
        <v>11</v>
      </c>
      <c r="E226" t="s">
        <v>56</v>
      </c>
      <c r="F226">
        <v>114637</v>
      </c>
      <c r="G226">
        <v>103217</v>
      </c>
      <c r="H226">
        <v>90</v>
      </c>
      <c r="I226" t="s">
        <v>3275</v>
      </c>
    </row>
    <row r="227" spans="1:9" x14ac:dyDescent="0.25">
      <c r="A227" t="s">
        <v>323</v>
      </c>
      <c r="B227" t="s">
        <v>320</v>
      </c>
      <c r="C227" t="s">
        <v>321</v>
      </c>
      <c r="D227" t="s">
        <v>11</v>
      </c>
      <c r="E227" t="s">
        <v>58</v>
      </c>
      <c r="F227">
        <v>5467</v>
      </c>
      <c r="G227">
        <v>4611</v>
      </c>
      <c r="H227">
        <v>84.3</v>
      </c>
      <c r="I227" t="s">
        <v>3276</v>
      </c>
    </row>
    <row r="228" spans="1:9" x14ac:dyDescent="0.25">
      <c r="A228" t="s">
        <v>324</v>
      </c>
      <c r="B228" t="s">
        <v>320</v>
      </c>
      <c r="C228" t="s">
        <v>321</v>
      </c>
      <c r="D228" t="s">
        <v>11</v>
      </c>
      <c r="E228" t="s">
        <v>60</v>
      </c>
      <c r="F228">
        <v>1170</v>
      </c>
      <c r="G228">
        <v>803</v>
      </c>
      <c r="H228">
        <v>68.599999999999994</v>
      </c>
      <c r="I228" t="s">
        <v>3277</v>
      </c>
    </row>
    <row r="229" spans="1:9" x14ac:dyDescent="0.25">
      <c r="A229" t="s">
        <v>325</v>
      </c>
      <c r="B229" t="s">
        <v>320</v>
      </c>
      <c r="C229" t="s">
        <v>321</v>
      </c>
      <c r="D229" t="s">
        <v>11</v>
      </c>
      <c r="E229" t="s">
        <v>62</v>
      </c>
      <c r="F229">
        <v>9827</v>
      </c>
      <c r="G229">
        <v>4797</v>
      </c>
      <c r="H229">
        <v>48.8</v>
      </c>
      <c r="I229" t="s">
        <v>3278</v>
      </c>
    </row>
    <row r="230" spans="1:9" x14ac:dyDescent="0.25">
      <c r="A230" t="s">
        <v>326</v>
      </c>
      <c r="B230" t="s">
        <v>320</v>
      </c>
      <c r="C230" t="s">
        <v>321</v>
      </c>
      <c r="D230" t="s">
        <v>11</v>
      </c>
      <c r="E230" t="s">
        <v>64</v>
      </c>
      <c r="F230">
        <v>42412</v>
      </c>
      <c r="G230">
        <v>38155</v>
      </c>
      <c r="H230">
        <v>90</v>
      </c>
      <c r="I230" t="s">
        <v>3279</v>
      </c>
    </row>
    <row r="231" spans="1:9" x14ac:dyDescent="0.25">
      <c r="A231" t="s">
        <v>327</v>
      </c>
      <c r="B231" t="s">
        <v>320</v>
      </c>
      <c r="C231" t="s">
        <v>321</v>
      </c>
      <c r="D231" t="s">
        <v>11</v>
      </c>
      <c r="E231" t="s">
        <v>66</v>
      </c>
      <c r="F231">
        <v>34829</v>
      </c>
      <c r="G231">
        <v>23824</v>
      </c>
      <c r="H231">
        <v>68.400000000000006</v>
      </c>
      <c r="I231" t="s">
        <v>3280</v>
      </c>
    </row>
    <row r="232" spans="1:9" x14ac:dyDescent="0.25">
      <c r="A232" t="s">
        <v>328</v>
      </c>
      <c r="B232" t="s">
        <v>320</v>
      </c>
      <c r="C232" t="s">
        <v>321</v>
      </c>
      <c r="D232" t="s">
        <v>20</v>
      </c>
      <c r="E232" t="s">
        <v>68</v>
      </c>
      <c r="F232">
        <v>4229</v>
      </c>
      <c r="G232">
        <v>3294</v>
      </c>
      <c r="H232">
        <v>77.900000000000006</v>
      </c>
      <c r="I232" t="s">
        <v>3281</v>
      </c>
    </row>
    <row r="233" spans="1:9" x14ac:dyDescent="0.25">
      <c r="A233" t="s">
        <v>329</v>
      </c>
      <c r="B233" t="s">
        <v>320</v>
      </c>
      <c r="C233" t="s">
        <v>321</v>
      </c>
      <c r="D233" t="s">
        <v>23</v>
      </c>
      <c r="E233" t="s">
        <v>70</v>
      </c>
      <c r="F233">
        <v>5610</v>
      </c>
      <c r="G233">
        <v>4456</v>
      </c>
      <c r="H233">
        <v>79.400000000000006</v>
      </c>
      <c r="I233" t="s">
        <v>3282</v>
      </c>
    </row>
    <row r="234" spans="1:9" x14ac:dyDescent="0.25">
      <c r="A234" t="s">
        <v>330</v>
      </c>
      <c r="B234" t="s">
        <v>320</v>
      </c>
      <c r="C234" t="s">
        <v>321</v>
      </c>
      <c r="D234" t="s">
        <v>23</v>
      </c>
      <c r="E234" t="s">
        <v>72</v>
      </c>
      <c r="F234">
        <v>5361</v>
      </c>
      <c r="G234">
        <v>4299</v>
      </c>
      <c r="H234">
        <v>80.2</v>
      </c>
      <c r="I234" t="s">
        <v>3283</v>
      </c>
    </row>
    <row r="235" spans="1:9" x14ac:dyDescent="0.25">
      <c r="A235" t="s">
        <v>331</v>
      </c>
      <c r="B235" t="s">
        <v>320</v>
      </c>
      <c r="C235" t="s">
        <v>321</v>
      </c>
      <c r="D235" t="s">
        <v>23</v>
      </c>
      <c r="E235" t="s">
        <v>74</v>
      </c>
      <c r="F235">
        <v>1031</v>
      </c>
      <c r="G235">
        <v>879</v>
      </c>
      <c r="H235">
        <v>85.3</v>
      </c>
      <c r="I235" t="s">
        <v>3284</v>
      </c>
    </row>
    <row r="236" spans="1:9" x14ac:dyDescent="0.25">
      <c r="A236" t="s">
        <v>332</v>
      </c>
      <c r="B236" t="s">
        <v>320</v>
      </c>
      <c r="C236" t="s">
        <v>321</v>
      </c>
      <c r="D236" t="s">
        <v>23</v>
      </c>
      <c r="E236" t="s">
        <v>76</v>
      </c>
      <c r="F236">
        <v>5421</v>
      </c>
      <c r="G236">
        <v>3107</v>
      </c>
      <c r="H236">
        <v>57.3</v>
      </c>
      <c r="I236" t="s">
        <v>3285</v>
      </c>
    </row>
    <row r="237" spans="1:9" x14ac:dyDescent="0.25">
      <c r="A237" t="s">
        <v>333</v>
      </c>
      <c r="B237" t="s">
        <v>320</v>
      </c>
      <c r="C237" t="s">
        <v>321</v>
      </c>
      <c r="D237" t="s">
        <v>23</v>
      </c>
      <c r="E237" t="s">
        <v>78</v>
      </c>
      <c r="F237">
        <v>102</v>
      </c>
      <c r="G237">
        <v>58</v>
      </c>
      <c r="H237">
        <v>56.9</v>
      </c>
      <c r="I237" t="s">
        <v>2699</v>
      </c>
    </row>
    <row r="238" spans="1:9" x14ac:dyDescent="0.25">
      <c r="A238" t="s">
        <v>334</v>
      </c>
      <c r="B238" t="s">
        <v>320</v>
      </c>
      <c r="C238" t="s">
        <v>321</v>
      </c>
      <c r="D238" t="s">
        <v>23</v>
      </c>
      <c r="E238" t="s">
        <v>80</v>
      </c>
      <c r="F238">
        <v>3459</v>
      </c>
      <c r="G238">
        <v>2724</v>
      </c>
      <c r="H238">
        <v>78.8</v>
      </c>
      <c r="I238" t="s">
        <v>2746</v>
      </c>
    </row>
    <row r="239" spans="1:9" x14ac:dyDescent="0.25">
      <c r="A239" t="s">
        <v>335</v>
      </c>
      <c r="B239" t="s">
        <v>320</v>
      </c>
      <c r="C239" t="s">
        <v>321</v>
      </c>
      <c r="D239" t="s">
        <v>31</v>
      </c>
      <c r="E239" t="s">
        <v>82</v>
      </c>
      <c r="F239">
        <v>3989</v>
      </c>
      <c r="G239">
        <v>2812</v>
      </c>
      <c r="H239">
        <v>70.5</v>
      </c>
      <c r="I239" t="s">
        <v>3055</v>
      </c>
    </row>
    <row r="240" spans="1:9" x14ac:dyDescent="0.25">
      <c r="A240" t="s">
        <v>336</v>
      </c>
      <c r="B240" t="s">
        <v>320</v>
      </c>
      <c r="C240" t="s">
        <v>321</v>
      </c>
      <c r="D240" t="s">
        <v>31</v>
      </c>
      <c r="E240" t="s">
        <v>84</v>
      </c>
      <c r="F240">
        <v>332</v>
      </c>
      <c r="G240">
        <v>233</v>
      </c>
      <c r="H240">
        <v>70.2</v>
      </c>
      <c r="I240" t="s">
        <v>3286</v>
      </c>
    </row>
    <row r="241" spans="1:9" x14ac:dyDescent="0.25">
      <c r="A241" t="s">
        <v>337</v>
      </c>
      <c r="B241" t="s">
        <v>320</v>
      </c>
      <c r="C241" t="s">
        <v>321</v>
      </c>
      <c r="D241" t="s">
        <v>35</v>
      </c>
      <c r="E241" t="s">
        <v>86</v>
      </c>
      <c r="F241">
        <v>399</v>
      </c>
      <c r="G241">
        <v>290</v>
      </c>
      <c r="H241">
        <v>72.7</v>
      </c>
      <c r="I241" t="s">
        <v>3287</v>
      </c>
    </row>
    <row r="242" spans="1:9" x14ac:dyDescent="0.25">
      <c r="A242" t="s">
        <v>338</v>
      </c>
      <c r="B242" t="s">
        <v>320</v>
      </c>
      <c r="C242" t="s">
        <v>321</v>
      </c>
      <c r="D242" t="s">
        <v>35</v>
      </c>
      <c r="E242" t="s">
        <v>88</v>
      </c>
      <c r="F242">
        <v>584</v>
      </c>
      <c r="G242">
        <v>423</v>
      </c>
      <c r="H242">
        <v>72.400000000000006</v>
      </c>
      <c r="I242" t="s">
        <v>3288</v>
      </c>
    </row>
    <row r="243" spans="1:9" x14ac:dyDescent="0.25">
      <c r="A243" t="s">
        <v>339</v>
      </c>
      <c r="B243" t="s">
        <v>320</v>
      </c>
      <c r="C243" t="s">
        <v>321</v>
      </c>
      <c r="D243" t="s">
        <v>35</v>
      </c>
      <c r="E243" t="s">
        <v>90</v>
      </c>
      <c r="F243">
        <v>467</v>
      </c>
      <c r="G243">
        <v>318</v>
      </c>
      <c r="H243">
        <v>68.099999999999994</v>
      </c>
      <c r="I243" t="s">
        <v>3289</v>
      </c>
    </row>
    <row r="244" spans="1:9" x14ac:dyDescent="0.25">
      <c r="A244" t="s">
        <v>340</v>
      </c>
      <c r="B244" t="s">
        <v>320</v>
      </c>
      <c r="C244" t="s">
        <v>321</v>
      </c>
      <c r="D244" t="s">
        <v>40</v>
      </c>
      <c r="E244" t="s">
        <v>92</v>
      </c>
      <c r="F244">
        <v>1178</v>
      </c>
      <c r="G244">
        <v>812</v>
      </c>
      <c r="H244">
        <v>68.900000000000006</v>
      </c>
      <c r="I244" t="s">
        <v>3290</v>
      </c>
    </row>
    <row r="245" spans="1:9" x14ac:dyDescent="0.25">
      <c r="A245" t="s">
        <v>341</v>
      </c>
      <c r="B245" t="s">
        <v>320</v>
      </c>
      <c r="C245" t="s">
        <v>321</v>
      </c>
      <c r="D245" t="s">
        <v>40</v>
      </c>
      <c r="E245" t="s">
        <v>94</v>
      </c>
      <c r="F245">
        <v>3213</v>
      </c>
      <c r="G245">
        <v>2233</v>
      </c>
      <c r="H245">
        <v>69.5</v>
      </c>
      <c r="I245" t="s">
        <v>3291</v>
      </c>
    </row>
    <row r="246" spans="1:9" x14ac:dyDescent="0.25">
      <c r="A246" t="s">
        <v>342</v>
      </c>
      <c r="B246" t="s">
        <v>320</v>
      </c>
      <c r="C246" t="s">
        <v>321</v>
      </c>
      <c r="D246" t="s">
        <v>96</v>
      </c>
      <c r="E246" t="s">
        <v>96</v>
      </c>
      <c r="F246">
        <v>276935</v>
      </c>
      <c r="G246">
        <v>178787</v>
      </c>
      <c r="H246">
        <v>64.599999999999994</v>
      </c>
      <c r="I246" t="s">
        <v>3292</v>
      </c>
    </row>
    <row r="247" spans="1:9" x14ac:dyDescent="0.25">
      <c r="A247" t="s">
        <v>343</v>
      </c>
      <c r="B247" t="s">
        <v>344</v>
      </c>
      <c r="C247" t="s">
        <v>345</v>
      </c>
      <c r="D247" t="s">
        <v>11</v>
      </c>
      <c r="E247" t="s">
        <v>54</v>
      </c>
      <c r="F247">
        <v>7218</v>
      </c>
      <c r="G247">
        <v>6808</v>
      </c>
      <c r="H247">
        <v>94.3</v>
      </c>
      <c r="I247" t="s">
        <v>3293</v>
      </c>
    </row>
    <row r="248" spans="1:9" x14ac:dyDescent="0.25">
      <c r="A248" t="s">
        <v>346</v>
      </c>
      <c r="B248" t="s">
        <v>344</v>
      </c>
      <c r="C248" t="s">
        <v>345</v>
      </c>
      <c r="D248" t="s">
        <v>11</v>
      </c>
      <c r="E248" t="s">
        <v>56</v>
      </c>
      <c r="F248">
        <v>2698</v>
      </c>
      <c r="G248">
        <v>2494</v>
      </c>
      <c r="H248">
        <v>92.4</v>
      </c>
      <c r="I248" t="s">
        <v>3294</v>
      </c>
    </row>
    <row r="249" spans="1:9" x14ac:dyDescent="0.25">
      <c r="A249" t="s">
        <v>347</v>
      </c>
      <c r="B249" t="s">
        <v>344</v>
      </c>
      <c r="C249" t="s">
        <v>345</v>
      </c>
      <c r="D249" t="s">
        <v>11</v>
      </c>
      <c r="E249" t="s">
        <v>58</v>
      </c>
      <c r="F249">
        <v>32</v>
      </c>
      <c r="G249">
        <v>29</v>
      </c>
      <c r="H249">
        <v>90.6</v>
      </c>
      <c r="I249" t="s">
        <v>1004</v>
      </c>
    </row>
    <row r="250" spans="1:9" x14ac:dyDescent="0.25">
      <c r="A250" t="s">
        <v>348</v>
      </c>
      <c r="B250" t="s">
        <v>344</v>
      </c>
      <c r="C250" t="s">
        <v>345</v>
      </c>
      <c r="D250" t="s">
        <v>11</v>
      </c>
      <c r="E250" t="s">
        <v>60</v>
      </c>
      <c r="F250">
        <v>13</v>
      </c>
      <c r="G250">
        <v>7</v>
      </c>
      <c r="H250">
        <v>53.8</v>
      </c>
      <c r="I250" t="s">
        <v>1000</v>
      </c>
    </row>
    <row r="251" spans="1:9" x14ac:dyDescent="0.25">
      <c r="A251" t="s">
        <v>349</v>
      </c>
      <c r="B251" t="s">
        <v>344</v>
      </c>
      <c r="C251" t="s">
        <v>345</v>
      </c>
      <c r="D251" t="s">
        <v>11</v>
      </c>
      <c r="E251" t="s">
        <v>62</v>
      </c>
      <c r="F251">
        <v>28</v>
      </c>
      <c r="G251">
        <v>15</v>
      </c>
      <c r="H251">
        <v>53.6</v>
      </c>
      <c r="I251" t="s">
        <v>1001</v>
      </c>
    </row>
    <row r="252" spans="1:9" x14ac:dyDescent="0.25">
      <c r="A252" t="s">
        <v>350</v>
      </c>
      <c r="B252" t="s">
        <v>344</v>
      </c>
      <c r="C252" t="s">
        <v>345</v>
      </c>
      <c r="D252" t="s">
        <v>11</v>
      </c>
      <c r="E252" t="s">
        <v>64</v>
      </c>
      <c r="F252">
        <v>550</v>
      </c>
      <c r="G252">
        <v>530</v>
      </c>
      <c r="H252">
        <v>96.4</v>
      </c>
      <c r="I252" t="s">
        <v>2796</v>
      </c>
    </row>
    <row r="253" spans="1:9" x14ac:dyDescent="0.25">
      <c r="A253" t="s">
        <v>351</v>
      </c>
      <c r="B253" t="s">
        <v>344</v>
      </c>
      <c r="C253" t="s">
        <v>345</v>
      </c>
      <c r="D253" t="s">
        <v>11</v>
      </c>
      <c r="E253" t="s">
        <v>66</v>
      </c>
      <c r="F253">
        <v>165</v>
      </c>
      <c r="G253">
        <v>139</v>
      </c>
      <c r="H253">
        <v>84.2</v>
      </c>
      <c r="I253" t="s">
        <v>3295</v>
      </c>
    </row>
    <row r="254" spans="1:9" x14ac:dyDescent="0.25">
      <c r="A254" t="s">
        <v>352</v>
      </c>
      <c r="B254" t="s">
        <v>344</v>
      </c>
      <c r="C254" t="s">
        <v>345</v>
      </c>
      <c r="D254" t="s">
        <v>20</v>
      </c>
      <c r="E254" t="s">
        <v>68</v>
      </c>
      <c r="F254">
        <v>23</v>
      </c>
      <c r="G254">
        <v>20</v>
      </c>
      <c r="H254">
        <v>87</v>
      </c>
      <c r="I254" t="s">
        <v>1002</v>
      </c>
    </row>
    <row r="255" spans="1:9" x14ac:dyDescent="0.25">
      <c r="A255" t="s">
        <v>353</v>
      </c>
      <c r="B255" t="s">
        <v>344</v>
      </c>
      <c r="C255" t="s">
        <v>345</v>
      </c>
      <c r="D255" t="s">
        <v>23</v>
      </c>
      <c r="E255" t="s">
        <v>70</v>
      </c>
      <c r="F255" t="s">
        <v>4340</v>
      </c>
      <c r="G255" t="s">
        <v>4340</v>
      </c>
      <c r="H255" t="s">
        <v>4340</v>
      </c>
      <c r="I255" t="s">
        <v>4340</v>
      </c>
    </row>
    <row r="256" spans="1:9" x14ac:dyDescent="0.25">
      <c r="A256" t="s">
        <v>354</v>
      </c>
      <c r="B256" t="s">
        <v>344</v>
      </c>
      <c r="C256" t="s">
        <v>345</v>
      </c>
      <c r="D256" t="s">
        <v>23</v>
      </c>
      <c r="E256" t="s">
        <v>72</v>
      </c>
      <c r="F256" t="s">
        <v>4340</v>
      </c>
      <c r="G256" t="s">
        <v>4340</v>
      </c>
      <c r="H256" t="s">
        <v>4340</v>
      </c>
      <c r="I256" t="s">
        <v>4340</v>
      </c>
    </row>
    <row r="257" spans="1:9" x14ac:dyDescent="0.25">
      <c r="A257" t="s">
        <v>355</v>
      </c>
      <c r="B257" t="s">
        <v>344</v>
      </c>
      <c r="C257" t="s">
        <v>345</v>
      </c>
      <c r="D257" t="s">
        <v>23</v>
      </c>
      <c r="E257" t="s">
        <v>74</v>
      </c>
      <c r="F257" t="s">
        <v>4340</v>
      </c>
      <c r="G257" t="s">
        <v>4340</v>
      </c>
      <c r="H257" t="s">
        <v>4340</v>
      </c>
      <c r="I257" t="s">
        <v>4340</v>
      </c>
    </row>
    <row r="258" spans="1:9" x14ac:dyDescent="0.25">
      <c r="A258" t="s">
        <v>356</v>
      </c>
      <c r="B258" t="s">
        <v>344</v>
      </c>
      <c r="C258" t="s">
        <v>345</v>
      </c>
      <c r="D258" t="s">
        <v>23</v>
      </c>
      <c r="E258" t="s">
        <v>76</v>
      </c>
      <c r="F258">
        <v>15</v>
      </c>
      <c r="G258">
        <v>11</v>
      </c>
      <c r="H258">
        <v>73.3</v>
      </c>
      <c r="I258" t="s">
        <v>119</v>
      </c>
    </row>
    <row r="259" spans="1:9" x14ac:dyDescent="0.25">
      <c r="A259" t="s">
        <v>357</v>
      </c>
      <c r="B259" t="s">
        <v>344</v>
      </c>
      <c r="C259" t="s">
        <v>345</v>
      </c>
      <c r="D259" t="s">
        <v>23</v>
      </c>
      <c r="E259" t="s">
        <v>80</v>
      </c>
      <c r="F259">
        <v>15</v>
      </c>
      <c r="G259">
        <v>15</v>
      </c>
      <c r="H259">
        <v>100</v>
      </c>
      <c r="I259" t="s">
        <v>1003</v>
      </c>
    </row>
    <row r="260" spans="1:9" x14ac:dyDescent="0.25">
      <c r="A260" t="s">
        <v>358</v>
      </c>
      <c r="B260" t="s">
        <v>344</v>
      </c>
      <c r="C260" t="s">
        <v>345</v>
      </c>
      <c r="D260" t="s">
        <v>31</v>
      </c>
      <c r="E260" t="s">
        <v>82</v>
      </c>
      <c r="F260" t="s">
        <v>4340</v>
      </c>
      <c r="G260" t="s">
        <v>4340</v>
      </c>
      <c r="H260" t="s">
        <v>4340</v>
      </c>
      <c r="I260" t="s">
        <v>4340</v>
      </c>
    </row>
    <row r="261" spans="1:9" x14ac:dyDescent="0.25">
      <c r="A261" t="s">
        <v>359</v>
      </c>
      <c r="B261" t="s">
        <v>344</v>
      </c>
      <c r="C261" t="s">
        <v>345</v>
      </c>
      <c r="D261" t="s">
        <v>31</v>
      </c>
      <c r="E261" t="s">
        <v>84</v>
      </c>
      <c r="F261" t="s">
        <v>4340</v>
      </c>
      <c r="G261" t="s">
        <v>4340</v>
      </c>
      <c r="H261" t="s">
        <v>4340</v>
      </c>
      <c r="I261" t="s">
        <v>4340</v>
      </c>
    </row>
    <row r="262" spans="1:9" x14ac:dyDescent="0.25">
      <c r="A262" t="s">
        <v>360</v>
      </c>
      <c r="B262" t="s">
        <v>344</v>
      </c>
      <c r="C262" t="s">
        <v>345</v>
      </c>
      <c r="D262" t="s">
        <v>35</v>
      </c>
      <c r="E262" t="s">
        <v>88</v>
      </c>
      <c r="F262" t="s">
        <v>4340</v>
      </c>
      <c r="G262" t="s">
        <v>4340</v>
      </c>
      <c r="H262" t="s">
        <v>4340</v>
      </c>
      <c r="I262" t="s">
        <v>4340</v>
      </c>
    </row>
    <row r="263" spans="1:9" x14ac:dyDescent="0.25">
      <c r="A263" t="s">
        <v>361</v>
      </c>
      <c r="B263" t="s">
        <v>344</v>
      </c>
      <c r="C263" t="s">
        <v>345</v>
      </c>
      <c r="D263" t="s">
        <v>35</v>
      </c>
      <c r="E263" t="s">
        <v>90</v>
      </c>
      <c r="F263" t="s">
        <v>4340</v>
      </c>
      <c r="G263" t="s">
        <v>4340</v>
      </c>
      <c r="H263" t="s">
        <v>4340</v>
      </c>
      <c r="I263" t="s">
        <v>4340</v>
      </c>
    </row>
    <row r="264" spans="1:9" x14ac:dyDescent="0.25">
      <c r="A264" t="s">
        <v>362</v>
      </c>
      <c r="B264" t="s">
        <v>344</v>
      </c>
      <c r="C264" t="s">
        <v>345</v>
      </c>
      <c r="D264" t="s">
        <v>40</v>
      </c>
      <c r="E264" t="s">
        <v>92</v>
      </c>
      <c r="F264" t="s">
        <v>4340</v>
      </c>
      <c r="G264" t="s">
        <v>4340</v>
      </c>
      <c r="H264" t="s">
        <v>4340</v>
      </c>
      <c r="I264" t="s">
        <v>4340</v>
      </c>
    </row>
    <row r="265" spans="1:9" x14ac:dyDescent="0.25">
      <c r="A265" t="s">
        <v>363</v>
      </c>
      <c r="B265" t="s">
        <v>344</v>
      </c>
      <c r="C265" t="s">
        <v>345</v>
      </c>
      <c r="D265" t="s">
        <v>40</v>
      </c>
      <c r="E265" t="s">
        <v>94</v>
      </c>
      <c r="F265">
        <v>32</v>
      </c>
      <c r="G265">
        <v>30</v>
      </c>
      <c r="H265">
        <v>93.8</v>
      </c>
      <c r="I265" t="s">
        <v>2644</v>
      </c>
    </row>
    <row r="266" spans="1:9" x14ac:dyDescent="0.25">
      <c r="A266" t="s">
        <v>364</v>
      </c>
      <c r="B266" t="s">
        <v>344</v>
      </c>
      <c r="C266" t="s">
        <v>345</v>
      </c>
      <c r="D266" t="s">
        <v>96</v>
      </c>
      <c r="E266" t="s">
        <v>96</v>
      </c>
      <c r="F266">
        <v>7548</v>
      </c>
      <c r="G266">
        <v>6684</v>
      </c>
      <c r="H266">
        <v>88.6</v>
      </c>
      <c r="I266" t="s">
        <v>3296</v>
      </c>
    </row>
    <row r="267" spans="1:9" x14ac:dyDescent="0.25">
      <c r="A267" t="s">
        <v>365</v>
      </c>
      <c r="B267" t="s">
        <v>366</v>
      </c>
      <c r="C267" t="s">
        <v>367</v>
      </c>
      <c r="D267" t="s">
        <v>11</v>
      </c>
      <c r="E267" t="s">
        <v>54</v>
      </c>
      <c r="F267">
        <v>9620</v>
      </c>
      <c r="G267">
        <v>9051</v>
      </c>
      <c r="H267">
        <v>94.1</v>
      </c>
      <c r="I267" t="s">
        <v>3297</v>
      </c>
    </row>
    <row r="268" spans="1:9" x14ac:dyDescent="0.25">
      <c r="A268" t="s">
        <v>368</v>
      </c>
      <c r="B268" t="s">
        <v>366</v>
      </c>
      <c r="C268" t="s">
        <v>367</v>
      </c>
      <c r="D268" t="s">
        <v>11</v>
      </c>
      <c r="E268" t="s">
        <v>56</v>
      </c>
      <c r="F268">
        <v>2800</v>
      </c>
      <c r="G268">
        <v>2615</v>
      </c>
      <c r="H268">
        <v>93.4</v>
      </c>
      <c r="I268" t="s">
        <v>3298</v>
      </c>
    </row>
    <row r="269" spans="1:9" x14ac:dyDescent="0.25">
      <c r="A269" t="s">
        <v>369</v>
      </c>
      <c r="B269" t="s">
        <v>366</v>
      </c>
      <c r="C269" t="s">
        <v>367</v>
      </c>
      <c r="D269" t="s">
        <v>11</v>
      </c>
      <c r="E269" t="s">
        <v>58</v>
      </c>
      <c r="F269">
        <v>51</v>
      </c>
      <c r="G269">
        <v>42</v>
      </c>
      <c r="H269">
        <v>82.4</v>
      </c>
      <c r="I269" t="s">
        <v>1005</v>
      </c>
    </row>
    <row r="270" spans="1:9" x14ac:dyDescent="0.25">
      <c r="A270" t="s">
        <v>370</v>
      </c>
      <c r="B270" t="s">
        <v>366</v>
      </c>
      <c r="C270" t="s">
        <v>367</v>
      </c>
      <c r="D270" t="s">
        <v>11</v>
      </c>
      <c r="E270" t="s">
        <v>60</v>
      </c>
      <c r="F270" t="s">
        <v>4340</v>
      </c>
      <c r="G270" t="s">
        <v>4340</v>
      </c>
      <c r="H270" t="s">
        <v>4340</v>
      </c>
      <c r="I270" t="s">
        <v>4340</v>
      </c>
    </row>
    <row r="271" spans="1:9" x14ac:dyDescent="0.25">
      <c r="A271" t="s">
        <v>371</v>
      </c>
      <c r="B271" t="s">
        <v>366</v>
      </c>
      <c r="C271" t="s">
        <v>367</v>
      </c>
      <c r="D271" t="s">
        <v>11</v>
      </c>
      <c r="E271" t="s">
        <v>62</v>
      </c>
      <c r="F271">
        <v>42</v>
      </c>
      <c r="G271">
        <v>27</v>
      </c>
      <c r="H271">
        <v>64.3</v>
      </c>
      <c r="I271" t="s">
        <v>1006</v>
      </c>
    </row>
    <row r="272" spans="1:9" x14ac:dyDescent="0.25">
      <c r="A272" t="s">
        <v>372</v>
      </c>
      <c r="B272" t="s">
        <v>366</v>
      </c>
      <c r="C272" t="s">
        <v>367</v>
      </c>
      <c r="D272" t="s">
        <v>11</v>
      </c>
      <c r="E272" t="s">
        <v>64</v>
      </c>
      <c r="F272">
        <v>842</v>
      </c>
      <c r="G272">
        <v>819</v>
      </c>
      <c r="H272">
        <v>97.3</v>
      </c>
      <c r="I272" t="s">
        <v>3299</v>
      </c>
    </row>
    <row r="273" spans="1:9" x14ac:dyDescent="0.25">
      <c r="A273" t="s">
        <v>373</v>
      </c>
      <c r="B273" t="s">
        <v>366</v>
      </c>
      <c r="C273" t="s">
        <v>367</v>
      </c>
      <c r="D273" t="s">
        <v>11</v>
      </c>
      <c r="E273" t="s">
        <v>66</v>
      </c>
      <c r="F273">
        <v>358</v>
      </c>
      <c r="G273">
        <v>274</v>
      </c>
      <c r="H273">
        <v>76.5</v>
      </c>
      <c r="I273" t="s">
        <v>3300</v>
      </c>
    </row>
    <row r="274" spans="1:9" x14ac:dyDescent="0.25">
      <c r="A274" t="s">
        <v>374</v>
      </c>
      <c r="B274" t="s">
        <v>366</v>
      </c>
      <c r="C274" t="s">
        <v>367</v>
      </c>
      <c r="D274" t="s">
        <v>20</v>
      </c>
      <c r="E274" t="s">
        <v>68</v>
      </c>
      <c r="F274">
        <v>37</v>
      </c>
      <c r="G274">
        <v>31</v>
      </c>
      <c r="H274">
        <v>83.8</v>
      </c>
      <c r="I274" t="s">
        <v>1007</v>
      </c>
    </row>
    <row r="275" spans="1:9" x14ac:dyDescent="0.25">
      <c r="A275" t="s">
        <v>375</v>
      </c>
      <c r="B275" t="s">
        <v>366</v>
      </c>
      <c r="C275" t="s">
        <v>367</v>
      </c>
      <c r="D275" t="s">
        <v>23</v>
      </c>
      <c r="E275" t="s">
        <v>70</v>
      </c>
      <c r="F275">
        <v>17</v>
      </c>
      <c r="G275">
        <v>12</v>
      </c>
      <c r="H275">
        <v>70.599999999999994</v>
      </c>
      <c r="I275" t="s">
        <v>3010</v>
      </c>
    </row>
    <row r="276" spans="1:9" x14ac:dyDescent="0.25">
      <c r="A276" t="s">
        <v>376</v>
      </c>
      <c r="B276" t="s">
        <v>366</v>
      </c>
      <c r="C276" t="s">
        <v>367</v>
      </c>
      <c r="D276" t="s">
        <v>23</v>
      </c>
      <c r="E276" t="s">
        <v>72</v>
      </c>
      <c r="F276" t="s">
        <v>4340</v>
      </c>
      <c r="G276" t="s">
        <v>4340</v>
      </c>
      <c r="H276" t="s">
        <v>4340</v>
      </c>
      <c r="I276" t="s">
        <v>4340</v>
      </c>
    </row>
    <row r="277" spans="1:9" x14ac:dyDescent="0.25">
      <c r="A277" t="s">
        <v>377</v>
      </c>
      <c r="B277" t="s">
        <v>366</v>
      </c>
      <c r="C277" t="s">
        <v>367</v>
      </c>
      <c r="D277" t="s">
        <v>23</v>
      </c>
      <c r="E277" t="s">
        <v>74</v>
      </c>
      <c r="F277" t="s">
        <v>4340</v>
      </c>
      <c r="G277" t="s">
        <v>4340</v>
      </c>
      <c r="H277" t="s">
        <v>4340</v>
      </c>
      <c r="I277" t="s">
        <v>4340</v>
      </c>
    </row>
    <row r="278" spans="1:9" x14ac:dyDescent="0.25">
      <c r="A278" t="s">
        <v>378</v>
      </c>
      <c r="B278" t="s">
        <v>366</v>
      </c>
      <c r="C278" t="s">
        <v>367</v>
      </c>
      <c r="D278" t="s">
        <v>23</v>
      </c>
      <c r="E278" t="s">
        <v>76</v>
      </c>
      <c r="F278">
        <v>25</v>
      </c>
      <c r="G278">
        <v>21</v>
      </c>
      <c r="H278">
        <v>84</v>
      </c>
      <c r="I278" t="s">
        <v>1008</v>
      </c>
    </row>
    <row r="279" spans="1:9" x14ac:dyDescent="0.25">
      <c r="A279" t="s">
        <v>379</v>
      </c>
      <c r="B279" t="s">
        <v>366</v>
      </c>
      <c r="C279" t="s">
        <v>367</v>
      </c>
      <c r="D279" t="s">
        <v>23</v>
      </c>
      <c r="E279" t="s">
        <v>80</v>
      </c>
      <c r="F279">
        <v>76</v>
      </c>
      <c r="G279">
        <v>72</v>
      </c>
      <c r="H279">
        <v>94.7</v>
      </c>
      <c r="I279" t="s">
        <v>3301</v>
      </c>
    </row>
    <row r="280" spans="1:9" x14ac:dyDescent="0.25">
      <c r="A280" t="s">
        <v>380</v>
      </c>
      <c r="B280" t="s">
        <v>366</v>
      </c>
      <c r="C280" t="s">
        <v>367</v>
      </c>
      <c r="D280" t="s">
        <v>31</v>
      </c>
      <c r="E280" t="s">
        <v>82</v>
      </c>
      <c r="F280">
        <v>15</v>
      </c>
      <c r="G280">
        <v>11</v>
      </c>
      <c r="H280">
        <v>73.3</v>
      </c>
      <c r="I280" t="s">
        <v>119</v>
      </c>
    </row>
    <row r="281" spans="1:9" x14ac:dyDescent="0.25">
      <c r="A281" t="s">
        <v>381</v>
      </c>
      <c r="B281" t="s">
        <v>366</v>
      </c>
      <c r="C281" t="s">
        <v>367</v>
      </c>
      <c r="D281" t="s">
        <v>35</v>
      </c>
      <c r="E281" t="s">
        <v>86</v>
      </c>
      <c r="F281" t="s">
        <v>4340</v>
      </c>
      <c r="G281" t="s">
        <v>4340</v>
      </c>
      <c r="H281" t="s">
        <v>4340</v>
      </c>
      <c r="I281" t="s">
        <v>4340</v>
      </c>
    </row>
    <row r="282" spans="1:9" x14ac:dyDescent="0.25">
      <c r="A282" t="s">
        <v>382</v>
      </c>
      <c r="B282" t="s">
        <v>366</v>
      </c>
      <c r="C282" t="s">
        <v>367</v>
      </c>
      <c r="D282" t="s">
        <v>35</v>
      </c>
      <c r="E282" t="s">
        <v>88</v>
      </c>
      <c r="F282" t="s">
        <v>4340</v>
      </c>
      <c r="G282" t="s">
        <v>4340</v>
      </c>
      <c r="H282" t="s">
        <v>4340</v>
      </c>
      <c r="I282" t="s">
        <v>4340</v>
      </c>
    </row>
    <row r="283" spans="1:9" x14ac:dyDescent="0.25">
      <c r="A283" t="s">
        <v>383</v>
      </c>
      <c r="B283" t="s">
        <v>366</v>
      </c>
      <c r="C283" t="s">
        <v>367</v>
      </c>
      <c r="D283" t="s">
        <v>40</v>
      </c>
      <c r="E283" t="s">
        <v>92</v>
      </c>
      <c r="F283" t="s">
        <v>4340</v>
      </c>
      <c r="G283" t="s">
        <v>4340</v>
      </c>
      <c r="H283" t="s">
        <v>4340</v>
      </c>
      <c r="I283" t="s">
        <v>4340</v>
      </c>
    </row>
    <row r="284" spans="1:9" x14ac:dyDescent="0.25">
      <c r="A284" t="s">
        <v>384</v>
      </c>
      <c r="B284" t="s">
        <v>366</v>
      </c>
      <c r="C284" t="s">
        <v>367</v>
      </c>
      <c r="D284" t="s">
        <v>40</v>
      </c>
      <c r="E284" t="s">
        <v>94</v>
      </c>
      <c r="F284">
        <v>64</v>
      </c>
      <c r="G284">
        <v>53</v>
      </c>
      <c r="H284">
        <v>82.8</v>
      </c>
      <c r="I284" t="s">
        <v>3302</v>
      </c>
    </row>
    <row r="285" spans="1:9" x14ac:dyDescent="0.25">
      <c r="A285" t="s">
        <v>385</v>
      </c>
      <c r="B285" t="s">
        <v>366</v>
      </c>
      <c r="C285" t="s">
        <v>367</v>
      </c>
      <c r="D285" t="s">
        <v>96</v>
      </c>
      <c r="E285" t="s">
        <v>96</v>
      </c>
      <c r="F285">
        <v>4759</v>
      </c>
      <c r="G285">
        <v>4021</v>
      </c>
      <c r="H285">
        <v>84.5</v>
      </c>
      <c r="I285" t="s">
        <v>3303</v>
      </c>
    </row>
    <row r="286" spans="1:9" x14ac:dyDescent="0.25">
      <c r="A286" t="s">
        <v>386</v>
      </c>
      <c r="B286" t="s">
        <v>387</v>
      </c>
      <c r="C286" t="s">
        <v>388</v>
      </c>
      <c r="D286" t="s">
        <v>11</v>
      </c>
      <c r="E286" t="s">
        <v>54</v>
      </c>
      <c r="F286">
        <v>181043</v>
      </c>
      <c r="G286">
        <v>162210</v>
      </c>
      <c r="H286">
        <v>89.6</v>
      </c>
      <c r="I286" t="s">
        <v>2683</v>
      </c>
    </row>
    <row r="287" spans="1:9" x14ac:dyDescent="0.25">
      <c r="A287" t="s">
        <v>389</v>
      </c>
      <c r="B287" t="s">
        <v>387</v>
      </c>
      <c r="C287" t="s">
        <v>388</v>
      </c>
      <c r="D287" t="s">
        <v>11</v>
      </c>
      <c r="E287" t="s">
        <v>56</v>
      </c>
      <c r="F287">
        <v>37289</v>
      </c>
      <c r="G287">
        <v>33792</v>
      </c>
      <c r="H287">
        <v>90.6</v>
      </c>
      <c r="I287" t="s">
        <v>3304</v>
      </c>
    </row>
    <row r="288" spans="1:9" x14ac:dyDescent="0.25">
      <c r="A288" t="s">
        <v>390</v>
      </c>
      <c r="B288" t="s">
        <v>387</v>
      </c>
      <c r="C288" t="s">
        <v>388</v>
      </c>
      <c r="D288" t="s">
        <v>11</v>
      </c>
      <c r="E288" t="s">
        <v>58</v>
      </c>
      <c r="F288">
        <v>1431</v>
      </c>
      <c r="G288">
        <v>1234</v>
      </c>
      <c r="H288">
        <v>86.2</v>
      </c>
      <c r="I288" t="s">
        <v>3305</v>
      </c>
    </row>
    <row r="289" spans="1:9" x14ac:dyDescent="0.25">
      <c r="A289" t="s">
        <v>391</v>
      </c>
      <c r="B289" t="s">
        <v>387</v>
      </c>
      <c r="C289" t="s">
        <v>388</v>
      </c>
      <c r="D289" t="s">
        <v>11</v>
      </c>
      <c r="E289" t="s">
        <v>60</v>
      </c>
      <c r="F289">
        <v>567</v>
      </c>
      <c r="G289">
        <v>386</v>
      </c>
      <c r="H289">
        <v>68.099999999999994</v>
      </c>
      <c r="I289" t="s">
        <v>3306</v>
      </c>
    </row>
    <row r="290" spans="1:9" x14ac:dyDescent="0.25">
      <c r="A290" t="s">
        <v>392</v>
      </c>
      <c r="B290" t="s">
        <v>387</v>
      </c>
      <c r="C290" t="s">
        <v>388</v>
      </c>
      <c r="D290" t="s">
        <v>11</v>
      </c>
      <c r="E290" t="s">
        <v>62</v>
      </c>
      <c r="F290">
        <v>2351</v>
      </c>
      <c r="G290">
        <v>1271</v>
      </c>
      <c r="H290">
        <v>54.1</v>
      </c>
      <c r="I290" t="s">
        <v>3307</v>
      </c>
    </row>
    <row r="291" spans="1:9" x14ac:dyDescent="0.25">
      <c r="A291" t="s">
        <v>393</v>
      </c>
      <c r="B291" t="s">
        <v>387</v>
      </c>
      <c r="C291" t="s">
        <v>388</v>
      </c>
      <c r="D291" t="s">
        <v>11</v>
      </c>
      <c r="E291" t="s">
        <v>64</v>
      </c>
      <c r="F291">
        <v>18410</v>
      </c>
      <c r="G291">
        <v>16550</v>
      </c>
      <c r="H291">
        <v>89.9</v>
      </c>
      <c r="I291" t="s">
        <v>3308</v>
      </c>
    </row>
    <row r="292" spans="1:9" x14ac:dyDescent="0.25">
      <c r="A292" t="s">
        <v>394</v>
      </c>
      <c r="B292" t="s">
        <v>387</v>
      </c>
      <c r="C292" t="s">
        <v>388</v>
      </c>
      <c r="D292" t="s">
        <v>11</v>
      </c>
      <c r="E292" t="s">
        <v>66</v>
      </c>
      <c r="F292">
        <v>8648</v>
      </c>
      <c r="G292">
        <v>5796</v>
      </c>
      <c r="H292">
        <v>67</v>
      </c>
      <c r="I292" t="s">
        <v>3309</v>
      </c>
    </row>
    <row r="293" spans="1:9" x14ac:dyDescent="0.25">
      <c r="A293" t="s">
        <v>395</v>
      </c>
      <c r="B293" t="s">
        <v>387</v>
      </c>
      <c r="C293" t="s">
        <v>388</v>
      </c>
      <c r="D293" t="s">
        <v>20</v>
      </c>
      <c r="E293" t="s">
        <v>68</v>
      </c>
      <c r="F293">
        <v>891</v>
      </c>
      <c r="G293">
        <v>682</v>
      </c>
      <c r="H293">
        <v>76.5</v>
      </c>
      <c r="I293" t="s">
        <v>3310</v>
      </c>
    </row>
    <row r="294" spans="1:9" x14ac:dyDescent="0.25">
      <c r="A294" t="s">
        <v>396</v>
      </c>
      <c r="B294" t="s">
        <v>387</v>
      </c>
      <c r="C294" t="s">
        <v>388</v>
      </c>
      <c r="D294" t="s">
        <v>23</v>
      </c>
      <c r="E294" t="s">
        <v>70</v>
      </c>
      <c r="F294">
        <v>1817</v>
      </c>
      <c r="G294">
        <v>1475</v>
      </c>
      <c r="H294">
        <v>81.2</v>
      </c>
      <c r="I294" t="s">
        <v>2762</v>
      </c>
    </row>
    <row r="295" spans="1:9" x14ac:dyDescent="0.25">
      <c r="A295" t="s">
        <v>397</v>
      </c>
      <c r="B295" t="s">
        <v>387</v>
      </c>
      <c r="C295" t="s">
        <v>388</v>
      </c>
      <c r="D295" t="s">
        <v>23</v>
      </c>
      <c r="E295" t="s">
        <v>72</v>
      </c>
      <c r="F295">
        <v>921</v>
      </c>
      <c r="G295">
        <v>735</v>
      </c>
      <c r="H295">
        <v>79.8</v>
      </c>
      <c r="I295" t="s">
        <v>3311</v>
      </c>
    </row>
    <row r="296" spans="1:9" x14ac:dyDescent="0.25">
      <c r="A296" t="s">
        <v>398</v>
      </c>
      <c r="B296" t="s">
        <v>387</v>
      </c>
      <c r="C296" t="s">
        <v>388</v>
      </c>
      <c r="D296" t="s">
        <v>23</v>
      </c>
      <c r="E296" t="s">
        <v>74</v>
      </c>
      <c r="F296">
        <v>276</v>
      </c>
      <c r="G296">
        <v>228</v>
      </c>
      <c r="H296">
        <v>82.6</v>
      </c>
      <c r="I296" t="s">
        <v>3312</v>
      </c>
    </row>
    <row r="297" spans="1:9" x14ac:dyDescent="0.25">
      <c r="A297" t="s">
        <v>399</v>
      </c>
      <c r="B297" t="s">
        <v>387</v>
      </c>
      <c r="C297" t="s">
        <v>388</v>
      </c>
      <c r="D297" t="s">
        <v>23</v>
      </c>
      <c r="E297" t="s">
        <v>76</v>
      </c>
      <c r="F297">
        <v>956</v>
      </c>
      <c r="G297">
        <v>615</v>
      </c>
      <c r="H297">
        <v>64.3</v>
      </c>
      <c r="I297" t="s">
        <v>3313</v>
      </c>
    </row>
    <row r="298" spans="1:9" x14ac:dyDescent="0.25">
      <c r="A298" t="s">
        <v>400</v>
      </c>
      <c r="B298" t="s">
        <v>387</v>
      </c>
      <c r="C298" t="s">
        <v>388</v>
      </c>
      <c r="D298" t="s">
        <v>23</v>
      </c>
      <c r="E298" t="s">
        <v>78</v>
      </c>
      <c r="F298">
        <v>21</v>
      </c>
      <c r="G298">
        <v>12</v>
      </c>
      <c r="H298">
        <v>57.1</v>
      </c>
      <c r="I298" t="s">
        <v>2703</v>
      </c>
    </row>
    <row r="299" spans="1:9" x14ac:dyDescent="0.25">
      <c r="A299" t="s">
        <v>401</v>
      </c>
      <c r="B299" t="s">
        <v>387</v>
      </c>
      <c r="C299" t="s">
        <v>388</v>
      </c>
      <c r="D299" t="s">
        <v>23</v>
      </c>
      <c r="E299" t="s">
        <v>80</v>
      </c>
      <c r="F299">
        <v>760</v>
      </c>
      <c r="G299">
        <v>658</v>
      </c>
      <c r="H299">
        <v>86.6</v>
      </c>
      <c r="I299" t="s">
        <v>3314</v>
      </c>
    </row>
    <row r="300" spans="1:9" x14ac:dyDescent="0.25">
      <c r="A300" t="s">
        <v>402</v>
      </c>
      <c r="B300" t="s">
        <v>387</v>
      </c>
      <c r="C300" t="s">
        <v>388</v>
      </c>
      <c r="D300" t="s">
        <v>31</v>
      </c>
      <c r="E300" t="s">
        <v>82</v>
      </c>
      <c r="F300">
        <v>659</v>
      </c>
      <c r="G300">
        <v>446</v>
      </c>
      <c r="H300">
        <v>67.7</v>
      </c>
      <c r="I300" t="s">
        <v>3315</v>
      </c>
    </row>
    <row r="301" spans="1:9" x14ac:dyDescent="0.25">
      <c r="A301" t="s">
        <v>403</v>
      </c>
      <c r="B301" t="s">
        <v>387</v>
      </c>
      <c r="C301" t="s">
        <v>388</v>
      </c>
      <c r="D301" t="s">
        <v>31</v>
      </c>
      <c r="E301" t="s">
        <v>84</v>
      </c>
      <c r="F301">
        <v>107</v>
      </c>
      <c r="G301">
        <v>75</v>
      </c>
      <c r="H301">
        <v>70.099999999999994</v>
      </c>
      <c r="I301" t="s">
        <v>3316</v>
      </c>
    </row>
    <row r="302" spans="1:9" x14ac:dyDescent="0.25">
      <c r="A302" t="s">
        <v>404</v>
      </c>
      <c r="B302" t="s">
        <v>387</v>
      </c>
      <c r="C302" t="s">
        <v>388</v>
      </c>
      <c r="D302" t="s">
        <v>35</v>
      </c>
      <c r="E302" t="s">
        <v>86</v>
      </c>
      <c r="F302">
        <v>83</v>
      </c>
      <c r="G302">
        <v>62</v>
      </c>
      <c r="H302">
        <v>74.7</v>
      </c>
      <c r="I302" t="s">
        <v>2556</v>
      </c>
    </row>
    <row r="303" spans="1:9" x14ac:dyDescent="0.25">
      <c r="A303" t="s">
        <v>405</v>
      </c>
      <c r="B303" t="s">
        <v>387</v>
      </c>
      <c r="C303" t="s">
        <v>388</v>
      </c>
      <c r="D303" t="s">
        <v>35</v>
      </c>
      <c r="E303" t="s">
        <v>88</v>
      </c>
      <c r="F303">
        <v>87</v>
      </c>
      <c r="G303">
        <v>61</v>
      </c>
      <c r="H303">
        <v>70.099999999999994</v>
      </c>
      <c r="I303" t="s">
        <v>2557</v>
      </c>
    </row>
    <row r="304" spans="1:9" x14ac:dyDescent="0.25">
      <c r="A304" t="s">
        <v>406</v>
      </c>
      <c r="B304" t="s">
        <v>387</v>
      </c>
      <c r="C304" t="s">
        <v>388</v>
      </c>
      <c r="D304" t="s">
        <v>35</v>
      </c>
      <c r="E304" t="s">
        <v>90</v>
      </c>
      <c r="F304">
        <v>98</v>
      </c>
      <c r="G304">
        <v>66</v>
      </c>
      <c r="H304">
        <v>67.3</v>
      </c>
      <c r="I304" t="s">
        <v>3317</v>
      </c>
    </row>
    <row r="305" spans="1:9" x14ac:dyDescent="0.25">
      <c r="A305" t="s">
        <v>407</v>
      </c>
      <c r="B305" t="s">
        <v>387</v>
      </c>
      <c r="C305" t="s">
        <v>388</v>
      </c>
      <c r="D305" t="s">
        <v>40</v>
      </c>
      <c r="E305" t="s">
        <v>92</v>
      </c>
      <c r="F305">
        <v>407</v>
      </c>
      <c r="G305">
        <v>285</v>
      </c>
      <c r="H305">
        <v>70</v>
      </c>
      <c r="I305" t="s">
        <v>3318</v>
      </c>
    </row>
    <row r="306" spans="1:9" x14ac:dyDescent="0.25">
      <c r="A306" t="s">
        <v>408</v>
      </c>
      <c r="B306" t="s">
        <v>387</v>
      </c>
      <c r="C306" t="s">
        <v>388</v>
      </c>
      <c r="D306" t="s">
        <v>40</v>
      </c>
      <c r="E306" t="s">
        <v>94</v>
      </c>
      <c r="F306">
        <v>1705</v>
      </c>
      <c r="G306">
        <v>1085</v>
      </c>
      <c r="H306">
        <v>63.6</v>
      </c>
      <c r="I306" t="s">
        <v>3319</v>
      </c>
    </row>
    <row r="307" spans="1:9" x14ac:dyDescent="0.25">
      <c r="A307" t="s">
        <v>409</v>
      </c>
      <c r="B307" t="s">
        <v>387</v>
      </c>
      <c r="C307" t="s">
        <v>388</v>
      </c>
      <c r="D307" t="s">
        <v>96</v>
      </c>
      <c r="E307" t="s">
        <v>96</v>
      </c>
      <c r="F307">
        <v>103511</v>
      </c>
      <c r="G307">
        <v>78240</v>
      </c>
      <c r="H307">
        <v>75.599999999999994</v>
      </c>
      <c r="I307" t="s">
        <v>3320</v>
      </c>
    </row>
    <row r="308" spans="1:9" x14ac:dyDescent="0.25">
      <c r="A308" t="s">
        <v>410</v>
      </c>
      <c r="B308" t="s">
        <v>411</v>
      </c>
      <c r="C308" t="s">
        <v>412</v>
      </c>
      <c r="D308" t="s">
        <v>11</v>
      </c>
      <c r="E308" t="s">
        <v>54</v>
      </c>
      <c r="F308">
        <v>10787</v>
      </c>
      <c r="G308">
        <v>10059</v>
      </c>
      <c r="H308">
        <v>93.3</v>
      </c>
      <c r="I308" t="s">
        <v>3321</v>
      </c>
    </row>
    <row r="309" spans="1:9" x14ac:dyDescent="0.25">
      <c r="A309" t="s">
        <v>413</v>
      </c>
      <c r="B309" t="s">
        <v>411</v>
      </c>
      <c r="C309" t="s">
        <v>412</v>
      </c>
      <c r="D309" t="s">
        <v>11</v>
      </c>
      <c r="E309" t="s">
        <v>56</v>
      </c>
      <c r="F309">
        <v>1548</v>
      </c>
      <c r="G309">
        <v>1403</v>
      </c>
      <c r="H309">
        <v>90.6</v>
      </c>
      <c r="I309" t="s">
        <v>3322</v>
      </c>
    </row>
    <row r="310" spans="1:9" x14ac:dyDescent="0.25">
      <c r="A310" t="s">
        <v>414</v>
      </c>
      <c r="B310" t="s">
        <v>411</v>
      </c>
      <c r="C310" t="s">
        <v>412</v>
      </c>
      <c r="D310" t="s">
        <v>11</v>
      </c>
      <c r="E310" t="s">
        <v>58</v>
      </c>
      <c r="F310">
        <v>44</v>
      </c>
      <c r="G310">
        <v>40</v>
      </c>
      <c r="H310">
        <v>90.9</v>
      </c>
      <c r="I310" t="s">
        <v>1009</v>
      </c>
    </row>
    <row r="311" spans="1:9" x14ac:dyDescent="0.25">
      <c r="A311" t="s">
        <v>415</v>
      </c>
      <c r="B311" t="s">
        <v>411</v>
      </c>
      <c r="C311" t="s">
        <v>412</v>
      </c>
      <c r="D311" t="s">
        <v>11</v>
      </c>
      <c r="E311" t="s">
        <v>60</v>
      </c>
      <c r="F311">
        <v>10</v>
      </c>
      <c r="G311">
        <v>7</v>
      </c>
      <c r="H311">
        <v>70</v>
      </c>
      <c r="I311" t="s">
        <v>167</v>
      </c>
    </row>
    <row r="312" spans="1:9" x14ac:dyDescent="0.25">
      <c r="A312" t="s">
        <v>416</v>
      </c>
      <c r="B312" t="s">
        <v>411</v>
      </c>
      <c r="C312" t="s">
        <v>412</v>
      </c>
      <c r="D312" t="s">
        <v>11</v>
      </c>
      <c r="E312" t="s">
        <v>62</v>
      </c>
      <c r="F312">
        <v>26</v>
      </c>
      <c r="G312">
        <v>17</v>
      </c>
      <c r="H312">
        <v>65.400000000000006</v>
      </c>
      <c r="I312" t="s">
        <v>1010</v>
      </c>
    </row>
    <row r="313" spans="1:9" x14ac:dyDescent="0.25">
      <c r="A313" t="s">
        <v>417</v>
      </c>
      <c r="B313" t="s">
        <v>411</v>
      </c>
      <c r="C313" t="s">
        <v>412</v>
      </c>
      <c r="D313" t="s">
        <v>11</v>
      </c>
      <c r="E313" t="s">
        <v>64</v>
      </c>
      <c r="F313">
        <v>855</v>
      </c>
      <c r="G313">
        <v>796</v>
      </c>
      <c r="H313">
        <v>93.1</v>
      </c>
      <c r="I313" t="s">
        <v>3323</v>
      </c>
    </row>
    <row r="314" spans="1:9" x14ac:dyDescent="0.25">
      <c r="A314" t="s">
        <v>418</v>
      </c>
      <c r="B314" t="s">
        <v>411</v>
      </c>
      <c r="C314" t="s">
        <v>412</v>
      </c>
      <c r="D314" t="s">
        <v>11</v>
      </c>
      <c r="E314" t="s">
        <v>66</v>
      </c>
      <c r="F314">
        <v>162</v>
      </c>
      <c r="G314">
        <v>133</v>
      </c>
      <c r="H314">
        <v>82.1</v>
      </c>
      <c r="I314" t="s">
        <v>3324</v>
      </c>
    </row>
    <row r="315" spans="1:9" x14ac:dyDescent="0.25">
      <c r="A315" t="s">
        <v>419</v>
      </c>
      <c r="B315" t="s">
        <v>411</v>
      </c>
      <c r="C315" t="s">
        <v>412</v>
      </c>
      <c r="D315" t="s">
        <v>20</v>
      </c>
      <c r="E315" t="s">
        <v>68</v>
      </c>
      <c r="F315">
        <v>23</v>
      </c>
      <c r="G315">
        <v>18</v>
      </c>
      <c r="H315">
        <v>78.3</v>
      </c>
      <c r="I315" t="s">
        <v>2696</v>
      </c>
    </row>
    <row r="316" spans="1:9" x14ac:dyDescent="0.25">
      <c r="A316" t="s">
        <v>420</v>
      </c>
      <c r="B316" t="s">
        <v>411</v>
      </c>
      <c r="C316" t="s">
        <v>412</v>
      </c>
      <c r="D316" t="s">
        <v>23</v>
      </c>
      <c r="E316" t="s">
        <v>70</v>
      </c>
      <c r="F316" t="s">
        <v>4340</v>
      </c>
      <c r="G316" t="s">
        <v>4340</v>
      </c>
      <c r="H316" t="s">
        <v>4340</v>
      </c>
      <c r="I316" t="s">
        <v>4340</v>
      </c>
    </row>
    <row r="317" spans="1:9" x14ac:dyDescent="0.25">
      <c r="A317" t="s">
        <v>421</v>
      </c>
      <c r="B317" t="s">
        <v>411</v>
      </c>
      <c r="C317" t="s">
        <v>412</v>
      </c>
      <c r="D317" t="s">
        <v>23</v>
      </c>
      <c r="E317" t="s">
        <v>72</v>
      </c>
      <c r="F317">
        <v>15</v>
      </c>
      <c r="G317">
        <v>11</v>
      </c>
      <c r="H317">
        <v>73.3</v>
      </c>
      <c r="I317" t="s">
        <v>119</v>
      </c>
    </row>
    <row r="318" spans="1:9" x14ac:dyDescent="0.25">
      <c r="A318" t="s">
        <v>422</v>
      </c>
      <c r="B318" t="s">
        <v>411</v>
      </c>
      <c r="C318" t="s">
        <v>412</v>
      </c>
      <c r="D318" t="s">
        <v>23</v>
      </c>
      <c r="E318" t="s">
        <v>74</v>
      </c>
      <c r="F318" t="s">
        <v>4340</v>
      </c>
      <c r="G318" t="s">
        <v>4340</v>
      </c>
      <c r="H318" t="s">
        <v>4340</v>
      </c>
      <c r="I318" t="s">
        <v>4340</v>
      </c>
    </row>
    <row r="319" spans="1:9" x14ac:dyDescent="0.25">
      <c r="A319" t="s">
        <v>423</v>
      </c>
      <c r="B319" t="s">
        <v>411</v>
      </c>
      <c r="C319" t="s">
        <v>412</v>
      </c>
      <c r="D319" t="s">
        <v>23</v>
      </c>
      <c r="E319" t="s">
        <v>76</v>
      </c>
      <c r="F319">
        <v>12</v>
      </c>
      <c r="G319">
        <v>10</v>
      </c>
      <c r="H319">
        <v>83.3</v>
      </c>
      <c r="I319" t="s">
        <v>1011</v>
      </c>
    </row>
    <row r="320" spans="1:9" x14ac:dyDescent="0.25">
      <c r="A320" t="s">
        <v>424</v>
      </c>
      <c r="B320" t="s">
        <v>411</v>
      </c>
      <c r="C320" t="s">
        <v>412</v>
      </c>
      <c r="D320" t="s">
        <v>23</v>
      </c>
      <c r="E320" t="s">
        <v>80</v>
      </c>
      <c r="F320">
        <v>21</v>
      </c>
      <c r="G320">
        <v>19</v>
      </c>
      <c r="H320">
        <v>90.5</v>
      </c>
      <c r="I320" t="s">
        <v>211</v>
      </c>
    </row>
    <row r="321" spans="1:9" x14ac:dyDescent="0.25">
      <c r="A321" t="s">
        <v>425</v>
      </c>
      <c r="B321" t="s">
        <v>411</v>
      </c>
      <c r="C321" t="s">
        <v>412</v>
      </c>
      <c r="D321" t="s">
        <v>31</v>
      </c>
      <c r="E321" t="s">
        <v>82</v>
      </c>
      <c r="F321" t="s">
        <v>4340</v>
      </c>
      <c r="G321" t="s">
        <v>4340</v>
      </c>
      <c r="H321" t="s">
        <v>4340</v>
      </c>
      <c r="I321" t="s">
        <v>4340</v>
      </c>
    </row>
    <row r="322" spans="1:9" x14ac:dyDescent="0.25">
      <c r="A322" t="s">
        <v>426</v>
      </c>
      <c r="B322" t="s">
        <v>411</v>
      </c>
      <c r="C322" t="s">
        <v>412</v>
      </c>
      <c r="D322" t="s">
        <v>35</v>
      </c>
      <c r="E322" t="s">
        <v>86</v>
      </c>
      <c r="F322" t="s">
        <v>4340</v>
      </c>
      <c r="G322" t="s">
        <v>4340</v>
      </c>
      <c r="H322" t="s">
        <v>4340</v>
      </c>
      <c r="I322" t="s">
        <v>4340</v>
      </c>
    </row>
    <row r="323" spans="1:9" x14ac:dyDescent="0.25">
      <c r="A323" t="s">
        <v>1012</v>
      </c>
      <c r="B323" t="s">
        <v>411</v>
      </c>
      <c r="C323" t="s">
        <v>412</v>
      </c>
      <c r="D323" t="s">
        <v>35</v>
      </c>
      <c r="E323" t="s">
        <v>88</v>
      </c>
      <c r="F323" t="s">
        <v>4340</v>
      </c>
      <c r="G323" t="s">
        <v>4340</v>
      </c>
      <c r="H323" t="s">
        <v>4340</v>
      </c>
      <c r="I323" t="s">
        <v>4340</v>
      </c>
    </row>
    <row r="324" spans="1:9" x14ac:dyDescent="0.25">
      <c r="A324" t="s">
        <v>427</v>
      </c>
      <c r="B324" t="s">
        <v>411</v>
      </c>
      <c r="C324" t="s">
        <v>412</v>
      </c>
      <c r="D324" t="s">
        <v>35</v>
      </c>
      <c r="E324" t="s">
        <v>90</v>
      </c>
      <c r="F324" t="s">
        <v>4340</v>
      </c>
      <c r="G324" t="s">
        <v>4340</v>
      </c>
      <c r="H324" t="s">
        <v>4340</v>
      </c>
      <c r="I324" t="s">
        <v>4340</v>
      </c>
    </row>
    <row r="325" spans="1:9" x14ac:dyDescent="0.25">
      <c r="A325" t="s">
        <v>428</v>
      </c>
      <c r="B325" t="s">
        <v>411</v>
      </c>
      <c r="C325" t="s">
        <v>412</v>
      </c>
      <c r="D325" t="s">
        <v>40</v>
      </c>
      <c r="E325" t="s">
        <v>92</v>
      </c>
      <c r="F325" t="s">
        <v>4340</v>
      </c>
      <c r="G325" t="s">
        <v>4340</v>
      </c>
      <c r="H325" t="s">
        <v>4340</v>
      </c>
      <c r="I325" t="s">
        <v>4340</v>
      </c>
    </row>
    <row r="326" spans="1:9" x14ac:dyDescent="0.25">
      <c r="A326" t="s">
        <v>429</v>
      </c>
      <c r="B326" t="s">
        <v>411</v>
      </c>
      <c r="C326" t="s">
        <v>412</v>
      </c>
      <c r="D326" t="s">
        <v>40</v>
      </c>
      <c r="E326" t="s">
        <v>94</v>
      </c>
      <c r="F326">
        <v>32</v>
      </c>
      <c r="G326">
        <v>29</v>
      </c>
      <c r="H326">
        <v>90.6</v>
      </c>
      <c r="I326" t="s">
        <v>1004</v>
      </c>
    </row>
    <row r="327" spans="1:9" x14ac:dyDescent="0.25">
      <c r="A327" t="s">
        <v>430</v>
      </c>
      <c r="B327" t="s">
        <v>411</v>
      </c>
      <c r="C327" t="s">
        <v>412</v>
      </c>
      <c r="D327" t="s">
        <v>96</v>
      </c>
      <c r="E327" t="s">
        <v>96</v>
      </c>
      <c r="F327">
        <v>8947</v>
      </c>
      <c r="G327">
        <v>7668</v>
      </c>
      <c r="H327">
        <v>85.7</v>
      </c>
      <c r="I327" t="s">
        <v>3325</v>
      </c>
    </row>
    <row r="328" spans="1:9" x14ac:dyDescent="0.25">
      <c r="A328" t="s">
        <v>431</v>
      </c>
      <c r="B328" t="s">
        <v>96</v>
      </c>
      <c r="C328" t="s">
        <v>96</v>
      </c>
      <c r="D328" t="s">
        <v>11</v>
      </c>
      <c r="E328" t="s">
        <v>54</v>
      </c>
      <c r="F328">
        <v>1717</v>
      </c>
      <c r="G328">
        <v>1517</v>
      </c>
      <c r="H328">
        <v>88.4</v>
      </c>
      <c r="I328" t="s">
        <v>3326</v>
      </c>
    </row>
    <row r="329" spans="1:9" x14ac:dyDescent="0.25">
      <c r="A329" t="s">
        <v>432</v>
      </c>
      <c r="B329" t="s">
        <v>96</v>
      </c>
      <c r="C329" t="s">
        <v>96</v>
      </c>
      <c r="D329" t="s">
        <v>11</v>
      </c>
      <c r="E329" t="s">
        <v>56</v>
      </c>
      <c r="F329">
        <v>520</v>
      </c>
      <c r="G329">
        <v>360</v>
      </c>
      <c r="H329">
        <v>69.2</v>
      </c>
      <c r="I329" t="s">
        <v>3327</v>
      </c>
    </row>
    <row r="330" spans="1:9" x14ac:dyDescent="0.25">
      <c r="A330" t="s">
        <v>433</v>
      </c>
      <c r="B330" t="s">
        <v>96</v>
      </c>
      <c r="C330" t="s">
        <v>96</v>
      </c>
      <c r="D330" t="s">
        <v>11</v>
      </c>
      <c r="E330" t="s">
        <v>58</v>
      </c>
      <c r="F330">
        <v>14</v>
      </c>
      <c r="G330">
        <v>13</v>
      </c>
      <c r="H330">
        <v>92.9</v>
      </c>
      <c r="I330" t="s">
        <v>471</v>
      </c>
    </row>
    <row r="331" spans="1:9" x14ac:dyDescent="0.25">
      <c r="A331" t="s">
        <v>3328</v>
      </c>
      <c r="B331" t="s">
        <v>96</v>
      </c>
      <c r="C331" t="s">
        <v>96</v>
      </c>
      <c r="D331" t="s">
        <v>11</v>
      </c>
      <c r="E331" t="s">
        <v>60</v>
      </c>
      <c r="F331" t="s">
        <v>4340</v>
      </c>
      <c r="G331" t="s">
        <v>4340</v>
      </c>
      <c r="H331" t="s">
        <v>4340</v>
      </c>
      <c r="I331" t="s">
        <v>4340</v>
      </c>
    </row>
    <row r="332" spans="1:9" x14ac:dyDescent="0.25">
      <c r="A332" t="s">
        <v>434</v>
      </c>
      <c r="B332" t="s">
        <v>96</v>
      </c>
      <c r="C332" t="s">
        <v>96</v>
      </c>
      <c r="D332" t="s">
        <v>11</v>
      </c>
      <c r="E332" t="s">
        <v>62</v>
      </c>
      <c r="F332">
        <v>15</v>
      </c>
      <c r="G332">
        <v>9</v>
      </c>
      <c r="H332">
        <v>60</v>
      </c>
      <c r="I332" t="s">
        <v>3329</v>
      </c>
    </row>
    <row r="333" spans="1:9" x14ac:dyDescent="0.25">
      <c r="A333" t="s">
        <v>435</v>
      </c>
      <c r="B333" t="s">
        <v>96</v>
      </c>
      <c r="C333" t="s">
        <v>96</v>
      </c>
      <c r="D333" t="s">
        <v>11</v>
      </c>
      <c r="E333" t="s">
        <v>64</v>
      </c>
      <c r="F333">
        <v>126</v>
      </c>
      <c r="G333">
        <v>111</v>
      </c>
      <c r="H333">
        <v>88.1</v>
      </c>
      <c r="I333" t="s">
        <v>3330</v>
      </c>
    </row>
    <row r="334" spans="1:9" x14ac:dyDescent="0.25">
      <c r="A334" t="s">
        <v>436</v>
      </c>
      <c r="B334" t="s">
        <v>96</v>
      </c>
      <c r="C334" t="s">
        <v>96</v>
      </c>
      <c r="D334" t="s">
        <v>11</v>
      </c>
      <c r="E334" t="s">
        <v>66</v>
      </c>
      <c r="F334">
        <v>71</v>
      </c>
      <c r="G334">
        <v>54</v>
      </c>
      <c r="H334">
        <v>76.099999999999994</v>
      </c>
      <c r="I334" t="s">
        <v>3331</v>
      </c>
    </row>
    <row r="335" spans="1:9" x14ac:dyDescent="0.25">
      <c r="A335" t="s">
        <v>437</v>
      </c>
      <c r="B335" t="s">
        <v>96</v>
      </c>
      <c r="C335" t="s">
        <v>96</v>
      </c>
      <c r="D335" t="s">
        <v>20</v>
      </c>
      <c r="E335" t="s">
        <v>68</v>
      </c>
      <c r="F335">
        <v>12</v>
      </c>
      <c r="G335">
        <v>11</v>
      </c>
      <c r="H335">
        <v>91.7</v>
      </c>
      <c r="I335" t="s">
        <v>144</v>
      </c>
    </row>
    <row r="336" spans="1:9" x14ac:dyDescent="0.25">
      <c r="A336" t="s">
        <v>438</v>
      </c>
      <c r="B336" t="s">
        <v>96</v>
      </c>
      <c r="C336" t="s">
        <v>96</v>
      </c>
      <c r="D336" t="s">
        <v>23</v>
      </c>
      <c r="E336" t="s">
        <v>70</v>
      </c>
      <c r="F336">
        <v>14</v>
      </c>
      <c r="G336">
        <v>14</v>
      </c>
      <c r="H336">
        <v>100</v>
      </c>
      <c r="I336" t="s">
        <v>3332</v>
      </c>
    </row>
    <row r="337" spans="1:9" x14ac:dyDescent="0.25">
      <c r="A337" t="s">
        <v>439</v>
      </c>
      <c r="B337" t="s">
        <v>96</v>
      </c>
      <c r="C337" t="s">
        <v>96</v>
      </c>
      <c r="D337" t="s">
        <v>23</v>
      </c>
      <c r="E337" t="s">
        <v>72</v>
      </c>
      <c r="F337">
        <v>17</v>
      </c>
      <c r="G337">
        <v>15</v>
      </c>
      <c r="H337">
        <v>88.2</v>
      </c>
      <c r="I337" t="s">
        <v>3333</v>
      </c>
    </row>
    <row r="338" spans="1:9" x14ac:dyDescent="0.25">
      <c r="A338" t="s">
        <v>440</v>
      </c>
      <c r="B338" t="s">
        <v>96</v>
      </c>
      <c r="C338" t="s">
        <v>96</v>
      </c>
      <c r="D338" t="s">
        <v>23</v>
      </c>
      <c r="E338" t="s">
        <v>76</v>
      </c>
      <c r="F338">
        <v>11</v>
      </c>
      <c r="G338">
        <v>7</v>
      </c>
      <c r="H338">
        <v>63.6</v>
      </c>
      <c r="I338" t="s">
        <v>3334</v>
      </c>
    </row>
    <row r="339" spans="1:9" x14ac:dyDescent="0.25">
      <c r="A339" t="s">
        <v>441</v>
      </c>
      <c r="B339" t="s">
        <v>96</v>
      </c>
      <c r="C339" t="s">
        <v>96</v>
      </c>
      <c r="D339" t="s">
        <v>23</v>
      </c>
      <c r="E339" t="s">
        <v>80</v>
      </c>
      <c r="F339">
        <v>10</v>
      </c>
      <c r="G339">
        <v>8</v>
      </c>
      <c r="H339">
        <v>80</v>
      </c>
      <c r="I339" t="s">
        <v>3335</v>
      </c>
    </row>
    <row r="340" spans="1:9" x14ac:dyDescent="0.25">
      <c r="A340" t="s">
        <v>442</v>
      </c>
      <c r="B340" t="s">
        <v>96</v>
      </c>
      <c r="C340" t="s">
        <v>96</v>
      </c>
      <c r="D340" t="s">
        <v>31</v>
      </c>
      <c r="E340" t="s">
        <v>82</v>
      </c>
      <c r="F340" t="s">
        <v>4340</v>
      </c>
      <c r="G340" t="s">
        <v>4340</v>
      </c>
      <c r="H340" t="s">
        <v>4340</v>
      </c>
      <c r="I340" t="s">
        <v>4340</v>
      </c>
    </row>
    <row r="341" spans="1:9" x14ac:dyDescent="0.25">
      <c r="A341" t="s">
        <v>443</v>
      </c>
      <c r="B341" t="s">
        <v>96</v>
      </c>
      <c r="C341" t="s">
        <v>96</v>
      </c>
      <c r="D341" t="s">
        <v>35</v>
      </c>
      <c r="E341" t="s">
        <v>86</v>
      </c>
      <c r="F341" t="s">
        <v>4340</v>
      </c>
      <c r="G341" t="s">
        <v>4340</v>
      </c>
      <c r="H341" t="s">
        <v>4340</v>
      </c>
      <c r="I341" t="s">
        <v>4340</v>
      </c>
    </row>
    <row r="342" spans="1:9" x14ac:dyDescent="0.25">
      <c r="A342" t="s">
        <v>1013</v>
      </c>
      <c r="B342" t="s">
        <v>96</v>
      </c>
      <c r="C342" t="s">
        <v>96</v>
      </c>
      <c r="D342" t="s">
        <v>35</v>
      </c>
      <c r="E342" t="s">
        <v>88</v>
      </c>
      <c r="F342" t="s">
        <v>4340</v>
      </c>
      <c r="G342" t="s">
        <v>4340</v>
      </c>
      <c r="H342" t="s">
        <v>4340</v>
      </c>
      <c r="I342" t="s">
        <v>4340</v>
      </c>
    </row>
    <row r="343" spans="1:9" x14ac:dyDescent="0.25">
      <c r="A343" t="s">
        <v>2558</v>
      </c>
      <c r="B343" t="s">
        <v>96</v>
      </c>
      <c r="C343" t="s">
        <v>96</v>
      </c>
      <c r="D343" t="s">
        <v>40</v>
      </c>
      <c r="E343" t="s">
        <v>92</v>
      </c>
      <c r="F343" t="s">
        <v>4340</v>
      </c>
      <c r="G343" t="s">
        <v>4340</v>
      </c>
      <c r="H343" t="s">
        <v>4340</v>
      </c>
      <c r="I343" t="s">
        <v>4340</v>
      </c>
    </row>
    <row r="344" spans="1:9" x14ac:dyDescent="0.25">
      <c r="A344" t="s">
        <v>444</v>
      </c>
      <c r="B344" t="s">
        <v>96</v>
      </c>
      <c r="C344" t="s">
        <v>96</v>
      </c>
      <c r="D344" t="s">
        <v>40</v>
      </c>
      <c r="E344" t="s">
        <v>94</v>
      </c>
      <c r="F344" t="s">
        <v>4340</v>
      </c>
      <c r="G344" t="s">
        <v>4340</v>
      </c>
      <c r="H344" t="s">
        <v>4340</v>
      </c>
      <c r="I344" t="s">
        <v>4340</v>
      </c>
    </row>
    <row r="345" spans="1:9" x14ac:dyDescent="0.25">
      <c r="A345" t="s">
        <v>445</v>
      </c>
      <c r="B345" t="s">
        <v>96</v>
      </c>
      <c r="C345" t="s">
        <v>96</v>
      </c>
      <c r="D345" t="s">
        <v>96</v>
      </c>
      <c r="E345" t="s">
        <v>96</v>
      </c>
      <c r="F345">
        <v>3051</v>
      </c>
      <c r="G345">
        <v>1733</v>
      </c>
      <c r="H345">
        <v>56.8</v>
      </c>
      <c r="I345" t="s">
        <v>3336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</cols>
  <sheetData>
    <row r="2" spans="2:3" ht="23.25" x14ac:dyDescent="0.35">
      <c r="B2" s="23" t="s">
        <v>919</v>
      </c>
    </row>
    <row r="4" spans="2:3" x14ac:dyDescent="0.25">
      <c r="B4" s="39" t="s">
        <v>912</v>
      </c>
      <c r="C4" s="39"/>
    </row>
    <row r="5" spans="2:3" x14ac:dyDescent="0.25">
      <c r="B5" s="37" t="s">
        <v>448</v>
      </c>
      <c r="C5" s="38"/>
    </row>
  </sheetData>
  <mergeCells count="2">
    <mergeCell ref="B5:C5"/>
    <mergeCell ref="B4:C4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calc_tab!$U$3:$U$13</xm:f>
          </x14:formula1>
          <xm:sqref>B5:C5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  <col min="3" max="3" width="24.85546875" customWidth="1"/>
  </cols>
  <sheetData>
    <row r="2" spans="2:3" ht="23.25" x14ac:dyDescent="0.35">
      <c r="B2" s="23" t="s">
        <v>921</v>
      </c>
    </row>
    <row r="4" spans="2:3" x14ac:dyDescent="0.25">
      <c r="B4" s="40" t="s">
        <v>922</v>
      </c>
      <c r="C4" s="40"/>
    </row>
    <row r="5" spans="2:3" x14ac:dyDescent="0.25">
      <c r="B5" s="37" t="s">
        <v>11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calc_tab!$Z$3:$Z$9</xm:f>
          </x14:formula1>
          <xm:sqref>B5:C5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opLeftCell="B1" zoomScaleNormal="100" workbookViewId="0">
      <selection activeCell="B1" sqref="B1"/>
    </sheetView>
  </sheetViews>
  <sheetFormatPr defaultColWidth="16.7109375" defaultRowHeight="15" x14ac:dyDescent="0.25"/>
  <cols>
    <col min="1" max="1" width="39.7109375" hidden="1" customWidth="1"/>
    <col min="2" max="2" width="13" customWidth="1"/>
    <col min="3" max="3" width="33.5703125" bestFit="1" customWidth="1"/>
    <col min="4" max="4" width="14.28515625" bestFit="1" customWidth="1"/>
    <col min="5" max="5" width="10.7109375" bestFit="1" customWidth="1"/>
    <col min="6" max="6" width="10.85546875" bestFit="1" customWidth="1"/>
    <col min="7" max="7" width="22.85546875" bestFit="1" customWidth="1"/>
  </cols>
  <sheetData>
    <row r="1" spans="1:7" ht="15.75" x14ac:dyDescent="0.25">
      <c r="B1" s="28" t="s">
        <v>4335</v>
      </c>
      <c r="C1" s="11"/>
      <c r="D1" s="11"/>
      <c r="E1" s="11"/>
      <c r="F1" s="11"/>
      <c r="G1" s="11"/>
    </row>
    <row r="2" spans="1:7" x14ac:dyDescent="0.25">
      <c r="B2" s="32" t="s">
        <v>42</v>
      </c>
      <c r="C2" s="11"/>
      <c r="D2" s="11"/>
      <c r="E2" s="11"/>
      <c r="F2" s="11"/>
      <c r="G2" s="11"/>
    </row>
    <row r="3" spans="1:7" x14ac:dyDescent="0.25">
      <c r="B3" s="12"/>
      <c r="C3" s="11"/>
      <c r="D3" s="11"/>
      <c r="E3" s="11"/>
      <c r="F3" s="11"/>
      <c r="G3" s="11"/>
    </row>
    <row r="4" spans="1:7" s="7" customFormat="1" x14ac:dyDescent="0.25">
      <c r="A4" s="7" t="s">
        <v>446</v>
      </c>
      <c r="B4" s="7" t="s">
        <v>43</v>
      </c>
      <c r="C4" s="7" t="s">
        <v>1061</v>
      </c>
      <c r="D4" s="7" t="s">
        <v>45</v>
      </c>
      <c r="E4" s="7" t="s">
        <v>46</v>
      </c>
      <c r="F4" s="7" t="s">
        <v>47</v>
      </c>
      <c r="G4" s="7" t="s">
        <v>48</v>
      </c>
    </row>
    <row r="5" spans="1:7" x14ac:dyDescent="0.25">
      <c r="A5" t="s">
        <v>664</v>
      </c>
      <c r="B5" t="s">
        <v>448</v>
      </c>
      <c r="C5" t="s">
        <v>11</v>
      </c>
      <c r="D5">
        <v>239722</v>
      </c>
      <c r="E5">
        <v>230269</v>
      </c>
      <c r="F5">
        <v>96.1</v>
      </c>
      <c r="G5" t="s">
        <v>2706</v>
      </c>
    </row>
    <row r="6" spans="1:7" x14ac:dyDescent="0.25">
      <c r="A6" t="s">
        <v>665</v>
      </c>
      <c r="B6" t="s">
        <v>448</v>
      </c>
      <c r="C6" t="s">
        <v>20</v>
      </c>
      <c r="D6">
        <v>183</v>
      </c>
      <c r="E6">
        <v>162</v>
      </c>
      <c r="F6">
        <v>88.5</v>
      </c>
      <c r="G6" t="s">
        <v>2707</v>
      </c>
    </row>
    <row r="7" spans="1:7" x14ac:dyDescent="0.25">
      <c r="A7" t="s">
        <v>666</v>
      </c>
      <c r="B7" t="s">
        <v>448</v>
      </c>
      <c r="C7" t="s">
        <v>23</v>
      </c>
      <c r="D7">
        <v>1703</v>
      </c>
      <c r="E7">
        <v>1455</v>
      </c>
      <c r="F7">
        <v>85.4</v>
      </c>
      <c r="G7" t="s">
        <v>3337</v>
      </c>
    </row>
    <row r="8" spans="1:7" x14ac:dyDescent="0.25">
      <c r="A8" t="s">
        <v>667</v>
      </c>
      <c r="B8" t="s">
        <v>448</v>
      </c>
      <c r="C8" t="s">
        <v>31</v>
      </c>
      <c r="D8">
        <v>76</v>
      </c>
      <c r="E8">
        <v>58</v>
      </c>
      <c r="F8">
        <v>76.3</v>
      </c>
      <c r="G8" t="s">
        <v>2708</v>
      </c>
    </row>
    <row r="9" spans="1:7" x14ac:dyDescent="0.25">
      <c r="A9" t="s">
        <v>668</v>
      </c>
      <c r="B9" t="s">
        <v>448</v>
      </c>
      <c r="C9" t="s">
        <v>35</v>
      </c>
      <c r="D9">
        <v>57</v>
      </c>
      <c r="E9">
        <v>53</v>
      </c>
      <c r="F9">
        <v>93</v>
      </c>
      <c r="G9" t="s">
        <v>2709</v>
      </c>
    </row>
    <row r="10" spans="1:7" x14ac:dyDescent="0.25">
      <c r="A10" t="s">
        <v>669</v>
      </c>
      <c r="B10" t="s">
        <v>448</v>
      </c>
      <c r="C10" t="s">
        <v>40</v>
      </c>
      <c r="D10">
        <v>276</v>
      </c>
      <c r="E10">
        <v>239</v>
      </c>
      <c r="F10">
        <v>86.6</v>
      </c>
      <c r="G10" t="s">
        <v>3338</v>
      </c>
    </row>
    <row r="11" spans="1:7" x14ac:dyDescent="0.25">
      <c r="A11" t="s">
        <v>473</v>
      </c>
      <c r="B11" t="s">
        <v>448</v>
      </c>
      <c r="C11" t="s">
        <v>96</v>
      </c>
      <c r="D11">
        <v>51706</v>
      </c>
      <c r="E11">
        <v>47966</v>
      </c>
      <c r="F11">
        <v>92.8</v>
      </c>
      <c r="G11" t="s">
        <v>2710</v>
      </c>
    </row>
    <row r="12" spans="1:7" x14ac:dyDescent="0.25">
      <c r="A12" t="s">
        <v>670</v>
      </c>
      <c r="B12" t="s">
        <v>475</v>
      </c>
      <c r="C12" t="s">
        <v>11</v>
      </c>
      <c r="D12">
        <v>161235</v>
      </c>
      <c r="E12">
        <v>157464</v>
      </c>
      <c r="F12">
        <v>97.7</v>
      </c>
      <c r="G12" t="s">
        <v>2559</v>
      </c>
    </row>
    <row r="13" spans="1:7" x14ac:dyDescent="0.25">
      <c r="A13" t="s">
        <v>671</v>
      </c>
      <c r="B13" t="s">
        <v>475</v>
      </c>
      <c r="C13" t="s">
        <v>20</v>
      </c>
      <c r="D13">
        <v>121</v>
      </c>
      <c r="E13">
        <v>112</v>
      </c>
      <c r="F13">
        <v>92.6</v>
      </c>
      <c r="G13" t="s">
        <v>2711</v>
      </c>
    </row>
    <row r="14" spans="1:7" x14ac:dyDescent="0.25">
      <c r="A14" t="s">
        <v>672</v>
      </c>
      <c r="B14" t="s">
        <v>475</v>
      </c>
      <c r="C14" t="s">
        <v>23</v>
      </c>
      <c r="D14">
        <v>1089</v>
      </c>
      <c r="E14">
        <v>962</v>
      </c>
      <c r="F14">
        <v>88.3</v>
      </c>
      <c r="G14" t="s">
        <v>3339</v>
      </c>
    </row>
    <row r="15" spans="1:7" x14ac:dyDescent="0.25">
      <c r="A15" t="s">
        <v>673</v>
      </c>
      <c r="B15" t="s">
        <v>475</v>
      </c>
      <c r="C15" t="s">
        <v>31</v>
      </c>
      <c r="D15">
        <v>84</v>
      </c>
      <c r="E15">
        <v>64</v>
      </c>
      <c r="F15">
        <v>76.2</v>
      </c>
      <c r="G15" t="s">
        <v>2712</v>
      </c>
    </row>
    <row r="16" spans="1:7" x14ac:dyDescent="0.25">
      <c r="A16" t="s">
        <v>674</v>
      </c>
      <c r="B16" t="s">
        <v>475</v>
      </c>
      <c r="C16" t="s">
        <v>35</v>
      </c>
      <c r="D16">
        <v>54</v>
      </c>
      <c r="E16">
        <v>44</v>
      </c>
      <c r="F16">
        <v>81.5</v>
      </c>
      <c r="G16" t="s">
        <v>2713</v>
      </c>
    </row>
    <row r="17" spans="1:7" x14ac:dyDescent="0.25">
      <c r="A17" t="s">
        <v>675</v>
      </c>
      <c r="B17" t="s">
        <v>475</v>
      </c>
      <c r="C17" t="s">
        <v>40</v>
      </c>
      <c r="D17">
        <v>241</v>
      </c>
      <c r="E17">
        <v>211</v>
      </c>
      <c r="F17">
        <v>87.6</v>
      </c>
      <c r="G17" t="s">
        <v>2714</v>
      </c>
    </row>
    <row r="18" spans="1:7" x14ac:dyDescent="0.25">
      <c r="A18" t="s">
        <v>498</v>
      </c>
      <c r="B18" t="s">
        <v>475</v>
      </c>
      <c r="C18" t="s">
        <v>96</v>
      </c>
      <c r="D18">
        <v>49895</v>
      </c>
      <c r="E18">
        <v>47141</v>
      </c>
      <c r="F18">
        <v>94.5</v>
      </c>
      <c r="G18" t="s">
        <v>3340</v>
      </c>
    </row>
    <row r="19" spans="1:7" x14ac:dyDescent="0.25">
      <c r="A19" t="s">
        <v>676</v>
      </c>
      <c r="B19" t="s">
        <v>500</v>
      </c>
      <c r="C19" t="s">
        <v>11</v>
      </c>
      <c r="D19">
        <v>214784</v>
      </c>
      <c r="E19">
        <v>208803</v>
      </c>
      <c r="F19">
        <v>97.2</v>
      </c>
      <c r="G19" t="s">
        <v>2715</v>
      </c>
    </row>
    <row r="20" spans="1:7" x14ac:dyDescent="0.25">
      <c r="A20" t="s">
        <v>677</v>
      </c>
      <c r="B20" t="s">
        <v>500</v>
      </c>
      <c r="C20" t="s">
        <v>20</v>
      </c>
      <c r="D20">
        <v>243</v>
      </c>
      <c r="E20">
        <v>211</v>
      </c>
      <c r="F20">
        <v>86.8</v>
      </c>
      <c r="G20" t="s">
        <v>3341</v>
      </c>
    </row>
    <row r="21" spans="1:7" x14ac:dyDescent="0.25">
      <c r="A21" t="s">
        <v>678</v>
      </c>
      <c r="B21" t="s">
        <v>500</v>
      </c>
      <c r="C21" t="s">
        <v>23</v>
      </c>
      <c r="D21">
        <v>1807</v>
      </c>
      <c r="E21">
        <v>1629</v>
      </c>
      <c r="F21">
        <v>90.1</v>
      </c>
      <c r="G21" t="s">
        <v>3342</v>
      </c>
    </row>
    <row r="22" spans="1:7" x14ac:dyDescent="0.25">
      <c r="A22" t="s">
        <v>679</v>
      </c>
      <c r="B22" t="s">
        <v>500</v>
      </c>
      <c r="C22" t="s">
        <v>31</v>
      </c>
      <c r="D22">
        <v>166</v>
      </c>
      <c r="E22">
        <v>127</v>
      </c>
      <c r="F22">
        <v>76.5</v>
      </c>
      <c r="G22" t="s">
        <v>3343</v>
      </c>
    </row>
    <row r="23" spans="1:7" x14ac:dyDescent="0.25">
      <c r="A23" t="s">
        <v>680</v>
      </c>
      <c r="B23" t="s">
        <v>500</v>
      </c>
      <c r="C23" t="s">
        <v>35</v>
      </c>
      <c r="D23">
        <v>85</v>
      </c>
      <c r="E23">
        <v>79</v>
      </c>
      <c r="F23">
        <v>92.9</v>
      </c>
      <c r="G23" t="s">
        <v>2716</v>
      </c>
    </row>
    <row r="24" spans="1:7" x14ac:dyDescent="0.25">
      <c r="A24" t="s">
        <v>681</v>
      </c>
      <c r="B24" t="s">
        <v>500</v>
      </c>
      <c r="C24" t="s">
        <v>40</v>
      </c>
      <c r="D24">
        <v>410</v>
      </c>
      <c r="E24">
        <v>353</v>
      </c>
      <c r="F24">
        <v>86.1</v>
      </c>
      <c r="G24" t="s">
        <v>2717</v>
      </c>
    </row>
    <row r="25" spans="1:7" x14ac:dyDescent="0.25">
      <c r="A25" t="s">
        <v>525</v>
      </c>
      <c r="B25" t="s">
        <v>500</v>
      </c>
      <c r="C25" t="s">
        <v>96</v>
      </c>
      <c r="D25">
        <v>80018</v>
      </c>
      <c r="E25">
        <v>74782</v>
      </c>
      <c r="F25">
        <v>93.5</v>
      </c>
      <c r="G25" t="s">
        <v>3344</v>
      </c>
    </row>
    <row r="26" spans="1:7" x14ac:dyDescent="0.25">
      <c r="A26" t="s">
        <v>682</v>
      </c>
      <c r="B26" t="s">
        <v>527</v>
      </c>
      <c r="C26" t="s">
        <v>11</v>
      </c>
      <c r="D26">
        <v>222862</v>
      </c>
      <c r="E26">
        <v>215357</v>
      </c>
      <c r="F26">
        <v>96.6</v>
      </c>
      <c r="G26" t="s">
        <v>3345</v>
      </c>
    </row>
    <row r="27" spans="1:7" x14ac:dyDescent="0.25">
      <c r="A27" t="s">
        <v>683</v>
      </c>
      <c r="B27" t="s">
        <v>527</v>
      </c>
      <c r="C27" t="s">
        <v>20</v>
      </c>
      <c r="D27">
        <v>313</v>
      </c>
      <c r="E27">
        <v>277</v>
      </c>
      <c r="F27">
        <v>88.5</v>
      </c>
      <c r="G27" t="s">
        <v>2718</v>
      </c>
    </row>
    <row r="28" spans="1:7" x14ac:dyDescent="0.25">
      <c r="A28" t="s">
        <v>684</v>
      </c>
      <c r="B28" t="s">
        <v>527</v>
      </c>
      <c r="C28" t="s">
        <v>23</v>
      </c>
      <c r="D28">
        <v>3041</v>
      </c>
      <c r="E28">
        <v>2786</v>
      </c>
      <c r="F28">
        <v>91.6</v>
      </c>
      <c r="G28" t="s">
        <v>3346</v>
      </c>
    </row>
    <row r="29" spans="1:7" x14ac:dyDescent="0.25">
      <c r="A29" t="s">
        <v>685</v>
      </c>
      <c r="B29" t="s">
        <v>527</v>
      </c>
      <c r="C29" t="s">
        <v>31</v>
      </c>
      <c r="D29">
        <v>276</v>
      </c>
      <c r="E29">
        <v>231</v>
      </c>
      <c r="F29">
        <v>83.7</v>
      </c>
      <c r="G29" t="s">
        <v>3347</v>
      </c>
    </row>
    <row r="30" spans="1:7" x14ac:dyDescent="0.25">
      <c r="A30" t="s">
        <v>686</v>
      </c>
      <c r="B30" t="s">
        <v>527</v>
      </c>
      <c r="C30" t="s">
        <v>35</v>
      </c>
      <c r="D30">
        <v>155</v>
      </c>
      <c r="E30">
        <v>134</v>
      </c>
      <c r="F30">
        <v>86.5</v>
      </c>
      <c r="G30" t="s">
        <v>3348</v>
      </c>
    </row>
    <row r="31" spans="1:7" x14ac:dyDescent="0.25">
      <c r="A31" t="s">
        <v>687</v>
      </c>
      <c r="B31" t="s">
        <v>527</v>
      </c>
      <c r="C31" t="s">
        <v>40</v>
      </c>
      <c r="D31">
        <v>629</v>
      </c>
      <c r="E31">
        <v>522</v>
      </c>
      <c r="F31">
        <v>83</v>
      </c>
      <c r="G31" t="s">
        <v>3349</v>
      </c>
    </row>
    <row r="32" spans="1:7" x14ac:dyDescent="0.25">
      <c r="A32" t="s">
        <v>548</v>
      </c>
      <c r="B32" t="s">
        <v>527</v>
      </c>
      <c r="C32" t="s">
        <v>96</v>
      </c>
      <c r="D32">
        <v>90556</v>
      </c>
      <c r="E32">
        <v>83042</v>
      </c>
      <c r="F32">
        <v>91.7</v>
      </c>
      <c r="G32" t="s">
        <v>3350</v>
      </c>
    </row>
    <row r="33" spans="1:7" x14ac:dyDescent="0.25">
      <c r="A33" t="s">
        <v>688</v>
      </c>
      <c r="B33" t="s">
        <v>550</v>
      </c>
      <c r="C33" t="s">
        <v>11</v>
      </c>
      <c r="D33">
        <v>267001</v>
      </c>
      <c r="E33">
        <v>256000</v>
      </c>
      <c r="F33">
        <v>95.9</v>
      </c>
      <c r="G33" t="s">
        <v>3351</v>
      </c>
    </row>
    <row r="34" spans="1:7" x14ac:dyDescent="0.25">
      <c r="A34" t="s">
        <v>689</v>
      </c>
      <c r="B34" t="s">
        <v>550</v>
      </c>
      <c r="C34" t="s">
        <v>20</v>
      </c>
      <c r="D34">
        <v>585</v>
      </c>
      <c r="E34">
        <v>497</v>
      </c>
      <c r="F34">
        <v>85</v>
      </c>
      <c r="G34" t="s">
        <v>3352</v>
      </c>
    </row>
    <row r="35" spans="1:7" x14ac:dyDescent="0.25">
      <c r="A35" t="s">
        <v>690</v>
      </c>
      <c r="B35" t="s">
        <v>550</v>
      </c>
      <c r="C35" t="s">
        <v>23</v>
      </c>
      <c r="D35">
        <v>4055</v>
      </c>
      <c r="E35">
        <v>3690</v>
      </c>
      <c r="F35">
        <v>91</v>
      </c>
      <c r="G35" t="s">
        <v>3353</v>
      </c>
    </row>
    <row r="36" spans="1:7" x14ac:dyDescent="0.25">
      <c r="A36" t="s">
        <v>691</v>
      </c>
      <c r="B36" t="s">
        <v>550</v>
      </c>
      <c r="C36" t="s">
        <v>31</v>
      </c>
      <c r="D36">
        <v>456</v>
      </c>
      <c r="E36">
        <v>353</v>
      </c>
      <c r="F36">
        <v>77.400000000000006</v>
      </c>
      <c r="G36" t="s">
        <v>3354</v>
      </c>
    </row>
    <row r="37" spans="1:7" x14ac:dyDescent="0.25">
      <c r="A37" t="s">
        <v>692</v>
      </c>
      <c r="B37" t="s">
        <v>550</v>
      </c>
      <c r="C37" t="s">
        <v>35</v>
      </c>
      <c r="D37">
        <v>208</v>
      </c>
      <c r="E37">
        <v>178</v>
      </c>
      <c r="F37">
        <v>85.6</v>
      </c>
      <c r="G37" t="s">
        <v>2719</v>
      </c>
    </row>
    <row r="38" spans="1:7" x14ac:dyDescent="0.25">
      <c r="A38" t="s">
        <v>693</v>
      </c>
      <c r="B38" t="s">
        <v>550</v>
      </c>
      <c r="C38" t="s">
        <v>40</v>
      </c>
      <c r="D38">
        <v>865</v>
      </c>
      <c r="E38">
        <v>717</v>
      </c>
      <c r="F38">
        <v>82.9</v>
      </c>
      <c r="G38" t="s">
        <v>3355</v>
      </c>
    </row>
    <row r="39" spans="1:7" x14ac:dyDescent="0.25">
      <c r="A39" t="s">
        <v>571</v>
      </c>
      <c r="B39" t="s">
        <v>550</v>
      </c>
      <c r="C39" t="s">
        <v>96</v>
      </c>
      <c r="D39">
        <v>105839</v>
      </c>
      <c r="E39">
        <v>94565</v>
      </c>
      <c r="F39">
        <v>89.3</v>
      </c>
      <c r="G39" t="s">
        <v>3356</v>
      </c>
    </row>
    <row r="40" spans="1:7" x14ac:dyDescent="0.25">
      <c r="A40" t="s">
        <v>694</v>
      </c>
      <c r="B40" t="s">
        <v>573</v>
      </c>
      <c r="C40" t="s">
        <v>11</v>
      </c>
      <c r="D40">
        <v>297308</v>
      </c>
      <c r="E40">
        <v>282358</v>
      </c>
      <c r="F40">
        <v>95</v>
      </c>
      <c r="G40" t="s">
        <v>3357</v>
      </c>
    </row>
    <row r="41" spans="1:7" x14ac:dyDescent="0.25">
      <c r="A41" t="s">
        <v>695</v>
      </c>
      <c r="B41" t="s">
        <v>573</v>
      </c>
      <c r="C41" t="s">
        <v>20</v>
      </c>
      <c r="D41">
        <v>797</v>
      </c>
      <c r="E41">
        <v>695</v>
      </c>
      <c r="F41">
        <v>87.2</v>
      </c>
      <c r="G41" t="s">
        <v>3358</v>
      </c>
    </row>
    <row r="42" spans="1:7" x14ac:dyDescent="0.25">
      <c r="A42" t="s">
        <v>696</v>
      </c>
      <c r="B42" t="s">
        <v>573</v>
      </c>
      <c r="C42" t="s">
        <v>23</v>
      </c>
      <c r="D42">
        <v>4662</v>
      </c>
      <c r="E42">
        <v>4209</v>
      </c>
      <c r="F42">
        <v>90.3</v>
      </c>
      <c r="G42" t="s">
        <v>3359</v>
      </c>
    </row>
    <row r="43" spans="1:7" x14ac:dyDescent="0.25">
      <c r="A43" t="s">
        <v>697</v>
      </c>
      <c r="B43" t="s">
        <v>573</v>
      </c>
      <c r="C43" t="s">
        <v>31</v>
      </c>
      <c r="D43">
        <v>790</v>
      </c>
      <c r="E43">
        <v>641</v>
      </c>
      <c r="F43">
        <v>81.099999999999994</v>
      </c>
      <c r="G43" t="s">
        <v>3360</v>
      </c>
    </row>
    <row r="44" spans="1:7" x14ac:dyDescent="0.25">
      <c r="A44" t="s">
        <v>698</v>
      </c>
      <c r="B44" t="s">
        <v>573</v>
      </c>
      <c r="C44" t="s">
        <v>35</v>
      </c>
      <c r="D44">
        <v>354</v>
      </c>
      <c r="E44">
        <v>296</v>
      </c>
      <c r="F44">
        <v>83.6</v>
      </c>
      <c r="G44" t="s">
        <v>3361</v>
      </c>
    </row>
    <row r="45" spans="1:7" x14ac:dyDescent="0.25">
      <c r="A45" t="s">
        <v>699</v>
      </c>
      <c r="B45" t="s">
        <v>573</v>
      </c>
      <c r="C45" t="s">
        <v>40</v>
      </c>
      <c r="D45">
        <v>1134</v>
      </c>
      <c r="E45">
        <v>919</v>
      </c>
      <c r="F45">
        <v>81</v>
      </c>
      <c r="G45" t="s">
        <v>3362</v>
      </c>
    </row>
    <row r="46" spans="1:7" x14ac:dyDescent="0.25">
      <c r="A46" t="s">
        <v>594</v>
      </c>
      <c r="B46" t="s">
        <v>573</v>
      </c>
      <c r="C46" t="s">
        <v>96</v>
      </c>
      <c r="D46">
        <v>118241</v>
      </c>
      <c r="E46">
        <v>102336</v>
      </c>
      <c r="F46">
        <v>86.5</v>
      </c>
      <c r="G46" t="s">
        <v>3363</v>
      </c>
    </row>
    <row r="47" spans="1:7" x14ac:dyDescent="0.25">
      <c r="A47" t="s">
        <v>700</v>
      </c>
      <c r="B47" t="s">
        <v>596</v>
      </c>
      <c r="C47" t="s">
        <v>11</v>
      </c>
      <c r="D47">
        <v>285514</v>
      </c>
      <c r="E47">
        <v>266717</v>
      </c>
      <c r="F47">
        <v>93.4</v>
      </c>
      <c r="G47" t="s">
        <v>3364</v>
      </c>
    </row>
    <row r="48" spans="1:7" x14ac:dyDescent="0.25">
      <c r="A48" t="s">
        <v>701</v>
      </c>
      <c r="B48" t="s">
        <v>596</v>
      </c>
      <c r="C48" t="s">
        <v>20</v>
      </c>
      <c r="D48">
        <v>1169</v>
      </c>
      <c r="E48">
        <v>967</v>
      </c>
      <c r="F48">
        <v>82.7</v>
      </c>
      <c r="G48" t="s">
        <v>3365</v>
      </c>
    </row>
    <row r="49" spans="1:7" x14ac:dyDescent="0.25">
      <c r="A49" t="s">
        <v>702</v>
      </c>
      <c r="B49" t="s">
        <v>596</v>
      </c>
      <c r="C49" t="s">
        <v>23</v>
      </c>
      <c r="D49">
        <v>6689</v>
      </c>
      <c r="E49">
        <v>6015</v>
      </c>
      <c r="F49">
        <v>89.9</v>
      </c>
      <c r="G49" t="s">
        <v>3366</v>
      </c>
    </row>
    <row r="50" spans="1:7" x14ac:dyDescent="0.25">
      <c r="A50" t="s">
        <v>703</v>
      </c>
      <c r="B50" t="s">
        <v>596</v>
      </c>
      <c r="C50" t="s">
        <v>31</v>
      </c>
      <c r="D50">
        <v>1338</v>
      </c>
      <c r="E50">
        <v>1084</v>
      </c>
      <c r="F50">
        <v>81</v>
      </c>
      <c r="G50" t="s">
        <v>3367</v>
      </c>
    </row>
    <row r="51" spans="1:7" x14ac:dyDescent="0.25">
      <c r="A51" t="s">
        <v>704</v>
      </c>
      <c r="B51" t="s">
        <v>596</v>
      </c>
      <c r="C51" t="s">
        <v>35</v>
      </c>
      <c r="D51">
        <v>505</v>
      </c>
      <c r="E51">
        <v>414</v>
      </c>
      <c r="F51">
        <v>82</v>
      </c>
      <c r="G51" t="s">
        <v>3368</v>
      </c>
    </row>
    <row r="52" spans="1:7" x14ac:dyDescent="0.25">
      <c r="A52" t="s">
        <v>705</v>
      </c>
      <c r="B52" t="s">
        <v>596</v>
      </c>
      <c r="C52" t="s">
        <v>40</v>
      </c>
      <c r="D52">
        <v>1490</v>
      </c>
      <c r="E52">
        <v>1183</v>
      </c>
      <c r="F52">
        <v>79.400000000000006</v>
      </c>
      <c r="G52" t="s">
        <v>3369</v>
      </c>
    </row>
    <row r="53" spans="1:7" x14ac:dyDescent="0.25">
      <c r="A53" t="s">
        <v>617</v>
      </c>
      <c r="B53" t="s">
        <v>596</v>
      </c>
      <c r="C53" t="s">
        <v>96</v>
      </c>
      <c r="D53">
        <v>121909</v>
      </c>
      <c r="E53">
        <v>98004</v>
      </c>
      <c r="F53">
        <v>80.400000000000006</v>
      </c>
      <c r="G53" t="s">
        <v>3370</v>
      </c>
    </row>
    <row r="54" spans="1:7" x14ac:dyDescent="0.25">
      <c r="A54" t="s">
        <v>706</v>
      </c>
      <c r="B54" t="s">
        <v>619</v>
      </c>
      <c r="C54" t="s">
        <v>11</v>
      </c>
      <c r="D54">
        <v>487460</v>
      </c>
      <c r="E54">
        <v>430168</v>
      </c>
      <c r="F54">
        <v>88.2</v>
      </c>
      <c r="G54" t="s">
        <v>2720</v>
      </c>
    </row>
    <row r="55" spans="1:7" x14ac:dyDescent="0.25">
      <c r="A55" t="s">
        <v>707</v>
      </c>
      <c r="B55" t="s">
        <v>619</v>
      </c>
      <c r="C55" t="s">
        <v>20</v>
      </c>
      <c r="D55">
        <v>3410</v>
      </c>
      <c r="E55">
        <v>2644</v>
      </c>
      <c r="F55">
        <v>77.5</v>
      </c>
      <c r="G55" t="s">
        <v>3371</v>
      </c>
    </row>
    <row r="56" spans="1:7" x14ac:dyDescent="0.25">
      <c r="A56" t="s">
        <v>708</v>
      </c>
      <c r="B56" t="s">
        <v>619</v>
      </c>
      <c r="C56" t="s">
        <v>23</v>
      </c>
      <c r="D56">
        <v>19598</v>
      </c>
      <c r="E56">
        <v>16753</v>
      </c>
      <c r="F56">
        <v>85.5</v>
      </c>
      <c r="G56" t="s">
        <v>3372</v>
      </c>
    </row>
    <row r="57" spans="1:7" x14ac:dyDescent="0.25">
      <c r="A57" t="s">
        <v>709</v>
      </c>
      <c r="B57" t="s">
        <v>619</v>
      </c>
      <c r="C57" t="s">
        <v>31</v>
      </c>
      <c r="D57">
        <v>5218</v>
      </c>
      <c r="E57">
        <v>3918</v>
      </c>
      <c r="F57">
        <v>75.099999999999994</v>
      </c>
      <c r="G57" t="s">
        <v>3373</v>
      </c>
    </row>
    <row r="58" spans="1:7" x14ac:dyDescent="0.25">
      <c r="A58" t="s">
        <v>710</v>
      </c>
      <c r="B58" t="s">
        <v>619</v>
      </c>
      <c r="C58" t="s">
        <v>35</v>
      </c>
      <c r="D58">
        <v>1418</v>
      </c>
      <c r="E58">
        <v>997</v>
      </c>
      <c r="F58">
        <v>70.3</v>
      </c>
      <c r="G58" t="s">
        <v>3374</v>
      </c>
    </row>
    <row r="59" spans="1:7" x14ac:dyDescent="0.25">
      <c r="A59" t="s">
        <v>711</v>
      </c>
      <c r="B59" t="s">
        <v>619</v>
      </c>
      <c r="C59" t="s">
        <v>40</v>
      </c>
      <c r="D59">
        <v>4853</v>
      </c>
      <c r="E59">
        <v>3490</v>
      </c>
      <c r="F59">
        <v>71.900000000000006</v>
      </c>
      <c r="G59" t="s">
        <v>3375</v>
      </c>
    </row>
    <row r="60" spans="1:7" x14ac:dyDescent="0.25">
      <c r="A60" t="s">
        <v>640</v>
      </c>
      <c r="B60" t="s">
        <v>619</v>
      </c>
      <c r="C60" t="s">
        <v>96</v>
      </c>
      <c r="D60">
        <v>226462</v>
      </c>
      <c r="E60">
        <v>148488</v>
      </c>
      <c r="F60">
        <v>65.599999999999994</v>
      </c>
      <c r="G60" t="s">
        <v>3376</v>
      </c>
    </row>
    <row r="61" spans="1:7" x14ac:dyDescent="0.25">
      <c r="A61" t="s">
        <v>712</v>
      </c>
      <c r="B61" t="s">
        <v>642</v>
      </c>
      <c r="C61" t="s">
        <v>11</v>
      </c>
      <c r="D61">
        <v>531478</v>
      </c>
      <c r="E61">
        <v>425541</v>
      </c>
      <c r="F61">
        <v>80.099999999999994</v>
      </c>
      <c r="G61" t="s">
        <v>3377</v>
      </c>
    </row>
    <row r="62" spans="1:7" x14ac:dyDescent="0.25">
      <c r="A62" t="s">
        <v>713</v>
      </c>
      <c r="B62" t="s">
        <v>642</v>
      </c>
      <c r="C62" t="s">
        <v>20</v>
      </c>
      <c r="D62">
        <v>5150</v>
      </c>
      <c r="E62">
        <v>3623</v>
      </c>
      <c r="F62">
        <v>70.3</v>
      </c>
      <c r="G62" t="s">
        <v>3378</v>
      </c>
    </row>
    <row r="63" spans="1:7" x14ac:dyDescent="0.25">
      <c r="A63" t="s">
        <v>714</v>
      </c>
      <c r="B63" t="s">
        <v>642</v>
      </c>
      <c r="C63" t="s">
        <v>23</v>
      </c>
      <c r="D63">
        <v>23849</v>
      </c>
      <c r="E63">
        <v>18067</v>
      </c>
      <c r="F63">
        <v>75.8</v>
      </c>
      <c r="G63" t="s">
        <v>3379</v>
      </c>
    </row>
    <row r="64" spans="1:7" x14ac:dyDescent="0.25">
      <c r="A64" t="s">
        <v>715</v>
      </c>
      <c r="B64" t="s">
        <v>642</v>
      </c>
      <c r="C64" t="s">
        <v>31</v>
      </c>
      <c r="D64">
        <v>5247</v>
      </c>
      <c r="E64">
        <v>3279</v>
      </c>
      <c r="F64">
        <v>62.5</v>
      </c>
      <c r="G64" t="s">
        <v>3380</v>
      </c>
    </row>
    <row r="65" spans="1:7" x14ac:dyDescent="0.25">
      <c r="A65" t="s">
        <v>716</v>
      </c>
      <c r="B65" t="s">
        <v>642</v>
      </c>
      <c r="C65" t="s">
        <v>35</v>
      </c>
      <c r="D65">
        <v>1347</v>
      </c>
      <c r="E65">
        <v>811</v>
      </c>
      <c r="F65">
        <v>60.2</v>
      </c>
      <c r="G65" t="s">
        <v>3381</v>
      </c>
    </row>
    <row r="66" spans="1:7" x14ac:dyDescent="0.25">
      <c r="A66" t="s">
        <v>717</v>
      </c>
      <c r="B66" t="s">
        <v>642</v>
      </c>
      <c r="C66" t="s">
        <v>40</v>
      </c>
      <c r="D66">
        <v>6450</v>
      </c>
      <c r="E66">
        <v>4068</v>
      </c>
      <c r="F66">
        <v>63.1</v>
      </c>
      <c r="G66" t="s">
        <v>3382</v>
      </c>
    </row>
    <row r="67" spans="1:7" x14ac:dyDescent="0.25">
      <c r="A67" t="s">
        <v>663</v>
      </c>
      <c r="B67" t="s">
        <v>642</v>
      </c>
      <c r="C67" t="s">
        <v>96</v>
      </c>
      <c r="D67">
        <v>265441</v>
      </c>
      <c r="E67">
        <v>137829</v>
      </c>
      <c r="F67">
        <v>51.9</v>
      </c>
      <c r="G67" t="s">
        <v>3383</v>
      </c>
    </row>
    <row r="68" spans="1:7" x14ac:dyDescent="0.25">
      <c r="A68" t="s">
        <v>1017</v>
      </c>
      <c r="B68" t="s">
        <v>951</v>
      </c>
      <c r="C68" t="s">
        <v>11</v>
      </c>
      <c r="D68">
        <v>570280</v>
      </c>
      <c r="E68">
        <v>441925</v>
      </c>
      <c r="F68">
        <v>77.5</v>
      </c>
      <c r="G68" t="s">
        <v>3384</v>
      </c>
    </row>
    <row r="69" spans="1:7" x14ac:dyDescent="0.25">
      <c r="A69" t="s">
        <v>1018</v>
      </c>
      <c r="B69" t="s">
        <v>951</v>
      </c>
      <c r="C69" t="s">
        <v>20</v>
      </c>
      <c r="D69">
        <v>7129</v>
      </c>
      <c r="E69">
        <v>4876</v>
      </c>
      <c r="F69">
        <v>68.400000000000006</v>
      </c>
      <c r="G69" t="s">
        <v>3385</v>
      </c>
    </row>
    <row r="70" spans="1:7" x14ac:dyDescent="0.25">
      <c r="A70" t="s">
        <v>1019</v>
      </c>
      <c r="B70" t="s">
        <v>951</v>
      </c>
      <c r="C70" t="s">
        <v>23</v>
      </c>
      <c r="D70">
        <v>24598</v>
      </c>
      <c r="E70">
        <v>15389</v>
      </c>
      <c r="F70">
        <v>62.6</v>
      </c>
      <c r="G70" t="s">
        <v>3386</v>
      </c>
    </row>
    <row r="71" spans="1:7" x14ac:dyDescent="0.25">
      <c r="A71" t="s">
        <v>1020</v>
      </c>
      <c r="B71" t="s">
        <v>951</v>
      </c>
      <c r="C71" t="s">
        <v>31</v>
      </c>
      <c r="D71">
        <v>3875</v>
      </c>
      <c r="E71">
        <v>2295</v>
      </c>
      <c r="F71">
        <v>59.2</v>
      </c>
      <c r="G71" t="s">
        <v>3387</v>
      </c>
    </row>
    <row r="72" spans="1:7" x14ac:dyDescent="0.25">
      <c r="A72" t="s">
        <v>1021</v>
      </c>
      <c r="B72" t="s">
        <v>951</v>
      </c>
      <c r="C72" t="s">
        <v>35</v>
      </c>
      <c r="D72">
        <v>1242</v>
      </c>
      <c r="E72">
        <v>703</v>
      </c>
      <c r="F72">
        <v>56.6</v>
      </c>
      <c r="G72" t="s">
        <v>3388</v>
      </c>
    </row>
    <row r="73" spans="1:7" x14ac:dyDescent="0.25">
      <c r="A73" t="s">
        <v>1022</v>
      </c>
      <c r="B73" t="s">
        <v>951</v>
      </c>
      <c r="C73" t="s">
        <v>40</v>
      </c>
      <c r="D73">
        <v>5368</v>
      </c>
      <c r="E73">
        <v>2915</v>
      </c>
      <c r="F73">
        <v>54.3</v>
      </c>
      <c r="G73" t="s">
        <v>3389</v>
      </c>
    </row>
    <row r="74" spans="1:7" x14ac:dyDescent="0.25">
      <c r="A74" t="s">
        <v>972</v>
      </c>
      <c r="B74" t="s">
        <v>951</v>
      </c>
      <c r="C74" t="s">
        <v>96</v>
      </c>
      <c r="D74">
        <v>292833</v>
      </c>
      <c r="E74">
        <v>149375</v>
      </c>
      <c r="F74">
        <v>51</v>
      </c>
      <c r="G74" t="s">
        <v>3390</v>
      </c>
    </row>
    <row r="75" spans="1:7" x14ac:dyDescent="0.25">
      <c r="A75" t="s">
        <v>1023</v>
      </c>
      <c r="B75" t="s">
        <v>974</v>
      </c>
      <c r="C75" t="s">
        <v>11</v>
      </c>
      <c r="D75">
        <v>3277644</v>
      </c>
      <c r="E75">
        <v>2914602</v>
      </c>
      <c r="F75">
        <v>88.9</v>
      </c>
      <c r="G75" t="s">
        <v>3391</v>
      </c>
    </row>
    <row r="76" spans="1:7" x14ac:dyDescent="0.25">
      <c r="A76" t="s">
        <v>1024</v>
      </c>
      <c r="B76" t="s">
        <v>974</v>
      </c>
      <c r="C76" t="s">
        <v>20</v>
      </c>
      <c r="D76">
        <v>19100</v>
      </c>
      <c r="E76">
        <v>14064</v>
      </c>
      <c r="F76">
        <v>73.599999999999994</v>
      </c>
      <c r="G76" t="s">
        <v>3392</v>
      </c>
    </row>
    <row r="77" spans="1:7" x14ac:dyDescent="0.25">
      <c r="A77" t="s">
        <v>1025</v>
      </c>
      <c r="B77" t="s">
        <v>974</v>
      </c>
      <c r="C77" t="s">
        <v>23</v>
      </c>
      <c r="D77">
        <v>91091</v>
      </c>
      <c r="E77">
        <v>70955</v>
      </c>
      <c r="F77">
        <v>77.900000000000006</v>
      </c>
      <c r="G77" t="s">
        <v>3393</v>
      </c>
    </row>
    <row r="78" spans="1:7" x14ac:dyDescent="0.25">
      <c r="A78" t="s">
        <v>1026</v>
      </c>
      <c r="B78" t="s">
        <v>974</v>
      </c>
      <c r="C78" t="s">
        <v>31</v>
      </c>
      <c r="D78">
        <v>17526</v>
      </c>
      <c r="E78">
        <v>12050</v>
      </c>
      <c r="F78">
        <v>68.8</v>
      </c>
      <c r="G78" t="s">
        <v>3394</v>
      </c>
    </row>
    <row r="79" spans="1:7" x14ac:dyDescent="0.25">
      <c r="A79" t="s">
        <v>1027</v>
      </c>
      <c r="B79" t="s">
        <v>974</v>
      </c>
      <c r="C79" t="s">
        <v>35</v>
      </c>
      <c r="D79">
        <v>5425</v>
      </c>
      <c r="E79">
        <v>3709</v>
      </c>
      <c r="F79">
        <v>68.400000000000006</v>
      </c>
      <c r="G79" t="s">
        <v>3395</v>
      </c>
    </row>
    <row r="80" spans="1:7" x14ac:dyDescent="0.25">
      <c r="A80" t="s">
        <v>1028</v>
      </c>
      <c r="B80" t="s">
        <v>974</v>
      </c>
      <c r="C80" t="s">
        <v>40</v>
      </c>
      <c r="D80">
        <v>21716</v>
      </c>
      <c r="E80">
        <v>14617</v>
      </c>
      <c r="F80">
        <v>67.3</v>
      </c>
      <c r="G80" t="s">
        <v>3396</v>
      </c>
    </row>
    <row r="81" spans="1:7" x14ac:dyDescent="0.25">
      <c r="A81" t="s">
        <v>995</v>
      </c>
      <c r="B81" t="s">
        <v>974</v>
      </c>
      <c r="C81" t="s">
        <v>96</v>
      </c>
      <c r="D81">
        <v>1402900</v>
      </c>
      <c r="E81">
        <v>983528</v>
      </c>
      <c r="F81">
        <v>70.099999999999994</v>
      </c>
      <c r="G81" t="s">
        <v>3397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  <col min="3" max="3" width="24.7109375" customWidth="1"/>
  </cols>
  <sheetData>
    <row r="2" spans="2:3" ht="23.25" x14ac:dyDescent="0.35">
      <c r="B2" s="1" t="s">
        <v>2542</v>
      </c>
    </row>
    <row r="4" spans="2:3" x14ac:dyDescent="0.25">
      <c r="B4" s="40" t="s">
        <v>922</v>
      </c>
      <c r="C4" s="40"/>
    </row>
    <row r="5" spans="2:3" x14ac:dyDescent="0.25">
      <c r="B5" s="37" t="s">
        <v>11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calc_tab!$AE$3:$AE$9</xm:f>
          </x14:formula1>
          <xm:sqref>B5:C5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  <col min="3" max="3" width="19.85546875" customWidth="1"/>
  </cols>
  <sheetData>
    <row r="2" spans="2:3" ht="23.25" x14ac:dyDescent="0.35">
      <c r="B2" s="1" t="s">
        <v>2541</v>
      </c>
    </row>
    <row r="4" spans="2:3" x14ac:dyDescent="0.25">
      <c r="B4" s="40" t="s">
        <v>917</v>
      </c>
      <c r="C4" s="40"/>
    </row>
    <row r="5" spans="2:3" x14ac:dyDescent="0.25">
      <c r="B5" s="37" t="s">
        <v>53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calc_tab!$AJ$3:$AJ$18</xm:f>
          </x14:formula1>
          <xm:sqref>B5:C5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6"/>
  <sheetViews>
    <sheetView topLeftCell="B1" zoomScaleNormal="100" workbookViewId="0">
      <selection activeCell="B1" sqref="B1"/>
    </sheetView>
  </sheetViews>
  <sheetFormatPr defaultRowHeight="15" x14ac:dyDescent="0.25"/>
  <cols>
    <col min="1" max="1" width="62.42578125" hidden="1" customWidth="1"/>
    <col min="2" max="2" width="17.7109375" customWidth="1"/>
    <col min="3" max="3" width="29.42578125" bestFit="1" customWidth="1"/>
    <col min="4" max="4" width="33.5703125" bestFit="1" customWidth="1"/>
    <col min="5" max="5" width="14.28515625" bestFit="1" customWidth="1"/>
    <col min="6" max="6" width="10.7109375" bestFit="1" customWidth="1"/>
    <col min="7" max="7" width="10.85546875" bestFit="1" customWidth="1"/>
    <col min="8" max="8" width="22.85546875" bestFit="1" customWidth="1"/>
  </cols>
  <sheetData>
    <row r="1" spans="1:12" s="11" customFormat="1" ht="15.75" x14ac:dyDescent="0.25">
      <c r="B1" s="33" t="s">
        <v>4334</v>
      </c>
      <c r="L1" s="17"/>
    </row>
    <row r="2" spans="1:12" s="11" customFormat="1" x14ac:dyDescent="0.25">
      <c r="B2" s="31" t="s">
        <v>1014</v>
      </c>
      <c r="L2" s="17"/>
    </row>
    <row r="3" spans="1:12" s="11" customFormat="1" x14ac:dyDescent="0.25">
      <c r="B3" s="12"/>
      <c r="L3" s="17"/>
    </row>
    <row r="4" spans="1:12" s="13" customFormat="1" x14ac:dyDescent="0.25">
      <c r="A4" s="7" t="s">
        <v>446</v>
      </c>
      <c r="B4" s="7" t="s">
        <v>49</v>
      </c>
      <c r="C4" s="7" t="s">
        <v>50</v>
      </c>
      <c r="D4" s="7" t="s">
        <v>1061</v>
      </c>
      <c r="E4" s="7" t="s">
        <v>45</v>
      </c>
      <c r="F4" s="7" t="s">
        <v>46</v>
      </c>
      <c r="G4" s="7" t="s">
        <v>47</v>
      </c>
      <c r="H4" s="7" t="s">
        <v>48</v>
      </c>
      <c r="L4" s="18"/>
    </row>
    <row r="5" spans="1:12" x14ac:dyDescent="0.25">
      <c r="A5" t="s">
        <v>718</v>
      </c>
      <c r="B5" t="s">
        <v>52</v>
      </c>
      <c r="C5" t="s">
        <v>53</v>
      </c>
      <c r="D5" t="s">
        <v>11</v>
      </c>
      <c r="E5">
        <v>3277644</v>
      </c>
      <c r="F5">
        <v>2914602</v>
      </c>
      <c r="G5">
        <v>88.9</v>
      </c>
      <c r="H5" t="s">
        <v>3398</v>
      </c>
    </row>
    <row r="6" spans="1:12" x14ac:dyDescent="0.25">
      <c r="A6" t="s">
        <v>719</v>
      </c>
      <c r="B6" t="s">
        <v>52</v>
      </c>
      <c r="C6" t="s">
        <v>53</v>
      </c>
      <c r="D6" t="s">
        <v>20</v>
      </c>
      <c r="E6">
        <v>19100</v>
      </c>
      <c r="F6">
        <v>14064</v>
      </c>
      <c r="G6">
        <v>73.599999999999994</v>
      </c>
      <c r="H6" t="s">
        <v>3108</v>
      </c>
    </row>
    <row r="7" spans="1:12" x14ac:dyDescent="0.25">
      <c r="A7" t="s">
        <v>720</v>
      </c>
      <c r="B7" t="s">
        <v>52</v>
      </c>
      <c r="C7" t="s">
        <v>53</v>
      </c>
      <c r="D7" t="s">
        <v>23</v>
      </c>
      <c r="E7">
        <v>91091</v>
      </c>
      <c r="F7">
        <v>70955</v>
      </c>
      <c r="G7">
        <v>77.900000000000006</v>
      </c>
      <c r="H7" t="s">
        <v>3399</v>
      </c>
    </row>
    <row r="8" spans="1:12" x14ac:dyDescent="0.25">
      <c r="A8" t="s">
        <v>721</v>
      </c>
      <c r="B8" t="s">
        <v>52</v>
      </c>
      <c r="C8" t="s">
        <v>53</v>
      </c>
      <c r="D8" t="s">
        <v>31</v>
      </c>
      <c r="E8">
        <v>17526</v>
      </c>
      <c r="F8">
        <v>12050</v>
      </c>
      <c r="G8">
        <v>68.8</v>
      </c>
      <c r="H8" t="s">
        <v>3400</v>
      </c>
    </row>
    <row r="9" spans="1:12" x14ac:dyDescent="0.25">
      <c r="A9" t="s">
        <v>722</v>
      </c>
      <c r="B9" t="s">
        <v>52</v>
      </c>
      <c r="C9" t="s">
        <v>53</v>
      </c>
      <c r="D9" t="s">
        <v>35</v>
      </c>
      <c r="E9">
        <v>5425</v>
      </c>
      <c r="F9">
        <v>3709</v>
      </c>
      <c r="G9">
        <v>68.400000000000006</v>
      </c>
      <c r="H9" t="s">
        <v>3401</v>
      </c>
    </row>
    <row r="10" spans="1:12" x14ac:dyDescent="0.25">
      <c r="A10" t="s">
        <v>723</v>
      </c>
      <c r="B10" t="s">
        <v>52</v>
      </c>
      <c r="C10" t="s">
        <v>53</v>
      </c>
      <c r="D10" t="s">
        <v>40</v>
      </c>
      <c r="E10">
        <v>21716</v>
      </c>
      <c r="F10">
        <v>14617</v>
      </c>
      <c r="G10">
        <v>67.3</v>
      </c>
      <c r="H10" t="s">
        <v>3402</v>
      </c>
    </row>
    <row r="11" spans="1:12" x14ac:dyDescent="0.25">
      <c r="A11" t="s">
        <v>95</v>
      </c>
      <c r="B11" t="s">
        <v>52</v>
      </c>
      <c r="C11" t="s">
        <v>53</v>
      </c>
      <c r="D11" t="s">
        <v>96</v>
      </c>
      <c r="E11">
        <v>1402900</v>
      </c>
      <c r="F11">
        <v>983528</v>
      </c>
      <c r="G11">
        <v>70.099999999999994</v>
      </c>
      <c r="H11" t="s">
        <v>3121</v>
      </c>
    </row>
    <row r="12" spans="1:12" x14ac:dyDescent="0.25">
      <c r="A12" t="s">
        <v>724</v>
      </c>
      <c r="B12" t="s">
        <v>98</v>
      </c>
      <c r="C12" t="s">
        <v>99</v>
      </c>
      <c r="D12" t="s">
        <v>11</v>
      </c>
      <c r="E12">
        <v>248672</v>
      </c>
      <c r="F12">
        <v>225079</v>
      </c>
      <c r="G12">
        <v>90.5</v>
      </c>
      <c r="H12" t="s">
        <v>3403</v>
      </c>
    </row>
    <row r="13" spans="1:12" x14ac:dyDescent="0.25">
      <c r="A13" t="s">
        <v>725</v>
      </c>
      <c r="B13" t="s">
        <v>98</v>
      </c>
      <c r="C13" t="s">
        <v>99</v>
      </c>
      <c r="D13" t="s">
        <v>20</v>
      </c>
      <c r="E13">
        <v>666</v>
      </c>
      <c r="F13">
        <v>551</v>
      </c>
      <c r="G13">
        <v>82.7</v>
      </c>
      <c r="H13" t="s">
        <v>3130</v>
      </c>
    </row>
    <row r="14" spans="1:12" x14ac:dyDescent="0.25">
      <c r="A14" t="s">
        <v>726</v>
      </c>
      <c r="B14" t="s">
        <v>98</v>
      </c>
      <c r="C14" t="s">
        <v>99</v>
      </c>
      <c r="D14" t="s">
        <v>23</v>
      </c>
      <c r="E14">
        <v>1745</v>
      </c>
      <c r="F14">
        <v>1467</v>
      </c>
      <c r="G14">
        <v>84.1</v>
      </c>
      <c r="H14" t="s">
        <v>3404</v>
      </c>
    </row>
    <row r="15" spans="1:12" x14ac:dyDescent="0.25">
      <c r="A15" t="s">
        <v>727</v>
      </c>
      <c r="B15" t="s">
        <v>98</v>
      </c>
      <c r="C15" t="s">
        <v>99</v>
      </c>
      <c r="D15" t="s">
        <v>31</v>
      </c>
      <c r="E15">
        <v>208</v>
      </c>
      <c r="F15">
        <v>170</v>
      </c>
      <c r="G15">
        <v>81.7</v>
      </c>
      <c r="H15" t="s">
        <v>3405</v>
      </c>
    </row>
    <row r="16" spans="1:12" x14ac:dyDescent="0.25">
      <c r="A16" t="s">
        <v>728</v>
      </c>
      <c r="B16" t="s">
        <v>98</v>
      </c>
      <c r="C16" t="s">
        <v>99</v>
      </c>
      <c r="D16" t="s">
        <v>35</v>
      </c>
      <c r="E16">
        <v>88</v>
      </c>
      <c r="F16">
        <v>67</v>
      </c>
      <c r="G16">
        <v>76.099999999999994</v>
      </c>
      <c r="H16" t="s">
        <v>3406</v>
      </c>
    </row>
    <row r="17" spans="1:8" x14ac:dyDescent="0.25">
      <c r="A17" t="s">
        <v>729</v>
      </c>
      <c r="B17" t="s">
        <v>98</v>
      </c>
      <c r="C17" t="s">
        <v>99</v>
      </c>
      <c r="D17" t="s">
        <v>40</v>
      </c>
      <c r="E17">
        <v>549</v>
      </c>
      <c r="F17">
        <v>450</v>
      </c>
      <c r="G17">
        <v>82</v>
      </c>
      <c r="H17" t="s">
        <v>3407</v>
      </c>
    </row>
    <row r="18" spans="1:8" x14ac:dyDescent="0.25">
      <c r="A18" t="s">
        <v>122</v>
      </c>
      <c r="B18" t="s">
        <v>98</v>
      </c>
      <c r="C18" t="s">
        <v>99</v>
      </c>
      <c r="D18" t="s">
        <v>96</v>
      </c>
      <c r="E18">
        <v>67898</v>
      </c>
      <c r="F18">
        <v>53982</v>
      </c>
      <c r="G18">
        <v>79.5</v>
      </c>
      <c r="H18" t="s">
        <v>3138</v>
      </c>
    </row>
    <row r="19" spans="1:8" x14ac:dyDescent="0.25">
      <c r="A19" t="s">
        <v>730</v>
      </c>
      <c r="B19" t="s">
        <v>124</v>
      </c>
      <c r="C19" t="s">
        <v>125</v>
      </c>
      <c r="D19" t="s">
        <v>11</v>
      </c>
      <c r="E19">
        <v>58659</v>
      </c>
      <c r="F19">
        <v>53506</v>
      </c>
      <c r="G19">
        <v>91.2</v>
      </c>
      <c r="H19" t="s">
        <v>3408</v>
      </c>
    </row>
    <row r="20" spans="1:8" x14ac:dyDescent="0.25">
      <c r="A20" t="s">
        <v>731</v>
      </c>
      <c r="B20" t="s">
        <v>124</v>
      </c>
      <c r="C20" t="s">
        <v>125</v>
      </c>
      <c r="D20" t="s">
        <v>20</v>
      </c>
      <c r="E20">
        <v>136</v>
      </c>
      <c r="F20">
        <v>122</v>
      </c>
      <c r="G20">
        <v>89.7</v>
      </c>
      <c r="H20" t="s">
        <v>3145</v>
      </c>
    </row>
    <row r="21" spans="1:8" x14ac:dyDescent="0.25">
      <c r="A21" t="s">
        <v>732</v>
      </c>
      <c r="B21" t="s">
        <v>124</v>
      </c>
      <c r="C21" t="s">
        <v>125</v>
      </c>
      <c r="D21" t="s">
        <v>23</v>
      </c>
      <c r="E21">
        <v>238</v>
      </c>
      <c r="F21">
        <v>203</v>
      </c>
      <c r="G21">
        <v>85.3</v>
      </c>
      <c r="H21" t="s">
        <v>3409</v>
      </c>
    </row>
    <row r="22" spans="1:8" x14ac:dyDescent="0.25">
      <c r="A22" t="s">
        <v>733</v>
      </c>
      <c r="B22" t="s">
        <v>124</v>
      </c>
      <c r="C22" t="s">
        <v>125</v>
      </c>
      <c r="D22" t="s">
        <v>31</v>
      </c>
      <c r="E22">
        <v>52</v>
      </c>
      <c r="F22">
        <v>39</v>
      </c>
      <c r="G22">
        <v>75</v>
      </c>
      <c r="H22" t="s">
        <v>3410</v>
      </c>
    </row>
    <row r="23" spans="1:8" x14ac:dyDescent="0.25">
      <c r="A23" t="s">
        <v>734</v>
      </c>
      <c r="B23" t="s">
        <v>124</v>
      </c>
      <c r="C23" t="s">
        <v>125</v>
      </c>
      <c r="D23" t="s">
        <v>35</v>
      </c>
      <c r="E23">
        <v>38</v>
      </c>
      <c r="F23">
        <v>31</v>
      </c>
      <c r="G23">
        <v>81.599999999999994</v>
      </c>
      <c r="H23" t="s">
        <v>2723</v>
      </c>
    </row>
    <row r="24" spans="1:8" x14ac:dyDescent="0.25">
      <c r="A24" t="s">
        <v>735</v>
      </c>
      <c r="B24" t="s">
        <v>124</v>
      </c>
      <c r="C24" t="s">
        <v>125</v>
      </c>
      <c r="D24" t="s">
        <v>40</v>
      </c>
      <c r="E24">
        <v>130</v>
      </c>
      <c r="F24">
        <v>98</v>
      </c>
      <c r="G24">
        <v>75.400000000000006</v>
      </c>
      <c r="H24" t="s">
        <v>3411</v>
      </c>
    </row>
    <row r="25" spans="1:8" x14ac:dyDescent="0.25">
      <c r="A25" t="s">
        <v>148</v>
      </c>
      <c r="B25" t="s">
        <v>124</v>
      </c>
      <c r="C25" t="s">
        <v>125</v>
      </c>
      <c r="D25" t="s">
        <v>96</v>
      </c>
      <c r="E25">
        <v>41908</v>
      </c>
      <c r="F25">
        <v>35742</v>
      </c>
      <c r="G25">
        <v>85.3</v>
      </c>
      <c r="H25" t="s">
        <v>3150</v>
      </c>
    </row>
    <row r="26" spans="1:8" x14ac:dyDescent="0.25">
      <c r="A26" t="s">
        <v>736</v>
      </c>
      <c r="B26" t="s">
        <v>150</v>
      </c>
      <c r="C26" t="s">
        <v>151</v>
      </c>
      <c r="D26" t="s">
        <v>11</v>
      </c>
      <c r="E26">
        <v>103962</v>
      </c>
      <c r="F26">
        <v>95359</v>
      </c>
      <c r="G26">
        <v>91.7</v>
      </c>
      <c r="H26" t="s">
        <v>3412</v>
      </c>
    </row>
    <row r="27" spans="1:8" x14ac:dyDescent="0.25">
      <c r="A27" t="s">
        <v>737</v>
      </c>
      <c r="B27" t="s">
        <v>150</v>
      </c>
      <c r="C27" t="s">
        <v>151</v>
      </c>
      <c r="D27" t="s">
        <v>20</v>
      </c>
      <c r="E27">
        <v>255</v>
      </c>
      <c r="F27">
        <v>203</v>
      </c>
      <c r="G27">
        <v>79.599999999999994</v>
      </c>
      <c r="H27" t="s">
        <v>3157</v>
      </c>
    </row>
    <row r="28" spans="1:8" x14ac:dyDescent="0.25">
      <c r="A28" t="s">
        <v>738</v>
      </c>
      <c r="B28" t="s">
        <v>150</v>
      </c>
      <c r="C28" t="s">
        <v>151</v>
      </c>
      <c r="D28" t="s">
        <v>23</v>
      </c>
      <c r="E28">
        <v>570</v>
      </c>
      <c r="F28">
        <v>478</v>
      </c>
      <c r="G28">
        <v>83.9</v>
      </c>
      <c r="H28" t="s">
        <v>3413</v>
      </c>
    </row>
    <row r="29" spans="1:8" x14ac:dyDescent="0.25">
      <c r="A29" t="s">
        <v>739</v>
      </c>
      <c r="B29" t="s">
        <v>150</v>
      </c>
      <c r="C29" t="s">
        <v>151</v>
      </c>
      <c r="D29" t="s">
        <v>31</v>
      </c>
      <c r="E29">
        <v>95</v>
      </c>
      <c r="F29">
        <v>72</v>
      </c>
      <c r="G29">
        <v>75.8</v>
      </c>
      <c r="H29" t="s">
        <v>3414</v>
      </c>
    </row>
    <row r="30" spans="1:8" x14ac:dyDescent="0.25">
      <c r="A30" t="s">
        <v>740</v>
      </c>
      <c r="B30" t="s">
        <v>150</v>
      </c>
      <c r="C30" t="s">
        <v>151</v>
      </c>
      <c r="D30" t="s">
        <v>35</v>
      </c>
      <c r="E30">
        <v>49</v>
      </c>
      <c r="F30">
        <v>33</v>
      </c>
      <c r="G30">
        <v>67.3</v>
      </c>
      <c r="H30" t="s">
        <v>2724</v>
      </c>
    </row>
    <row r="31" spans="1:8" x14ac:dyDescent="0.25">
      <c r="A31" t="s">
        <v>741</v>
      </c>
      <c r="B31" t="s">
        <v>150</v>
      </c>
      <c r="C31" t="s">
        <v>151</v>
      </c>
      <c r="D31" t="s">
        <v>40</v>
      </c>
      <c r="E31">
        <v>151</v>
      </c>
      <c r="F31">
        <v>121</v>
      </c>
      <c r="G31">
        <v>80.099999999999994</v>
      </c>
      <c r="H31" t="s">
        <v>3415</v>
      </c>
    </row>
    <row r="32" spans="1:8" x14ac:dyDescent="0.25">
      <c r="A32" t="s">
        <v>173</v>
      </c>
      <c r="B32" t="s">
        <v>150</v>
      </c>
      <c r="C32" t="s">
        <v>151</v>
      </c>
      <c r="D32" t="s">
        <v>96</v>
      </c>
      <c r="E32">
        <v>23991</v>
      </c>
      <c r="F32">
        <v>19679</v>
      </c>
      <c r="G32">
        <v>82</v>
      </c>
      <c r="H32" t="s">
        <v>3163</v>
      </c>
    </row>
    <row r="33" spans="1:8" x14ac:dyDescent="0.25">
      <c r="A33" t="s">
        <v>742</v>
      </c>
      <c r="B33" t="s">
        <v>175</v>
      </c>
      <c r="C33" t="s">
        <v>176</v>
      </c>
      <c r="D33" t="s">
        <v>11</v>
      </c>
      <c r="E33">
        <v>245781</v>
      </c>
      <c r="F33">
        <v>216297</v>
      </c>
      <c r="G33">
        <v>88</v>
      </c>
      <c r="H33" t="s">
        <v>3416</v>
      </c>
    </row>
    <row r="34" spans="1:8" x14ac:dyDescent="0.25">
      <c r="A34" t="s">
        <v>743</v>
      </c>
      <c r="B34" t="s">
        <v>175</v>
      </c>
      <c r="C34" t="s">
        <v>176</v>
      </c>
      <c r="D34" t="s">
        <v>20</v>
      </c>
      <c r="E34">
        <v>922</v>
      </c>
      <c r="F34">
        <v>602</v>
      </c>
      <c r="G34">
        <v>65.3</v>
      </c>
      <c r="H34" t="s">
        <v>3170</v>
      </c>
    </row>
    <row r="35" spans="1:8" x14ac:dyDescent="0.25">
      <c r="A35" t="s">
        <v>744</v>
      </c>
      <c r="B35" t="s">
        <v>175</v>
      </c>
      <c r="C35" t="s">
        <v>176</v>
      </c>
      <c r="D35" t="s">
        <v>23</v>
      </c>
      <c r="E35">
        <v>3499</v>
      </c>
      <c r="F35">
        <v>2736</v>
      </c>
      <c r="G35">
        <v>78.2</v>
      </c>
      <c r="H35" t="s">
        <v>3417</v>
      </c>
    </row>
    <row r="36" spans="1:8" x14ac:dyDescent="0.25">
      <c r="A36" t="s">
        <v>745</v>
      </c>
      <c r="B36" t="s">
        <v>175</v>
      </c>
      <c r="C36" t="s">
        <v>176</v>
      </c>
      <c r="D36" t="s">
        <v>31</v>
      </c>
      <c r="E36">
        <v>500</v>
      </c>
      <c r="F36">
        <v>370</v>
      </c>
      <c r="G36">
        <v>74</v>
      </c>
      <c r="H36" t="s">
        <v>3418</v>
      </c>
    </row>
    <row r="37" spans="1:8" x14ac:dyDescent="0.25">
      <c r="A37" t="s">
        <v>746</v>
      </c>
      <c r="B37" t="s">
        <v>175</v>
      </c>
      <c r="C37" t="s">
        <v>176</v>
      </c>
      <c r="D37" t="s">
        <v>35</v>
      </c>
      <c r="E37">
        <v>196</v>
      </c>
      <c r="F37">
        <v>152</v>
      </c>
      <c r="G37">
        <v>77.599999999999994</v>
      </c>
      <c r="H37" t="s">
        <v>3419</v>
      </c>
    </row>
    <row r="38" spans="1:8" x14ac:dyDescent="0.25">
      <c r="A38" t="s">
        <v>747</v>
      </c>
      <c r="B38" t="s">
        <v>175</v>
      </c>
      <c r="C38" t="s">
        <v>176</v>
      </c>
      <c r="D38" t="s">
        <v>40</v>
      </c>
      <c r="E38">
        <v>1352</v>
      </c>
      <c r="F38">
        <v>850</v>
      </c>
      <c r="G38">
        <v>62.9</v>
      </c>
      <c r="H38" t="s">
        <v>3420</v>
      </c>
    </row>
    <row r="39" spans="1:8" x14ac:dyDescent="0.25">
      <c r="A39" t="s">
        <v>197</v>
      </c>
      <c r="B39" t="s">
        <v>175</v>
      </c>
      <c r="C39" t="s">
        <v>176</v>
      </c>
      <c r="D39" t="s">
        <v>96</v>
      </c>
      <c r="E39">
        <v>72195</v>
      </c>
      <c r="F39">
        <v>51847</v>
      </c>
      <c r="G39">
        <v>71.8</v>
      </c>
      <c r="H39" t="s">
        <v>3182</v>
      </c>
    </row>
    <row r="40" spans="1:8" x14ac:dyDescent="0.25">
      <c r="A40" t="s">
        <v>748</v>
      </c>
      <c r="B40" t="s">
        <v>199</v>
      </c>
      <c r="C40" t="s">
        <v>200</v>
      </c>
      <c r="D40" t="s">
        <v>11</v>
      </c>
      <c r="E40">
        <v>178868</v>
      </c>
      <c r="F40">
        <v>163302</v>
      </c>
      <c r="G40">
        <v>91.3</v>
      </c>
      <c r="H40" t="s">
        <v>2693</v>
      </c>
    </row>
    <row r="41" spans="1:8" x14ac:dyDescent="0.25">
      <c r="A41" t="s">
        <v>749</v>
      </c>
      <c r="B41" t="s">
        <v>199</v>
      </c>
      <c r="C41" t="s">
        <v>200</v>
      </c>
      <c r="D41" t="s">
        <v>20</v>
      </c>
      <c r="E41">
        <v>646</v>
      </c>
      <c r="F41">
        <v>522</v>
      </c>
      <c r="G41">
        <v>80.8</v>
      </c>
      <c r="H41" t="s">
        <v>3189</v>
      </c>
    </row>
    <row r="42" spans="1:8" x14ac:dyDescent="0.25">
      <c r="A42" t="s">
        <v>750</v>
      </c>
      <c r="B42" t="s">
        <v>199</v>
      </c>
      <c r="C42" t="s">
        <v>200</v>
      </c>
      <c r="D42" t="s">
        <v>23</v>
      </c>
      <c r="E42">
        <v>2520</v>
      </c>
      <c r="F42">
        <v>2059</v>
      </c>
      <c r="G42">
        <v>81.7</v>
      </c>
      <c r="H42" t="s">
        <v>3421</v>
      </c>
    </row>
    <row r="43" spans="1:8" x14ac:dyDescent="0.25">
      <c r="A43" t="s">
        <v>751</v>
      </c>
      <c r="B43" t="s">
        <v>199</v>
      </c>
      <c r="C43" t="s">
        <v>200</v>
      </c>
      <c r="D43" t="s">
        <v>31</v>
      </c>
      <c r="E43">
        <v>388</v>
      </c>
      <c r="F43">
        <v>285</v>
      </c>
      <c r="G43">
        <v>73.5</v>
      </c>
      <c r="H43" t="s">
        <v>3422</v>
      </c>
    </row>
    <row r="44" spans="1:8" x14ac:dyDescent="0.25">
      <c r="A44" t="s">
        <v>752</v>
      </c>
      <c r="B44" t="s">
        <v>199</v>
      </c>
      <c r="C44" t="s">
        <v>200</v>
      </c>
      <c r="D44" t="s">
        <v>35</v>
      </c>
      <c r="E44">
        <v>158</v>
      </c>
      <c r="F44">
        <v>116</v>
      </c>
      <c r="G44">
        <v>73.400000000000006</v>
      </c>
      <c r="H44" t="s">
        <v>3423</v>
      </c>
    </row>
    <row r="45" spans="1:8" x14ac:dyDescent="0.25">
      <c r="A45" t="s">
        <v>753</v>
      </c>
      <c r="B45" t="s">
        <v>199</v>
      </c>
      <c r="C45" t="s">
        <v>200</v>
      </c>
      <c r="D45" t="s">
        <v>40</v>
      </c>
      <c r="E45">
        <v>786</v>
      </c>
      <c r="F45">
        <v>549</v>
      </c>
      <c r="G45">
        <v>69.8</v>
      </c>
      <c r="H45" t="s">
        <v>3424</v>
      </c>
    </row>
    <row r="46" spans="1:8" x14ac:dyDescent="0.25">
      <c r="A46" t="s">
        <v>222</v>
      </c>
      <c r="B46" t="s">
        <v>199</v>
      </c>
      <c r="C46" t="s">
        <v>200</v>
      </c>
      <c r="D46" t="s">
        <v>96</v>
      </c>
      <c r="E46">
        <v>77526</v>
      </c>
      <c r="F46">
        <v>60949</v>
      </c>
      <c r="G46">
        <v>78.599999999999994</v>
      </c>
      <c r="H46" t="s">
        <v>3199</v>
      </c>
    </row>
    <row r="47" spans="1:8" x14ac:dyDescent="0.25">
      <c r="A47" t="s">
        <v>754</v>
      </c>
      <c r="B47" t="s">
        <v>224</v>
      </c>
      <c r="C47" t="s">
        <v>225</v>
      </c>
      <c r="D47" t="s">
        <v>11</v>
      </c>
      <c r="E47">
        <v>331349</v>
      </c>
      <c r="F47">
        <v>297033</v>
      </c>
      <c r="G47">
        <v>89.6</v>
      </c>
      <c r="H47" t="s">
        <v>2683</v>
      </c>
    </row>
    <row r="48" spans="1:8" x14ac:dyDescent="0.25">
      <c r="A48" t="s">
        <v>755</v>
      </c>
      <c r="B48" t="s">
        <v>224</v>
      </c>
      <c r="C48" t="s">
        <v>225</v>
      </c>
      <c r="D48" t="s">
        <v>20</v>
      </c>
      <c r="E48">
        <v>1573</v>
      </c>
      <c r="F48">
        <v>1242</v>
      </c>
      <c r="G48">
        <v>79</v>
      </c>
      <c r="H48" t="s">
        <v>3206</v>
      </c>
    </row>
    <row r="49" spans="1:8" x14ac:dyDescent="0.25">
      <c r="A49" t="s">
        <v>756</v>
      </c>
      <c r="B49" t="s">
        <v>224</v>
      </c>
      <c r="C49" t="s">
        <v>225</v>
      </c>
      <c r="D49" t="s">
        <v>23</v>
      </c>
      <c r="E49">
        <v>6884</v>
      </c>
      <c r="F49">
        <v>5630</v>
      </c>
      <c r="G49">
        <v>81.8</v>
      </c>
      <c r="H49" t="s">
        <v>3425</v>
      </c>
    </row>
    <row r="50" spans="1:8" x14ac:dyDescent="0.25">
      <c r="A50" t="s">
        <v>757</v>
      </c>
      <c r="B50" t="s">
        <v>224</v>
      </c>
      <c r="C50" t="s">
        <v>225</v>
      </c>
      <c r="D50" t="s">
        <v>31</v>
      </c>
      <c r="E50">
        <v>2923</v>
      </c>
      <c r="F50">
        <v>1896</v>
      </c>
      <c r="G50">
        <v>64.900000000000006</v>
      </c>
      <c r="H50" t="s">
        <v>3426</v>
      </c>
    </row>
    <row r="51" spans="1:8" x14ac:dyDescent="0.25">
      <c r="A51" t="s">
        <v>758</v>
      </c>
      <c r="B51" t="s">
        <v>224</v>
      </c>
      <c r="C51" t="s">
        <v>225</v>
      </c>
      <c r="D51" t="s">
        <v>35</v>
      </c>
      <c r="E51">
        <v>596</v>
      </c>
      <c r="F51">
        <v>383</v>
      </c>
      <c r="G51">
        <v>64.3</v>
      </c>
      <c r="H51" t="s">
        <v>3427</v>
      </c>
    </row>
    <row r="52" spans="1:8" x14ac:dyDescent="0.25">
      <c r="A52" t="s">
        <v>759</v>
      </c>
      <c r="B52" t="s">
        <v>224</v>
      </c>
      <c r="C52" t="s">
        <v>225</v>
      </c>
      <c r="D52" t="s">
        <v>40</v>
      </c>
      <c r="E52">
        <v>3797</v>
      </c>
      <c r="F52">
        <v>2407</v>
      </c>
      <c r="G52">
        <v>63.4</v>
      </c>
      <c r="H52" t="s">
        <v>3428</v>
      </c>
    </row>
    <row r="53" spans="1:8" x14ac:dyDescent="0.25">
      <c r="A53" t="s">
        <v>246</v>
      </c>
      <c r="B53" t="s">
        <v>224</v>
      </c>
      <c r="C53" t="s">
        <v>225</v>
      </c>
      <c r="D53" t="s">
        <v>96</v>
      </c>
      <c r="E53">
        <v>151873</v>
      </c>
      <c r="F53">
        <v>111495</v>
      </c>
      <c r="G53">
        <v>73.400000000000006</v>
      </c>
      <c r="H53" t="s">
        <v>2864</v>
      </c>
    </row>
    <row r="54" spans="1:8" x14ac:dyDescent="0.25">
      <c r="A54" t="s">
        <v>760</v>
      </c>
      <c r="B54" t="s">
        <v>248</v>
      </c>
      <c r="C54" t="s">
        <v>249</v>
      </c>
      <c r="D54" t="s">
        <v>11</v>
      </c>
      <c r="E54">
        <v>708243</v>
      </c>
      <c r="F54">
        <v>619600</v>
      </c>
      <c r="G54">
        <v>87.5</v>
      </c>
      <c r="H54" t="s">
        <v>3429</v>
      </c>
    </row>
    <row r="55" spans="1:8" x14ac:dyDescent="0.25">
      <c r="A55" t="s">
        <v>761</v>
      </c>
      <c r="B55" t="s">
        <v>248</v>
      </c>
      <c r="C55" t="s">
        <v>249</v>
      </c>
      <c r="D55" t="s">
        <v>20</v>
      </c>
      <c r="E55">
        <v>7650</v>
      </c>
      <c r="F55">
        <v>5134</v>
      </c>
      <c r="G55">
        <v>67.099999999999994</v>
      </c>
      <c r="H55" t="s">
        <v>3226</v>
      </c>
    </row>
    <row r="56" spans="1:8" x14ac:dyDescent="0.25">
      <c r="A56" t="s">
        <v>762</v>
      </c>
      <c r="B56" t="s">
        <v>248</v>
      </c>
      <c r="C56" t="s">
        <v>249</v>
      </c>
      <c r="D56" t="s">
        <v>23</v>
      </c>
      <c r="E56">
        <v>41810</v>
      </c>
      <c r="F56">
        <v>32218</v>
      </c>
      <c r="G56">
        <v>77.099999999999994</v>
      </c>
      <c r="H56" t="s">
        <v>3430</v>
      </c>
    </row>
    <row r="57" spans="1:8" x14ac:dyDescent="0.25">
      <c r="A57" t="s">
        <v>763</v>
      </c>
      <c r="B57" t="s">
        <v>248</v>
      </c>
      <c r="C57" t="s">
        <v>249</v>
      </c>
      <c r="D57" t="s">
        <v>31</v>
      </c>
      <c r="E57">
        <v>7083</v>
      </c>
      <c r="F57">
        <v>4752</v>
      </c>
      <c r="G57">
        <v>67.099999999999994</v>
      </c>
      <c r="H57" t="s">
        <v>3226</v>
      </c>
    </row>
    <row r="58" spans="1:8" x14ac:dyDescent="0.25">
      <c r="A58" t="s">
        <v>764</v>
      </c>
      <c r="B58" t="s">
        <v>248</v>
      </c>
      <c r="C58" t="s">
        <v>249</v>
      </c>
      <c r="D58" t="s">
        <v>35</v>
      </c>
      <c r="E58">
        <v>2124</v>
      </c>
      <c r="F58">
        <v>1374</v>
      </c>
      <c r="G58">
        <v>64.7</v>
      </c>
      <c r="H58" t="s">
        <v>3431</v>
      </c>
    </row>
    <row r="59" spans="1:8" x14ac:dyDescent="0.25">
      <c r="A59" t="s">
        <v>765</v>
      </c>
      <c r="B59" t="s">
        <v>248</v>
      </c>
      <c r="C59" t="s">
        <v>249</v>
      </c>
      <c r="D59" t="s">
        <v>40</v>
      </c>
      <c r="E59">
        <v>6848</v>
      </c>
      <c r="F59">
        <v>4530</v>
      </c>
      <c r="G59">
        <v>66.2</v>
      </c>
      <c r="H59" t="s">
        <v>3432</v>
      </c>
    </row>
    <row r="60" spans="1:8" x14ac:dyDescent="0.25">
      <c r="A60" t="s">
        <v>270</v>
      </c>
      <c r="B60" t="s">
        <v>248</v>
      </c>
      <c r="C60" t="s">
        <v>249</v>
      </c>
      <c r="D60" t="s">
        <v>96</v>
      </c>
      <c r="E60">
        <v>322574</v>
      </c>
      <c r="F60">
        <v>181427</v>
      </c>
      <c r="G60">
        <v>56.2</v>
      </c>
      <c r="H60" t="s">
        <v>3236</v>
      </c>
    </row>
    <row r="61" spans="1:8" x14ac:dyDescent="0.25">
      <c r="A61" t="s">
        <v>766</v>
      </c>
      <c r="B61" t="s">
        <v>272</v>
      </c>
      <c r="C61" t="s">
        <v>273</v>
      </c>
      <c r="D61" t="s">
        <v>11</v>
      </c>
      <c r="E61">
        <v>163764</v>
      </c>
      <c r="F61">
        <v>147418</v>
      </c>
      <c r="G61">
        <v>90</v>
      </c>
      <c r="H61" t="s">
        <v>3275</v>
      </c>
    </row>
    <row r="62" spans="1:8" x14ac:dyDescent="0.25">
      <c r="A62" t="s">
        <v>767</v>
      </c>
      <c r="B62" t="s">
        <v>272</v>
      </c>
      <c r="C62" t="s">
        <v>273</v>
      </c>
      <c r="D62" t="s">
        <v>20</v>
      </c>
      <c r="E62">
        <v>464</v>
      </c>
      <c r="F62">
        <v>366</v>
      </c>
      <c r="G62">
        <v>78.900000000000006</v>
      </c>
      <c r="H62" t="s">
        <v>3242</v>
      </c>
    </row>
    <row r="63" spans="1:8" x14ac:dyDescent="0.25">
      <c r="A63" t="s">
        <v>768</v>
      </c>
      <c r="B63" t="s">
        <v>272</v>
      </c>
      <c r="C63" t="s">
        <v>273</v>
      </c>
      <c r="D63" t="s">
        <v>23</v>
      </c>
      <c r="E63">
        <v>1311</v>
      </c>
      <c r="F63">
        <v>1106</v>
      </c>
      <c r="G63">
        <v>84.4</v>
      </c>
      <c r="H63" t="s">
        <v>3433</v>
      </c>
    </row>
    <row r="64" spans="1:8" x14ac:dyDescent="0.25">
      <c r="A64" t="s">
        <v>769</v>
      </c>
      <c r="B64" t="s">
        <v>272</v>
      </c>
      <c r="C64" t="s">
        <v>273</v>
      </c>
      <c r="D64" t="s">
        <v>31</v>
      </c>
      <c r="E64">
        <v>260</v>
      </c>
      <c r="F64">
        <v>195</v>
      </c>
      <c r="G64">
        <v>75</v>
      </c>
      <c r="H64" t="s">
        <v>3434</v>
      </c>
    </row>
    <row r="65" spans="1:8" x14ac:dyDescent="0.25">
      <c r="A65" t="s">
        <v>770</v>
      </c>
      <c r="B65" t="s">
        <v>272</v>
      </c>
      <c r="C65" t="s">
        <v>273</v>
      </c>
      <c r="D65" t="s">
        <v>35</v>
      </c>
      <c r="E65">
        <v>144</v>
      </c>
      <c r="F65">
        <v>101</v>
      </c>
      <c r="G65">
        <v>70.099999999999994</v>
      </c>
      <c r="H65" t="s">
        <v>3435</v>
      </c>
    </row>
    <row r="66" spans="1:8" x14ac:dyDescent="0.25">
      <c r="A66" t="s">
        <v>771</v>
      </c>
      <c r="B66" t="s">
        <v>272</v>
      </c>
      <c r="C66" t="s">
        <v>273</v>
      </c>
      <c r="D66" t="s">
        <v>40</v>
      </c>
      <c r="E66">
        <v>697</v>
      </c>
      <c r="F66">
        <v>506</v>
      </c>
      <c r="G66">
        <v>72.599999999999994</v>
      </c>
      <c r="H66" t="s">
        <v>3436</v>
      </c>
    </row>
    <row r="67" spans="1:8" x14ac:dyDescent="0.25">
      <c r="A67" t="s">
        <v>294</v>
      </c>
      <c r="B67" t="s">
        <v>272</v>
      </c>
      <c r="C67" t="s">
        <v>273</v>
      </c>
      <c r="D67" t="s">
        <v>96</v>
      </c>
      <c r="E67">
        <v>117404</v>
      </c>
      <c r="F67">
        <v>94781</v>
      </c>
      <c r="G67">
        <v>80.7</v>
      </c>
      <c r="H67" t="s">
        <v>3253</v>
      </c>
    </row>
    <row r="68" spans="1:8" x14ac:dyDescent="0.25">
      <c r="A68" t="s">
        <v>772</v>
      </c>
      <c r="B68" t="s">
        <v>296</v>
      </c>
      <c r="C68" t="s">
        <v>297</v>
      </c>
      <c r="D68" t="s">
        <v>11</v>
      </c>
      <c r="E68">
        <v>436582</v>
      </c>
      <c r="F68">
        <v>390547</v>
      </c>
      <c r="G68">
        <v>89.5</v>
      </c>
      <c r="H68" t="s">
        <v>3437</v>
      </c>
    </row>
    <row r="69" spans="1:8" x14ac:dyDescent="0.25">
      <c r="A69" t="s">
        <v>773</v>
      </c>
      <c r="B69" t="s">
        <v>296</v>
      </c>
      <c r="C69" t="s">
        <v>297</v>
      </c>
      <c r="D69" t="s">
        <v>20</v>
      </c>
      <c r="E69">
        <v>1573</v>
      </c>
      <c r="F69">
        <v>1266</v>
      </c>
      <c r="G69">
        <v>80.5</v>
      </c>
      <c r="H69" t="s">
        <v>3261</v>
      </c>
    </row>
    <row r="70" spans="1:8" x14ac:dyDescent="0.25">
      <c r="A70" t="s">
        <v>774</v>
      </c>
      <c r="B70" t="s">
        <v>296</v>
      </c>
      <c r="C70" t="s">
        <v>297</v>
      </c>
      <c r="D70" t="s">
        <v>23</v>
      </c>
      <c r="E70">
        <v>6492</v>
      </c>
      <c r="F70">
        <v>5569</v>
      </c>
      <c r="G70">
        <v>85.8</v>
      </c>
      <c r="H70" t="s">
        <v>3438</v>
      </c>
    </row>
    <row r="71" spans="1:8" x14ac:dyDescent="0.25">
      <c r="A71" t="s">
        <v>775</v>
      </c>
      <c r="B71" t="s">
        <v>296</v>
      </c>
      <c r="C71" t="s">
        <v>297</v>
      </c>
      <c r="D71" t="s">
        <v>31</v>
      </c>
      <c r="E71">
        <v>890</v>
      </c>
      <c r="F71">
        <v>676</v>
      </c>
      <c r="G71">
        <v>76</v>
      </c>
      <c r="H71" t="s">
        <v>3439</v>
      </c>
    </row>
    <row r="72" spans="1:8" x14ac:dyDescent="0.25">
      <c r="A72" t="s">
        <v>776</v>
      </c>
      <c r="B72" t="s">
        <v>296</v>
      </c>
      <c r="C72" t="s">
        <v>297</v>
      </c>
      <c r="D72" t="s">
        <v>35</v>
      </c>
      <c r="E72">
        <v>292</v>
      </c>
      <c r="F72">
        <v>215</v>
      </c>
      <c r="G72">
        <v>73.599999999999994</v>
      </c>
      <c r="H72" t="s">
        <v>3440</v>
      </c>
    </row>
    <row r="73" spans="1:8" x14ac:dyDescent="0.25">
      <c r="A73" t="s">
        <v>777</v>
      </c>
      <c r="B73" t="s">
        <v>296</v>
      </c>
      <c r="C73" t="s">
        <v>297</v>
      </c>
      <c r="D73" t="s">
        <v>40</v>
      </c>
      <c r="E73">
        <v>751</v>
      </c>
      <c r="F73">
        <v>558</v>
      </c>
      <c r="G73">
        <v>74.3</v>
      </c>
      <c r="H73" t="s">
        <v>3441</v>
      </c>
    </row>
    <row r="74" spans="1:8" x14ac:dyDescent="0.25">
      <c r="A74" t="s">
        <v>318</v>
      </c>
      <c r="B74" t="s">
        <v>296</v>
      </c>
      <c r="C74" t="s">
        <v>297</v>
      </c>
      <c r="D74" t="s">
        <v>96</v>
      </c>
      <c r="E74">
        <v>122780</v>
      </c>
      <c r="F74">
        <v>96493</v>
      </c>
      <c r="G74">
        <v>78.599999999999994</v>
      </c>
      <c r="H74" t="s">
        <v>3273</v>
      </c>
    </row>
    <row r="75" spans="1:8" x14ac:dyDescent="0.25">
      <c r="A75" t="s">
        <v>778</v>
      </c>
      <c r="B75" t="s">
        <v>320</v>
      </c>
      <c r="C75" t="s">
        <v>321</v>
      </c>
      <c r="D75" t="s">
        <v>11</v>
      </c>
      <c r="E75">
        <v>511706</v>
      </c>
      <c r="F75">
        <v>447848</v>
      </c>
      <c r="G75">
        <v>87.5</v>
      </c>
      <c r="H75" t="s">
        <v>3429</v>
      </c>
    </row>
    <row r="76" spans="1:8" x14ac:dyDescent="0.25">
      <c r="A76" t="s">
        <v>779</v>
      </c>
      <c r="B76" t="s">
        <v>320</v>
      </c>
      <c r="C76" t="s">
        <v>321</v>
      </c>
      <c r="D76" t="s">
        <v>20</v>
      </c>
      <c r="E76">
        <v>4229</v>
      </c>
      <c r="F76">
        <v>3294</v>
      </c>
      <c r="G76">
        <v>77.900000000000006</v>
      </c>
      <c r="H76" t="s">
        <v>3281</v>
      </c>
    </row>
    <row r="77" spans="1:8" x14ac:dyDescent="0.25">
      <c r="A77" t="s">
        <v>780</v>
      </c>
      <c r="B77" t="s">
        <v>320</v>
      </c>
      <c r="C77" t="s">
        <v>321</v>
      </c>
      <c r="D77" t="s">
        <v>23</v>
      </c>
      <c r="E77">
        <v>20984</v>
      </c>
      <c r="F77">
        <v>15523</v>
      </c>
      <c r="G77">
        <v>74</v>
      </c>
      <c r="H77" t="s">
        <v>3442</v>
      </c>
    </row>
    <row r="78" spans="1:8" x14ac:dyDescent="0.25">
      <c r="A78" t="s">
        <v>781</v>
      </c>
      <c r="B78" t="s">
        <v>320</v>
      </c>
      <c r="C78" t="s">
        <v>321</v>
      </c>
      <c r="D78" t="s">
        <v>31</v>
      </c>
      <c r="E78">
        <v>4321</v>
      </c>
      <c r="F78">
        <v>3045</v>
      </c>
      <c r="G78">
        <v>70.5</v>
      </c>
      <c r="H78" t="s">
        <v>3443</v>
      </c>
    </row>
    <row r="79" spans="1:8" x14ac:dyDescent="0.25">
      <c r="A79" t="s">
        <v>782</v>
      </c>
      <c r="B79" t="s">
        <v>320</v>
      </c>
      <c r="C79" t="s">
        <v>321</v>
      </c>
      <c r="D79" t="s">
        <v>35</v>
      </c>
      <c r="E79">
        <v>1450</v>
      </c>
      <c r="F79">
        <v>1031</v>
      </c>
      <c r="G79">
        <v>71.099999999999994</v>
      </c>
      <c r="H79" t="s">
        <v>3444</v>
      </c>
    </row>
    <row r="80" spans="1:8" x14ac:dyDescent="0.25">
      <c r="A80" t="s">
        <v>783</v>
      </c>
      <c r="B80" t="s">
        <v>320</v>
      </c>
      <c r="C80" t="s">
        <v>321</v>
      </c>
      <c r="D80" t="s">
        <v>40</v>
      </c>
      <c r="E80">
        <v>4391</v>
      </c>
      <c r="F80">
        <v>3045</v>
      </c>
      <c r="G80">
        <v>69.3</v>
      </c>
      <c r="H80" t="s">
        <v>3445</v>
      </c>
    </row>
    <row r="81" spans="1:8" x14ac:dyDescent="0.25">
      <c r="A81" t="s">
        <v>342</v>
      </c>
      <c r="B81" t="s">
        <v>320</v>
      </c>
      <c r="C81" t="s">
        <v>321</v>
      </c>
      <c r="D81" t="s">
        <v>96</v>
      </c>
      <c r="E81">
        <v>276935</v>
      </c>
      <c r="F81">
        <v>178787</v>
      </c>
      <c r="G81">
        <v>64.599999999999994</v>
      </c>
      <c r="H81" t="s">
        <v>3292</v>
      </c>
    </row>
    <row r="82" spans="1:8" x14ac:dyDescent="0.25">
      <c r="A82" t="s">
        <v>784</v>
      </c>
      <c r="B82" t="s">
        <v>344</v>
      </c>
      <c r="C82" t="s">
        <v>345</v>
      </c>
      <c r="D82" t="s">
        <v>11</v>
      </c>
      <c r="E82">
        <v>10704</v>
      </c>
      <c r="F82">
        <v>10022</v>
      </c>
      <c r="G82">
        <v>93.6</v>
      </c>
      <c r="H82" t="s">
        <v>2606</v>
      </c>
    </row>
    <row r="83" spans="1:8" x14ac:dyDescent="0.25">
      <c r="A83" t="s">
        <v>785</v>
      </c>
      <c r="B83" t="s">
        <v>344</v>
      </c>
      <c r="C83" t="s">
        <v>345</v>
      </c>
      <c r="D83" t="s">
        <v>20</v>
      </c>
      <c r="E83">
        <v>23</v>
      </c>
      <c r="F83">
        <v>20</v>
      </c>
      <c r="G83">
        <v>87</v>
      </c>
      <c r="H83" t="s">
        <v>1002</v>
      </c>
    </row>
    <row r="84" spans="1:8" x14ac:dyDescent="0.25">
      <c r="A84" t="s">
        <v>786</v>
      </c>
      <c r="B84" t="s">
        <v>344</v>
      </c>
      <c r="C84" t="s">
        <v>345</v>
      </c>
      <c r="D84" t="s">
        <v>23</v>
      </c>
      <c r="E84">
        <v>47</v>
      </c>
      <c r="F84">
        <v>38</v>
      </c>
      <c r="G84">
        <v>80.900000000000006</v>
      </c>
      <c r="H84" t="s">
        <v>2725</v>
      </c>
    </row>
    <row r="85" spans="1:8" x14ac:dyDescent="0.25">
      <c r="A85" t="s">
        <v>787</v>
      </c>
      <c r="B85" t="s">
        <v>344</v>
      </c>
      <c r="C85" t="s">
        <v>345</v>
      </c>
      <c r="D85" t="s">
        <v>31</v>
      </c>
      <c r="E85">
        <v>11</v>
      </c>
      <c r="F85">
        <v>9</v>
      </c>
      <c r="G85">
        <v>81.8</v>
      </c>
      <c r="H85" t="s">
        <v>2726</v>
      </c>
    </row>
    <row r="86" spans="1:8" x14ac:dyDescent="0.25">
      <c r="A86" t="s">
        <v>788</v>
      </c>
      <c r="B86" t="s">
        <v>344</v>
      </c>
      <c r="C86" t="s">
        <v>345</v>
      </c>
      <c r="D86" t="s">
        <v>35</v>
      </c>
      <c r="E86" t="s">
        <v>4340</v>
      </c>
      <c r="F86" t="s">
        <v>4340</v>
      </c>
      <c r="G86" t="s">
        <v>4340</v>
      </c>
      <c r="H86" t="s">
        <v>4340</v>
      </c>
    </row>
    <row r="87" spans="1:8" x14ac:dyDescent="0.25">
      <c r="A87" t="s">
        <v>789</v>
      </c>
      <c r="B87" t="s">
        <v>344</v>
      </c>
      <c r="C87" t="s">
        <v>345</v>
      </c>
      <c r="D87" t="s">
        <v>40</v>
      </c>
      <c r="E87">
        <v>34</v>
      </c>
      <c r="F87">
        <v>32</v>
      </c>
      <c r="G87">
        <v>94.1</v>
      </c>
      <c r="H87" t="s">
        <v>3446</v>
      </c>
    </row>
    <row r="88" spans="1:8" x14ac:dyDescent="0.25">
      <c r="A88" t="s">
        <v>364</v>
      </c>
      <c r="B88" t="s">
        <v>344</v>
      </c>
      <c r="C88" t="s">
        <v>345</v>
      </c>
      <c r="D88" t="s">
        <v>96</v>
      </c>
      <c r="E88">
        <v>7548</v>
      </c>
      <c r="F88">
        <v>6684</v>
      </c>
      <c r="G88">
        <v>88.6</v>
      </c>
      <c r="H88" t="s">
        <v>3296</v>
      </c>
    </row>
    <row r="89" spans="1:8" x14ac:dyDescent="0.25">
      <c r="A89" t="s">
        <v>790</v>
      </c>
      <c r="B89" t="s">
        <v>366</v>
      </c>
      <c r="C89" t="s">
        <v>367</v>
      </c>
      <c r="D89" t="s">
        <v>11</v>
      </c>
      <c r="E89">
        <v>13719</v>
      </c>
      <c r="F89">
        <v>12832</v>
      </c>
      <c r="G89">
        <v>93.5</v>
      </c>
      <c r="H89" t="s">
        <v>3447</v>
      </c>
    </row>
    <row r="90" spans="1:8" x14ac:dyDescent="0.25">
      <c r="A90" t="s">
        <v>791</v>
      </c>
      <c r="B90" t="s">
        <v>366</v>
      </c>
      <c r="C90" t="s">
        <v>367</v>
      </c>
      <c r="D90" t="s">
        <v>20</v>
      </c>
      <c r="E90">
        <v>37</v>
      </c>
      <c r="F90">
        <v>31</v>
      </c>
      <c r="G90">
        <v>83.8</v>
      </c>
      <c r="H90" t="s">
        <v>1007</v>
      </c>
    </row>
    <row r="91" spans="1:8" x14ac:dyDescent="0.25">
      <c r="A91" t="s">
        <v>792</v>
      </c>
      <c r="B91" t="s">
        <v>366</v>
      </c>
      <c r="C91" t="s">
        <v>367</v>
      </c>
      <c r="D91" t="s">
        <v>23</v>
      </c>
      <c r="E91">
        <v>130</v>
      </c>
      <c r="F91">
        <v>114</v>
      </c>
      <c r="G91">
        <v>87.7</v>
      </c>
      <c r="H91" t="s">
        <v>3448</v>
      </c>
    </row>
    <row r="92" spans="1:8" x14ac:dyDescent="0.25">
      <c r="A92" t="s">
        <v>793</v>
      </c>
      <c r="B92" t="s">
        <v>366</v>
      </c>
      <c r="C92" t="s">
        <v>367</v>
      </c>
      <c r="D92" t="s">
        <v>31</v>
      </c>
      <c r="E92">
        <v>15</v>
      </c>
      <c r="F92">
        <v>11</v>
      </c>
      <c r="G92">
        <v>73.3</v>
      </c>
      <c r="H92" t="s">
        <v>119</v>
      </c>
    </row>
    <row r="93" spans="1:8" x14ac:dyDescent="0.25">
      <c r="A93" t="s">
        <v>794</v>
      </c>
      <c r="B93" t="s">
        <v>366</v>
      </c>
      <c r="C93" t="s">
        <v>367</v>
      </c>
      <c r="D93" t="s">
        <v>35</v>
      </c>
      <c r="E93" t="s">
        <v>4340</v>
      </c>
      <c r="F93" t="s">
        <v>4340</v>
      </c>
      <c r="G93" t="s">
        <v>4340</v>
      </c>
      <c r="H93" t="s">
        <v>4340</v>
      </c>
    </row>
    <row r="94" spans="1:8" x14ac:dyDescent="0.25">
      <c r="A94" t="s">
        <v>795</v>
      </c>
      <c r="B94" t="s">
        <v>366</v>
      </c>
      <c r="C94" t="s">
        <v>367</v>
      </c>
      <c r="D94" t="s">
        <v>40</v>
      </c>
      <c r="E94">
        <v>71</v>
      </c>
      <c r="F94">
        <v>59</v>
      </c>
      <c r="G94">
        <v>83.1</v>
      </c>
      <c r="H94" t="s">
        <v>3449</v>
      </c>
    </row>
    <row r="95" spans="1:8" x14ac:dyDescent="0.25">
      <c r="A95" t="s">
        <v>385</v>
      </c>
      <c r="B95" t="s">
        <v>366</v>
      </c>
      <c r="C95" t="s">
        <v>367</v>
      </c>
      <c r="D95" t="s">
        <v>96</v>
      </c>
      <c r="E95">
        <v>4759</v>
      </c>
      <c r="F95">
        <v>4021</v>
      </c>
      <c r="G95">
        <v>84.5</v>
      </c>
      <c r="H95" t="s">
        <v>3303</v>
      </c>
    </row>
    <row r="96" spans="1:8" x14ac:dyDescent="0.25">
      <c r="A96" t="s">
        <v>796</v>
      </c>
      <c r="B96" t="s">
        <v>387</v>
      </c>
      <c r="C96" t="s">
        <v>388</v>
      </c>
      <c r="D96" t="s">
        <v>11</v>
      </c>
      <c r="E96">
        <v>249739</v>
      </c>
      <c r="F96">
        <v>221239</v>
      </c>
      <c r="G96">
        <v>88.6</v>
      </c>
      <c r="H96" t="s">
        <v>2679</v>
      </c>
    </row>
    <row r="97" spans="1:8" x14ac:dyDescent="0.25">
      <c r="A97" t="s">
        <v>797</v>
      </c>
      <c r="B97" t="s">
        <v>387</v>
      </c>
      <c r="C97" t="s">
        <v>388</v>
      </c>
      <c r="D97" t="s">
        <v>20</v>
      </c>
      <c r="E97">
        <v>891</v>
      </c>
      <c r="F97">
        <v>682</v>
      </c>
      <c r="G97">
        <v>76.5</v>
      </c>
      <c r="H97" t="s">
        <v>3310</v>
      </c>
    </row>
    <row r="98" spans="1:8" x14ac:dyDescent="0.25">
      <c r="A98" t="s">
        <v>798</v>
      </c>
      <c r="B98" t="s">
        <v>387</v>
      </c>
      <c r="C98" t="s">
        <v>388</v>
      </c>
      <c r="D98" t="s">
        <v>23</v>
      </c>
      <c r="E98">
        <v>4751</v>
      </c>
      <c r="F98">
        <v>3723</v>
      </c>
      <c r="G98">
        <v>78.400000000000006</v>
      </c>
      <c r="H98" t="s">
        <v>3450</v>
      </c>
    </row>
    <row r="99" spans="1:8" x14ac:dyDescent="0.25">
      <c r="A99" t="s">
        <v>799</v>
      </c>
      <c r="B99" t="s">
        <v>387</v>
      </c>
      <c r="C99" t="s">
        <v>388</v>
      </c>
      <c r="D99" t="s">
        <v>31</v>
      </c>
      <c r="E99">
        <v>766</v>
      </c>
      <c r="F99">
        <v>521</v>
      </c>
      <c r="G99">
        <v>68</v>
      </c>
      <c r="H99" t="s">
        <v>3451</v>
      </c>
    </row>
    <row r="100" spans="1:8" x14ac:dyDescent="0.25">
      <c r="A100" t="s">
        <v>800</v>
      </c>
      <c r="B100" t="s">
        <v>387</v>
      </c>
      <c r="C100" t="s">
        <v>388</v>
      </c>
      <c r="D100" t="s">
        <v>35</v>
      </c>
      <c r="E100">
        <v>268</v>
      </c>
      <c r="F100">
        <v>189</v>
      </c>
      <c r="G100">
        <v>70.5</v>
      </c>
      <c r="H100" t="s">
        <v>3452</v>
      </c>
    </row>
    <row r="101" spans="1:8" x14ac:dyDescent="0.25">
      <c r="A101" t="s">
        <v>801</v>
      </c>
      <c r="B101" t="s">
        <v>387</v>
      </c>
      <c r="C101" t="s">
        <v>388</v>
      </c>
      <c r="D101" t="s">
        <v>40</v>
      </c>
      <c r="E101">
        <v>2112</v>
      </c>
      <c r="F101">
        <v>1370</v>
      </c>
      <c r="G101">
        <v>64.900000000000006</v>
      </c>
      <c r="H101" t="s">
        <v>3453</v>
      </c>
    </row>
    <row r="102" spans="1:8" x14ac:dyDescent="0.25">
      <c r="A102" t="s">
        <v>409</v>
      </c>
      <c r="B102" t="s">
        <v>387</v>
      </c>
      <c r="C102" t="s">
        <v>388</v>
      </c>
      <c r="D102" t="s">
        <v>96</v>
      </c>
      <c r="E102">
        <v>103511</v>
      </c>
      <c r="F102">
        <v>78240</v>
      </c>
      <c r="G102">
        <v>75.599999999999994</v>
      </c>
      <c r="H102" t="s">
        <v>3320</v>
      </c>
    </row>
    <row r="103" spans="1:8" x14ac:dyDescent="0.25">
      <c r="A103" t="s">
        <v>802</v>
      </c>
      <c r="B103" t="s">
        <v>411</v>
      </c>
      <c r="C103" t="s">
        <v>412</v>
      </c>
      <c r="D103" t="s">
        <v>11</v>
      </c>
      <c r="E103">
        <v>13432</v>
      </c>
      <c r="F103">
        <v>12455</v>
      </c>
      <c r="G103">
        <v>92.7</v>
      </c>
      <c r="H103" t="s">
        <v>3454</v>
      </c>
    </row>
    <row r="104" spans="1:8" x14ac:dyDescent="0.25">
      <c r="A104" t="s">
        <v>803</v>
      </c>
      <c r="B104" t="s">
        <v>411</v>
      </c>
      <c r="C104" t="s">
        <v>412</v>
      </c>
      <c r="D104" t="s">
        <v>20</v>
      </c>
      <c r="E104">
        <v>23</v>
      </c>
      <c r="F104">
        <v>18</v>
      </c>
      <c r="G104">
        <v>78.3</v>
      </c>
      <c r="H104" t="s">
        <v>2696</v>
      </c>
    </row>
    <row r="105" spans="1:8" x14ac:dyDescent="0.25">
      <c r="A105" t="s">
        <v>804</v>
      </c>
      <c r="B105" t="s">
        <v>411</v>
      </c>
      <c r="C105" t="s">
        <v>412</v>
      </c>
      <c r="D105" t="s">
        <v>23</v>
      </c>
      <c r="E105">
        <v>58</v>
      </c>
      <c r="F105">
        <v>47</v>
      </c>
      <c r="G105">
        <v>81</v>
      </c>
      <c r="H105" t="s">
        <v>2727</v>
      </c>
    </row>
    <row r="106" spans="1:8" x14ac:dyDescent="0.25">
      <c r="A106" t="s">
        <v>805</v>
      </c>
      <c r="B106" t="s">
        <v>411</v>
      </c>
      <c r="C106" t="s">
        <v>412</v>
      </c>
      <c r="D106" t="s">
        <v>31</v>
      </c>
      <c r="E106" t="s">
        <v>4340</v>
      </c>
      <c r="F106" t="s">
        <v>4340</v>
      </c>
      <c r="G106" t="s">
        <v>4340</v>
      </c>
      <c r="H106" t="s">
        <v>4340</v>
      </c>
    </row>
    <row r="107" spans="1:8" x14ac:dyDescent="0.25">
      <c r="A107" t="s">
        <v>806</v>
      </c>
      <c r="B107" t="s">
        <v>411</v>
      </c>
      <c r="C107" t="s">
        <v>412</v>
      </c>
      <c r="D107" t="s">
        <v>35</v>
      </c>
      <c r="E107" t="s">
        <v>4340</v>
      </c>
      <c r="F107" t="s">
        <v>4340</v>
      </c>
      <c r="G107" t="s">
        <v>4340</v>
      </c>
      <c r="H107" t="s">
        <v>4340</v>
      </c>
    </row>
    <row r="108" spans="1:8" x14ac:dyDescent="0.25">
      <c r="A108" t="s">
        <v>807</v>
      </c>
      <c r="B108" t="s">
        <v>411</v>
      </c>
      <c r="C108" t="s">
        <v>412</v>
      </c>
      <c r="D108" t="s">
        <v>40</v>
      </c>
      <c r="E108">
        <v>36</v>
      </c>
      <c r="F108">
        <v>33</v>
      </c>
      <c r="G108">
        <v>91.7</v>
      </c>
      <c r="H108" t="s">
        <v>513</v>
      </c>
    </row>
    <row r="109" spans="1:8" x14ac:dyDescent="0.25">
      <c r="A109" t="s">
        <v>430</v>
      </c>
      <c r="B109" t="s">
        <v>411</v>
      </c>
      <c r="C109" t="s">
        <v>412</v>
      </c>
      <c r="D109" t="s">
        <v>96</v>
      </c>
      <c r="E109">
        <v>8947</v>
      </c>
      <c r="F109">
        <v>7668</v>
      </c>
      <c r="G109">
        <v>85.7</v>
      </c>
      <c r="H109" t="s">
        <v>3325</v>
      </c>
    </row>
    <row r="110" spans="1:8" x14ac:dyDescent="0.25">
      <c r="A110" t="s">
        <v>808</v>
      </c>
      <c r="B110" t="s">
        <v>96</v>
      </c>
      <c r="C110" t="s">
        <v>96</v>
      </c>
      <c r="D110" t="s">
        <v>11</v>
      </c>
      <c r="E110">
        <v>2464</v>
      </c>
      <c r="F110">
        <v>2065</v>
      </c>
      <c r="G110">
        <v>83.8</v>
      </c>
      <c r="H110" t="s">
        <v>3455</v>
      </c>
    </row>
    <row r="111" spans="1:8" x14ac:dyDescent="0.25">
      <c r="A111" t="s">
        <v>809</v>
      </c>
      <c r="B111" t="s">
        <v>96</v>
      </c>
      <c r="C111" t="s">
        <v>96</v>
      </c>
      <c r="D111" t="s">
        <v>20</v>
      </c>
      <c r="E111">
        <v>12</v>
      </c>
      <c r="F111">
        <v>11</v>
      </c>
      <c r="G111">
        <v>91.7</v>
      </c>
      <c r="H111" t="s">
        <v>144</v>
      </c>
    </row>
    <row r="112" spans="1:8" x14ac:dyDescent="0.25">
      <c r="A112" t="s">
        <v>810</v>
      </c>
      <c r="B112" t="s">
        <v>96</v>
      </c>
      <c r="C112" t="s">
        <v>96</v>
      </c>
      <c r="D112" t="s">
        <v>23</v>
      </c>
      <c r="E112">
        <v>52</v>
      </c>
      <c r="F112">
        <v>44</v>
      </c>
      <c r="G112">
        <v>84.6</v>
      </c>
      <c r="H112" t="s">
        <v>3456</v>
      </c>
    </row>
    <row r="113" spans="1:8" x14ac:dyDescent="0.25">
      <c r="A113" t="s">
        <v>811</v>
      </c>
      <c r="B113" t="s">
        <v>96</v>
      </c>
      <c r="C113" t="s">
        <v>96</v>
      </c>
      <c r="D113" t="s">
        <v>31</v>
      </c>
      <c r="E113" t="s">
        <v>4340</v>
      </c>
      <c r="F113" t="s">
        <v>4340</v>
      </c>
      <c r="G113" t="s">
        <v>4340</v>
      </c>
      <c r="H113" t="s">
        <v>4340</v>
      </c>
    </row>
    <row r="114" spans="1:8" x14ac:dyDescent="0.25">
      <c r="A114" t="s">
        <v>812</v>
      </c>
      <c r="B114" t="s">
        <v>96</v>
      </c>
      <c r="C114" t="s">
        <v>96</v>
      </c>
      <c r="D114" t="s">
        <v>35</v>
      </c>
      <c r="E114" t="s">
        <v>4340</v>
      </c>
      <c r="F114" t="s">
        <v>4340</v>
      </c>
      <c r="G114" t="s">
        <v>4340</v>
      </c>
      <c r="H114" t="s">
        <v>4340</v>
      </c>
    </row>
    <row r="115" spans="1:8" x14ac:dyDescent="0.25">
      <c r="A115" t="s">
        <v>813</v>
      </c>
      <c r="B115" t="s">
        <v>96</v>
      </c>
      <c r="C115" t="s">
        <v>96</v>
      </c>
      <c r="D115" t="s">
        <v>40</v>
      </c>
      <c r="E115">
        <v>11</v>
      </c>
      <c r="F115">
        <v>9</v>
      </c>
      <c r="G115">
        <v>81.8</v>
      </c>
      <c r="H115" t="s">
        <v>2726</v>
      </c>
    </row>
    <row r="116" spans="1:8" x14ac:dyDescent="0.25">
      <c r="A116" t="s">
        <v>445</v>
      </c>
      <c r="B116" t="s">
        <v>96</v>
      </c>
      <c r="C116" t="s">
        <v>96</v>
      </c>
      <c r="D116" t="s">
        <v>96</v>
      </c>
      <c r="E116">
        <v>3051</v>
      </c>
      <c r="F116">
        <v>1733</v>
      </c>
      <c r="G116">
        <v>56.8</v>
      </c>
      <c r="H116" t="s">
        <v>3336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5"/>
  <sheetViews>
    <sheetView showGridLines="0" workbookViewId="0"/>
  </sheetViews>
  <sheetFormatPr defaultRowHeight="15" x14ac:dyDescent="0.25"/>
  <cols>
    <col min="1" max="1" width="2.7109375" customWidth="1"/>
  </cols>
  <sheetData>
    <row r="2" spans="2:3" ht="23.25" x14ac:dyDescent="0.35">
      <c r="B2" s="23" t="s">
        <v>926</v>
      </c>
    </row>
    <row r="4" spans="2:3" x14ac:dyDescent="0.25">
      <c r="B4" s="40" t="s">
        <v>912</v>
      </c>
      <c r="C4" s="40"/>
    </row>
    <row r="5" spans="2:3" x14ac:dyDescent="0.25">
      <c r="B5" s="37" t="s">
        <v>448</v>
      </c>
      <c r="C5" s="38"/>
    </row>
  </sheetData>
  <mergeCells count="2">
    <mergeCell ref="B4:C4"/>
    <mergeCell ref="B5:C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calc_tab!$AO$3:$AO$13</xm:f>
          </x14:formula1>
          <xm:sqref>B5:C5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8"/>
  <sheetViews>
    <sheetView topLeftCell="B1" workbookViewId="0">
      <selection activeCell="B1" sqref="B1"/>
    </sheetView>
  </sheetViews>
  <sheetFormatPr defaultRowHeight="15" x14ac:dyDescent="0.25"/>
  <cols>
    <col min="1" max="1" width="37.5703125" hidden="1" customWidth="1"/>
    <col min="2" max="2" width="17.7109375" customWidth="1"/>
    <col min="3" max="3" width="29.42578125" bestFit="1" customWidth="1"/>
    <col min="4" max="4" width="11.28515625" customWidth="1"/>
    <col min="5" max="5" width="16.28515625" bestFit="1" customWidth="1"/>
    <col min="6" max="6" width="14.28515625" bestFit="1" customWidth="1"/>
    <col min="7" max="7" width="10.7109375" bestFit="1" customWidth="1"/>
    <col min="8" max="8" width="10.85546875" style="19" bestFit="1" customWidth="1"/>
    <col min="9" max="9" width="22.85546875" bestFit="1" customWidth="1"/>
  </cols>
  <sheetData>
    <row r="1" spans="1:9" ht="15.75" x14ac:dyDescent="0.25">
      <c r="B1" s="33" t="s">
        <v>4333</v>
      </c>
      <c r="C1" s="11"/>
      <c r="D1" s="11"/>
      <c r="E1" s="11"/>
      <c r="F1" s="11"/>
      <c r="G1" s="11"/>
      <c r="H1" s="20"/>
    </row>
    <row r="2" spans="1:9" x14ac:dyDescent="0.25">
      <c r="B2" s="12"/>
      <c r="C2" s="11"/>
      <c r="D2" s="11"/>
      <c r="E2" s="11"/>
      <c r="F2" s="11"/>
      <c r="G2" s="11"/>
      <c r="H2" s="20"/>
    </row>
    <row r="3" spans="1:9" s="7" customFormat="1" x14ac:dyDescent="0.25">
      <c r="A3" s="7" t="s">
        <v>446</v>
      </c>
      <c r="B3" s="7" t="s">
        <v>49</v>
      </c>
      <c r="C3" s="7" t="s">
        <v>50</v>
      </c>
      <c r="D3" s="7" t="s">
        <v>43</v>
      </c>
      <c r="E3" s="7" t="s">
        <v>1062</v>
      </c>
      <c r="F3" s="7" t="s">
        <v>45</v>
      </c>
      <c r="G3" s="7" t="s">
        <v>46</v>
      </c>
      <c r="H3" s="21" t="s">
        <v>47</v>
      </c>
      <c r="I3" s="7" t="s">
        <v>48</v>
      </c>
    </row>
    <row r="4" spans="1:9" x14ac:dyDescent="0.25">
      <c r="A4" t="s">
        <v>1029</v>
      </c>
      <c r="B4" t="s">
        <v>52</v>
      </c>
      <c r="C4" t="s">
        <v>53</v>
      </c>
      <c r="D4" t="s">
        <v>951</v>
      </c>
      <c r="E4" t="s">
        <v>2560</v>
      </c>
      <c r="F4">
        <v>98561</v>
      </c>
      <c r="G4">
        <v>60255</v>
      </c>
      <c r="H4">
        <v>61.1</v>
      </c>
      <c r="I4" t="s">
        <v>3457</v>
      </c>
    </row>
    <row r="5" spans="1:9" x14ac:dyDescent="0.25">
      <c r="A5" t="s">
        <v>1030</v>
      </c>
      <c r="B5" t="s">
        <v>52</v>
      </c>
      <c r="C5" t="s">
        <v>53</v>
      </c>
      <c r="D5" t="s">
        <v>951</v>
      </c>
      <c r="E5" t="s">
        <v>2561</v>
      </c>
      <c r="F5">
        <v>101124</v>
      </c>
      <c r="G5">
        <v>66335</v>
      </c>
      <c r="H5">
        <v>65.599999999999994</v>
      </c>
      <c r="I5" t="s">
        <v>3458</v>
      </c>
    </row>
    <row r="6" spans="1:9" x14ac:dyDescent="0.25">
      <c r="A6" t="s">
        <v>1031</v>
      </c>
      <c r="B6" t="s">
        <v>52</v>
      </c>
      <c r="C6" t="s">
        <v>53</v>
      </c>
      <c r="D6" t="s">
        <v>951</v>
      </c>
      <c r="E6" t="s">
        <v>2562</v>
      </c>
      <c r="F6">
        <v>94993</v>
      </c>
      <c r="G6">
        <v>61380</v>
      </c>
      <c r="H6">
        <v>64.599999999999994</v>
      </c>
      <c r="I6" t="s">
        <v>3459</v>
      </c>
    </row>
    <row r="7" spans="1:9" x14ac:dyDescent="0.25">
      <c r="A7" t="s">
        <v>1032</v>
      </c>
      <c r="B7" t="s">
        <v>52</v>
      </c>
      <c r="C7" t="s">
        <v>53</v>
      </c>
      <c r="D7" t="s">
        <v>951</v>
      </c>
      <c r="E7" t="s">
        <v>2563</v>
      </c>
      <c r="F7">
        <v>90109</v>
      </c>
      <c r="G7">
        <v>61358</v>
      </c>
      <c r="H7">
        <v>68.099999999999994</v>
      </c>
      <c r="I7" t="s">
        <v>3460</v>
      </c>
    </row>
    <row r="8" spans="1:9" x14ac:dyDescent="0.25">
      <c r="A8" t="s">
        <v>1033</v>
      </c>
      <c r="B8" t="s">
        <v>52</v>
      </c>
      <c r="C8" t="s">
        <v>53</v>
      </c>
      <c r="D8" t="s">
        <v>951</v>
      </c>
      <c r="E8" t="s">
        <v>2564</v>
      </c>
      <c r="F8">
        <v>92472</v>
      </c>
      <c r="G8">
        <v>61504</v>
      </c>
      <c r="H8">
        <v>66.5</v>
      </c>
      <c r="I8" t="s">
        <v>3461</v>
      </c>
    </row>
    <row r="9" spans="1:9" x14ac:dyDescent="0.25">
      <c r="A9" t="s">
        <v>1034</v>
      </c>
      <c r="B9" t="s">
        <v>52</v>
      </c>
      <c r="C9" t="s">
        <v>53</v>
      </c>
      <c r="D9" t="s">
        <v>951</v>
      </c>
      <c r="E9" t="s">
        <v>2565</v>
      </c>
      <c r="F9">
        <v>87711</v>
      </c>
      <c r="G9">
        <v>60934</v>
      </c>
      <c r="H9">
        <v>69.5</v>
      </c>
      <c r="I9" t="s">
        <v>3462</v>
      </c>
    </row>
    <row r="10" spans="1:9" x14ac:dyDescent="0.25">
      <c r="A10" t="s">
        <v>1035</v>
      </c>
      <c r="B10" t="s">
        <v>52</v>
      </c>
      <c r="C10" t="s">
        <v>53</v>
      </c>
      <c r="D10" t="s">
        <v>951</v>
      </c>
      <c r="E10" t="s">
        <v>2566</v>
      </c>
      <c r="F10">
        <v>88040</v>
      </c>
      <c r="G10">
        <v>60426</v>
      </c>
      <c r="H10">
        <v>68.599999999999994</v>
      </c>
      <c r="I10" t="s">
        <v>3463</v>
      </c>
    </row>
    <row r="11" spans="1:9" x14ac:dyDescent="0.25">
      <c r="A11" t="s">
        <v>1036</v>
      </c>
      <c r="B11" t="s">
        <v>52</v>
      </c>
      <c r="C11" t="s">
        <v>53</v>
      </c>
      <c r="D11" t="s">
        <v>951</v>
      </c>
      <c r="E11" t="s">
        <v>2567</v>
      </c>
      <c r="F11">
        <v>82753</v>
      </c>
      <c r="G11">
        <v>60926</v>
      </c>
      <c r="H11">
        <v>73.599999999999994</v>
      </c>
      <c r="I11" t="s">
        <v>3464</v>
      </c>
    </row>
    <row r="12" spans="1:9" x14ac:dyDescent="0.25">
      <c r="A12" t="s">
        <v>1037</v>
      </c>
      <c r="B12" t="s">
        <v>52</v>
      </c>
      <c r="C12" t="s">
        <v>53</v>
      </c>
      <c r="D12" t="s">
        <v>951</v>
      </c>
      <c r="E12" t="s">
        <v>2568</v>
      </c>
      <c r="F12">
        <v>80860</v>
      </c>
      <c r="G12">
        <v>61330</v>
      </c>
      <c r="H12">
        <v>75.8</v>
      </c>
      <c r="I12" t="s">
        <v>3465</v>
      </c>
    </row>
    <row r="13" spans="1:9" x14ac:dyDescent="0.25">
      <c r="A13" t="s">
        <v>1038</v>
      </c>
      <c r="B13" t="s">
        <v>52</v>
      </c>
      <c r="C13" t="s">
        <v>53</v>
      </c>
      <c r="D13" t="s">
        <v>951</v>
      </c>
      <c r="E13" t="s">
        <v>2569</v>
      </c>
      <c r="F13">
        <v>87386</v>
      </c>
      <c r="G13">
        <v>62194</v>
      </c>
      <c r="H13">
        <v>71.2</v>
      </c>
      <c r="I13" t="s">
        <v>3466</v>
      </c>
    </row>
    <row r="14" spans="1:9" x14ac:dyDescent="0.25">
      <c r="A14" t="s">
        <v>814</v>
      </c>
      <c r="B14" t="s">
        <v>52</v>
      </c>
      <c r="C14" t="s">
        <v>53</v>
      </c>
      <c r="D14" t="s">
        <v>642</v>
      </c>
      <c r="E14" t="s">
        <v>2560</v>
      </c>
      <c r="F14">
        <v>98655</v>
      </c>
      <c r="G14">
        <v>63061</v>
      </c>
      <c r="H14">
        <v>63.9</v>
      </c>
      <c r="I14" t="s">
        <v>3467</v>
      </c>
    </row>
    <row r="15" spans="1:9" x14ac:dyDescent="0.25">
      <c r="A15" t="s">
        <v>815</v>
      </c>
      <c r="B15" t="s">
        <v>52</v>
      </c>
      <c r="C15" t="s">
        <v>53</v>
      </c>
      <c r="D15" t="s">
        <v>642</v>
      </c>
      <c r="E15" t="s">
        <v>2561</v>
      </c>
      <c r="F15">
        <v>74816</v>
      </c>
      <c r="G15">
        <v>53064</v>
      </c>
      <c r="H15">
        <v>70.900000000000006</v>
      </c>
      <c r="I15" t="s">
        <v>3468</v>
      </c>
    </row>
    <row r="16" spans="1:9" x14ac:dyDescent="0.25">
      <c r="A16" t="s">
        <v>816</v>
      </c>
      <c r="B16" t="s">
        <v>52</v>
      </c>
      <c r="C16" t="s">
        <v>53</v>
      </c>
      <c r="D16" t="s">
        <v>642</v>
      </c>
      <c r="E16" t="s">
        <v>2562</v>
      </c>
      <c r="F16">
        <v>91993</v>
      </c>
      <c r="G16">
        <v>61344</v>
      </c>
      <c r="H16">
        <v>66.7</v>
      </c>
      <c r="I16" t="s">
        <v>3469</v>
      </c>
    </row>
    <row r="17" spans="1:9" x14ac:dyDescent="0.25">
      <c r="A17" t="s">
        <v>817</v>
      </c>
      <c r="B17" t="s">
        <v>52</v>
      </c>
      <c r="C17" t="s">
        <v>53</v>
      </c>
      <c r="D17" t="s">
        <v>642</v>
      </c>
      <c r="E17" t="s">
        <v>2563</v>
      </c>
      <c r="F17">
        <v>89234</v>
      </c>
      <c r="G17">
        <v>62124</v>
      </c>
      <c r="H17">
        <v>69.599999999999994</v>
      </c>
      <c r="I17" t="s">
        <v>3470</v>
      </c>
    </row>
    <row r="18" spans="1:9" x14ac:dyDescent="0.25">
      <c r="A18" t="s">
        <v>818</v>
      </c>
      <c r="B18" t="s">
        <v>52</v>
      </c>
      <c r="C18" t="s">
        <v>53</v>
      </c>
      <c r="D18" t="s">
        <v>642</v>
      </c>
      <c r="E18" t="s">
        <v>2564</v>
      </c>
      <c r="F18">
        <v>86559</v>
      </c>
      <c r="G18">
        <v>60627</v>
      </c>
      <c r="H18">
        <v>70</v>
      </c>
      <c r="I18" t="s">
        <v>2728</v>
      </c>
    </row>
    <row r="19" spans="1:9" x14ac:dyDescent="0.25">
      <c r="A19" t="s">
        <v>819</v>
      </c>
      <c r="B19" t="s">
        <v>52</v>
      </c>
      <c r="C19" t="s">
        <v>53</v>
      </c>
      <c r="D19" t="s">
        <v>642</v>
      </c>
      <c r="E19" t="s">
        <v>2565</v>
      </c>
      <c r="F19">
        <v>80841</v>
      </c>
      <c r="G19">
        <v>56646</v>
      </c>
      <c r="H19">
        <v>70.099999999999994</v>
      </c>
      <c r="I19" t="s">
        <v>3471</v>
      </c>
    </row>
    <row r="20" spans="1:9" x14ac:dyDescent="0.25">
      <c r="A20" t="s">
        <v>820</v>
      </c>
      <c r="B20" t="s">
        <v>52</v>
      </c>
      <c r="C20" t="s">
        <v>53</v>
      </c>
      <c r="D20" t="s">
        <v>642</v>
      </c>
      <c r="E20" t="s">
        <v>2566</v>
      </c>
      <c r="F20">
        <v>77048</v>
      </c>
      <c r="G20">
        <v>56302</v>
      </c>
      <c r="H20">
        <v>73.099999999999994</v>
      </c>
      <c r="I20" t="s">
        <v>3472</v>
      </c>
    </row>
    <row r="21" spans="1:9" x14ac:dyDescent="0.25">
      <c r="A21" t="s">
        <v>821</v>
      </c>
      <c r="B21" t="s">
        <v>52</v>
      </c>
      <c r="C21" t="s">
        <v>53</v>
      </c>
      <c r="D21" t="s">
        <v>642</v>
      </c>
      <c r="E21" t="s">
        <v>2567</v>
      </c>
      <c r="F21">
        <v>80232</v>
      </c>
      <c r="G21">
        <v>59176</v>
      </c>
      <c r="H21">
        <v>73.8</v>
      </c>
      <c r="I21" t="s">
        <v>3473</v>
      </c>
    </row>
    <row r="22" spans="1:9" x14ac:dyDescent="0.25">
      <c r="A22" t="s">
        <v>822</v>
      </c>
      <c r="B22" t="s">
        <v>52</v>
      </c>
      <c r="C22" t="s">
        <v>53</v>
      </c>
      <c r="D22" t="s">
        <v>642</v>
      </c>
      <c r="E22" t="s">
        <v>2568</v>
      </c>
      <c r="F22">
        <v>80868</v>
      </c>
      <c r="G22">
        <v>62879</v>
      </c>
      <c r="H22">
        <v>77.8</v>
      </c>
      <c r="I22" t="s">
        <v>2865</v>
      </c>
    </row>
    <row r="23" spans="1:9" x14ac:dyDescent="0.25">
      <c r="A23" t="s">
        <v>823</v>
      </c>
      <c r="B23" t="s">
        <v>52</v>
      </c>
      <c r="C23" t="s">
        <v>53</v>
      </c>
      <c r="D23" t="s">
        <v>642</v>
      </c>
      <c r="E23" t="s">
        <v>2569</v>
      </c>
      <c r="F23">
        <v>77937</v>
      </c>
      <c r="G23">
        <v>57567</v>
      </c>
      <c r="H23">
        <v>73.900000000000006</v>
      </c>
      <c r="I23" t="s">
        <v>3474</v>
      </c>
    </row>
    <row r="24" spans="1:9" x14ac:dyDescent="0.25">
      <c r="A24" t="s">
        <v>824</v>
      </c>
      <c r="B24" t="s">
        <v>52</v>
      </c>
      <c r="C24" t="s">
        <v>53</v>
      </c>
      <c r="D24" t="s">
        <v>619</v>
      </c>
      <c r="E24" t="s">
        <v>2560</v>
      </c>
      <c r="F24">
        <v>79462</v>
      </c>
      <c r="G24">
        <v>58343</v>
      </c>
      <c r="H24">
        <v>73.400000000000006</v>
      </c>
      <c r="I24" t="s">
        <v>3475</v>
      </c>
    </row>
    <row r="25" spans="1:9" x14ac:dyDescent="0.25">
      <c r="A25" t="s">
        <v>825</v>
      </c>
      <c r="B25" t="s">
        <v>52</v>
      </c>
      <c r="C25" t="s">
        <v>53</v>
      </c>
      <c r="D25" t="s">
        <v>619</v>
      </c>
      <c r="E25" t="s">
        <v>2561</v>
      </c>
      <c r="F25">
        <v>75182</v>
      </c>
      <c r="G25">
        <v>62929</v>
      </c>
      <c r="H25">
        <v>83.7</v>
      </c>
      <c r="I25" t="s">
        <v>2851</v>
      </c>
    </row>
    <row r="26" spans="1:9" x14ac:dyDescent="0.25">
      <c r="A26" t="s">
        <v>826</v>
      </c>
      <c r="B26" t="s">
        <v>52</v>
      </c>
      <c r="C26" t="s">
        <v>53</v>
      </c>
      <c r="D26" t="s">
        <v>619</v>
      </c>
      <c r="E26" t="s">
        <v>2562</v>
      </c>
      <c r="F26">
        <v>75947</v>
      </c>
      <c r="G26">
        <v>57752</v>
      </c>
      <c r="H26">
        <v>76</v>
      </c>
      <c r="I26" t="s">
        <v>3476</v>
      </c>
    </row>
    <row r="27" spans="1:9" x14ac:dyDescent="0.25">
      <c r="A27" t="s">
        <v>827</v>
      </c>
      <c r="B27" t="s">
        <v>52</v>
      </c>
      <c r="C27" t="s">
        <v>53</v>
      </c>
      <c r="D27" t="s">
        <v>619</v>
      </c>
      <c r="E27" t="s">
        <v>2563</v>
      </c>
      <c r="F27">
        <v>73922</v>
      </c>
      <c r="G27">
        <v>58336</v>
      </c>
      <c r="H27">
        <v>78.900000000000006</v>
      </c>
      <c r="I27" t="s">
        <v>2890</v>
      </c>
    </row>
    <row r="28" spans="1:9" x14ac:dyDescent="0.25">
      <c r="A28" t="s">
        <v>828</v>
      </c>
      <c r="B28" t="s">
        <v>52</v>
      </c>
      <c r="C28" t="s">
        <v>53</v>
      </c>
      <c r="D28" t="s">
        <v>619</v>
      </c>
      <c r="E28" t="s">
        <v>2564</v>
      </c>
      <c r="F28">
        <v>72428</v>
      </c>
      <c r="G28">
        <v>58177</v>
      </c>
      <c r="H28">
        <v>80.3</v>
      </c>
      <c r="I28" t="s">
        <v>2729</v>
      </c>
    </row>
    <row r="29" spans="1:9" x14ac:dyDescent="0.25">
      <c r="A29" t="s">
        <v>829</v>
      </c>
      <c r="B29" t="s">
        <v>52</v>
      </c>
      <c r="C29" t="s">
        <v>53</v>
      </c>
      <c r="D29" t="s">
        <v>619</v>
      </c>
      <c r="E29" t="s">
        <v>2565</v>
      </c>
      <c r="F29">
        <v>70684</v>
      </c>
      <c r="G29">
        <v>57092</v>
      </c>
      <c r="H29">
        <v>80.8</v>
      </c>
      <c r="I29" t="s">
        <v>3477</v>
      </c>
    </row>
    <row r="30" spans="1:9" x14ac:dyDescent="0.25">
      <c r="A30" t="s">
        <v>830</v>
      </c>
      <c r="B30" t="s">
        <v>52</v>
      </c>
      <c r="C30" t="s">
        <v>53</v>
      </c>
      <c r="D30" t="s">
        <v>619</v>
      </c>
      <c r="E30" t="s">
        <v>2566</v>
      </c>
      <c r="F30">
        <v>71086</v>
      </c>
      <c r="G30">
        <v>59053</v>
      </c>
      <c r="H30">
        <v>83.1</v>
      </c>
      <c r="I30" t="s">
        <v>3478</v>
      </c>
    </row>
    <row r="31" spans="1:9" x14ac:dyDescent="0.25">
      <c r="A31" t="s">
        <v>831</v>
      </c>
      <c r="B31" t="s">
        <v>52</v>
      </c>
      <c r="C31" t="s">
        <v>53</v>
      </c>
      <c r="D31" t="s">
        <v>619</v>
      </c>
      <c r="E31" t="s">
        <v>2567</v>
      </c>
      <c r="F31">
        <v>73899</v>
      </c>
      <c r="G31">
        <v>61833</v>
      </c>
      <c r="H31">
        <v>83.7</v>
      </c>
      <c r="I31" t="s">
        <v>3479</v>
      </c>
    </row>
    <row r="32" spans="1:9" x14ac:dyDescent="0.25">
      <c r="A32" t="s">
        <v>832</v>
      </c>
      <c r="B32" t="s">
        <v>52</v>
      </c>
      <c r="C32" t="s">
        <v>53</v>
      </c>
      <c r="D32" t="s">
        <v>619</v>
      </c>
      <c r="E32" t="s">
        <v>2568</v>
      </c>
      <c r="F32">
        <v>78321</v>
      </c>
      <c r="G32">
        <v>67291</v>
      </c>
      <c r="H32">
        <v>85.9</v>
      </c>
      <c r="I32" t="s">
        <v>3480</v>
      </c>
    </row>
    <row r="33" spans="1:9" x14ac:dyDescent="0.25">
      <c r="A33" t="s">
        <v>833</v>
      </c>
      <c r="B33" t="s">
        <v>52</v>
      </c>
      <c r="C33" t="s">
        <v>53</v>
      </c>
      <c r="D33" t="s">
        <v>619</v>
      </c>
      <c r="E33" t="s">
        <v>2569</v>
      </c>
      <c r="F33">
        <v>76874</v>
      </c>
      <c r="G33">
        <v>65309</v>
      </c>
      <c r="H33">
        <v>85</v>
      </c>
      <c r="I33" t="s">
        <v>3481</v>
      </c>
    </row>
    <row r="34" spans="1:9" x14ac:dyDescent="0.25">
      <c r="A34" t="s">
        <v>834</v>
      </c>
      <c r="B34" t="s">
        <v>52</v>
      </c>
      <c r="C34" t="s">
        <v>53</v>
      </c>
      <c r="D34" t="s">
        <v>596</v>
      </c>
      <c r="E34" t="s">
        <v>2560</v>
      </c>
      <c r="F34">
        <v>42160</v>
      </c>
      <c r="G34">
        <v>35602</v>
      </c>
      <c r="H34">
        <v>84.4</v>
      </c>
      <c r="I34" t="s">
        <v>2570</v>
      </c>
    </row>
    <row r="35" spans="1:9" x14ac:dyDescent="0.25">
      <c r="A35" t="s">
        <v>835</v>
      </c>
      <c r="B35" t="s">
        <v>52</v>
      </c>
      <c r="C35" t="s">
        <v>53</v>
      </c>
      <c r="D35" t="s">
        <v>596</v>
      </c>
      <c r="E35" t="s">
        <v>2561</v>
      </c>
      <c r="F35">
        <v>40468</v>
      </c>
      <c r="G35">
        <v>36802</v>
      </c>
      <c r="H35">
        <v>90.9</v>
      </c>
      <c r="I35" t="s">
        <v>3482</v>
      </c>
    </row>
    <row r="36" spans="1:9" x14ac:dyDescent="0.25">
      <c r="A36" t="s">
        <v>836</v>
      </c>
      <c r="B36" t="s">
        <v>52</v>
      </c>
      <c r="C36" t="s">
        <v>53</v>
      </c>
      <c r="D36" t="s">
        <v>596</v>
      </c>
      <c r="E36" t="s">
        <v>2562</v>
      </c>
      <c r="F36">
        <v>41319</v>
      </c>
      <c r="G36">
        <v>35714</v>
      </c>
      <c r="H36">
        <v>86.4</v>
      </c>
      <c r="I36" t="s">
        <v>3483</v>
      </c>
    </row>
    <row r="37" spans="1:9" x14ac:dyDescent="0.25">
      <c r="A37" t="s">
        <v>837</v>
      </c>
      <c r="B37" t="s">
        <v>52</v>
      </c>
      <c r="C37" t="s">
        <v>53</v>
      </c>
      <c r="D37" t="s">
        <v>596</v>
      </c>
      <c r="E37" t="s">
        <v>2563</v>
      </c>
      <c r="F37">
        <v>41244</v>
      </c>
      <c r="G37">
        <v>36300</v>
      </c>
      <c r="H37">
        <v>88</v>
      </c>
      <c r="I37" t="s">
        <v>3484</v>
      </c>
    </row>
    <row r="38" spans="1:9" x14ac:dyDescent="0.25">
      <c r="A38" t="s">
        <v>838</v>
      </c>
      <c r="B38" t="s">
        <v>52</v>
      </c>
      <c r="C38" t="s">
        <v>53</v>
      </c>
      <c r="D38" t="s">
        <v>596</v>
      </c>
      <c r="E38" t="s">
        <v>2564</v>
      </c>
      <c r="F38">
        <v>40927</v>
      </c>
      <c r="G38">
        <v>36448</v>
      </c>
      <c r="H38">
        <v>89.1</v>
      </c>
      <c r="I38" t="s">
        <v>3485</v>
      </c>
    </row>
    <row r="39" spans="1:9" x14ac:dyDescent="0.25">
      <c r="A39" t="s">
        <v>839</v>
      </c>
      <c r="B39" t="s">
        <v>52</v>
      </c>
      <c r="C39" t="s">
        <v>53</v>
      </c>
      <c r="D39" t="s">
        <v>596</v>
      </c>
      <c r="E39" t="s">
        <v>2565</v>
      </c>
      <c r="F39">
        <v>41582</v>
      </c>
      <c r="G39">
        <v>37304</v>
      </c>
      <c r="H39">
        <v>89.7</v>
      </c>
      <c r="I39" t="s">
        <v>2837</v>
      </c>
    </row>
    <row r="40" spans="1:9" x14ac:dyDescent="0.25">
      <c r="A40" t="s">
        <v>840</v>
      </c>
      <c r="B40" t="s">
        <v>52</v>
      </c>
      <c r="C40" t="s">
        <v>53</v>
      </c>
      <c r="D40" t="s">
        <v>596</v>
      </c>
      <c r="E40" t="s">
        <v>2566</v>
      </c>
      <c r="F40">
        <v>42579</v>
      </c>
      <c r="G40">
        <v>38537</v>
      </c>
      <c r="H40">
        <v>90.5</v>
      </c>
      <c r="I40" t="s">
        <v>3486</v>
      </c>
    </row>
    <row r="41" spans="1:9" x14ac:dyDescent="0.25">
      <c r="A41" t="s">
        <v>841</v>
      </c>
      <c r="B41" t="s">
        <v>52</v>
      </c>
      <c r="C41" t="s">
        <v>53</v>
      </c>
      <c r="D41" t="s">
        <v>596</v>
      </c>
      <c r="E41" t="s">
        <v>2567</v>
      </c>
      <c r="F41">
        <v>42965</v>
      </c>
      <c r="G41">
        <v>39192</v>
      </c>
      <c r="H41">
        <v>91.2</v>
      </c>
      <c r="I41" t="s">
        <v>2694</v>
      </c>
    </row>
    <row r="42" spans="1:9" x14ac:dyDescent="0.25">
      <c r="A42" t="s">
        <v>842</v>
      </c>
      <c r="B42" t="s">
        <v>52</v>
      </c>
      <c r="C42" t="s">
        <v>53</v>
      </c>
      <c r="D42" t="s">
        <v>596</v>
      </c>
      <c r="E42" t="s">
        <v>2568</v>
      </c>
      <c r="F42">
        <v>43042</v>
      </c>
      <c r="G42">
        <v>39752</v>
      </c>
      <c r="H42">
        <v>92.4</v>
      </c>
      <c r="I42" t="s">
        <v>3487</v>
      </c>
    </row>
    <row r="43" spans="1:9" x14ac:dyDescent="0.25">
      <c r="A43" t="s">
        <v>843</v>
      </c>
      <c r="B43" t="s">
        <v>52</v>
      </c>
      <c r="C43" t="s">
        <v>53</v>
      </c>
      <c r="D43" t="s">
        <v>596</v>
      </c>
      <c r="E43" t="s">
        <v>2569</v>
      </c>
      <c r="F43">
        <v>41977</v>
      </c>
      <c r="G43">
        <v>38531</v>
      </c>
      <c r="H43">
        <v>91.8</v>
      </c>
      <c r="I43" t="s">
        <v>3488</v>
      </c>
    </row>
    <row r="44" spans="1:9" x14ac:dyDescent="0.25">
      <c r="A44" t="s">
        <v>844</v>
      </c>
      <c r="B44" t="s">
        <v>52</v>
      </c>
      <c r="C44" t="s">
        <v>53</v>
      </c>
      <c r="D44" t="s">
        <v>573</v>
      </c>
      <c r="E44" t="s">
        <v>2560</v>
      </c>
      <c r="F44">
        <v>41467</v>
      </c>
      <c r="G44">
        <v>36775</v>
      </c>
      <c r="H44">
        <v>88.7</v>
      </c>
      <c r="I44" t="s">
        <v>3062</v>
      </c>
    </row>
    <row r="45" spans="1:9" x14ac:dyDescent="0.25">
      <c r="A45" t="s">
        <v>845</v>
      </c>
      <c r="B45" t="s">
        <v>52</v>
      </c>
      <c r="C45" t="s">
        <v>53</v>
      </c>
      <c r="D45" t="s">
        <v>573</v>
      </c>
      <c r="E45" t="s">
        <v>2561</v>
      </c>
      <c r="F45">
        <v>40383</v>
      </c>
      <c r="G45">
        <v>38033</v>
      </c>
      <c r="H45">
        <v>94.2</v>
      </c>
      <c r="I45" t="s">
        <v>3489</v>
      </c>
    </row>
    <row r="46" spans="1:9" x14ac:dyDescent="0.25">
      <c r="A46" t="s">
        <v>846</v>
      </c>
      <c r="B46" t="s">
        <v>52</v>
      </c>
      <c r="C46" t="s">
        <v>53</v>
      </c>
      <c r="D46" t="s">
        <v>573</v>
      </c>
      <c r="E46" t="s">
        <v>2562</v>
      </c>
      <c r="F46">
        <v>41018</v>
      </c>
      <c r="G46">
        <v>37072</v>
      </c>
      <c r="H46">
        <v>90.4</v>
      </c>
      <c r="I46" t="s">
        <v>3490</v>
      </c>
    </row>
    <row r="47" spans="1:9" x14ac:dyDescent="0.25">
      <c r="A47" t="s">
        <v>847</v>
      </c>
      <c r="B47" t="s">
        <v>52</v>
      </c>
      <c r="C47" t="s">
        <v>53</v>
      </c>
      <c r="D47" t="s">
        <v>573</v>
      </c>
      <c r="E47" t="s">
        <v>2563</v>
      </c>
      <c r="F47">
        <v>41047</v>
      </c>
      <c r="G47">
        <v>37490</v>
      </c>
      <c r="H47">
        <v>91.3</v>
      </c>
      <c r="I47" t="s">
        <v>3491</v>
      </c>
    </row>
    <row r="48" spans="1:9" x14ac:dyDescent="0.25">
      <c r="A48" t="s">
        <v>848</v>
      </c>
      <c r="B48" t="s">
        <v>52</v>
      </c>
      <c r="C48" t="s">
        <v>53</v>
      </c>
      <c r="D48" t="s">
        <v>573</v>
      </c>
      <c r="E48" t="s">
        <v>2564</v>
      </c>
      <c r="F48">
        <v>41771</v>
      </c>
      <c r="G48">
        <v>38482</v>
      </c>
      <c r="H48">
        <v>92.1</v>
      </c>
      <c r="I48" t="s">
        <v>3492</v>
      </c>
    </row>
    <row r="49" spans="1:9" x14ac:dyDescent="0.25">
      <c r="A49" t="s">
        <v>849</v>
      </c>
      <c r="B49" t="s">
        <v>52</v>
      </c>
      <c r="C49" t="s">
        <v>53</v>
      </c>
      <c r="D49" t="s">
        <v>573</v>
      </c>
      <c r="E49" t="s">
        <v>2565</v>
      </c>
      <c r="F49">
        <v>42772</v>
      </c>
      <c r="G49">
        <v>39668</v>
      </c>
      <c r="H49">
        <v>92.7</v>
      </c>
      <c r="I49" t="s">
        <v>2633</v>
      </c>
    </row>
    <row r="50" spans="1:9" x14ac:dyDescent="0.25">
      <c r="A50" t="s">
        <v>850</v>
      </c>
      <c r="B50" t="s">
        <v>52</v>
      </c>
      <c r="C50" t="s">
        <v>53</v>
      </c>
      <c r="D50" t="s">
        <v>573</v>
      </c>
      <c r="E50" t="s">
        <v>2566</v>
      </c>
      <c r="F50">
        <v>44894</v>
      </c>
      <c r="G50">
        <v>41845</v>
      </c>
      <c r="H50">
        <v>93.2</v>
      </c>
      <c r="I50" t="s">
        <v>3493</v>
      </c>
    </row>
    <row r="51" spans="1:9" x14ac:dyDescent="0.25">
      <c r="A51" t="s">
        <v>851</v>
      </c>
      <c r="B51" t="s">
        <v>52</v>
      </c>
      <c r="C51" t="s">
        <v>53</v>
      </c>
      <c r="D51" t="s">
        <v>573</v>
      </c>
      <c r="E51" t="s">
        <v>2567</v>
      </c>
      <c r="F51">
        <v>44005</v>
      </c>
      <c r="G51">
        <v>41216</v>
      </c>
      <c r="H51">
        <v>93.7</v>
      </c>
      <c r="I51" t="s">
        <v>3042</v>
      </c>
    </row>
    <row r="52" spans="1:9" x14ac:dyDescent="0.25">
      <c r="A52" t="s">
        <v>852</v>
      </c>
      <c r="B52" t="s">
        <v>52</v>
      </c>
      <c r="C52" t="s">
        <v>53</v>
      </c>
      <c r="D52" t="s">
        <v>573</v>
      </c>
      <c r="E52" t="s">
        <v>2568</v>
      </c>
      <c r="F52">
        <v>43515</v>
      </c>
      <c r="G52">
        <v>40954</v>
      </c>
      <c r="H52">
        <v>94.1</v>
      </c>
      <c r="I52" t="s">
        <v>3494</v>
      </c>
    </row>
    <row r="53" spans="1:9" x14ac:dyDescent="0.25">
      <c r="A53" t="s">
        <v>853</v>
      </c>
      <c r="B53" t="s">
        <v>52</v>
      </c>
      <c r="C53" t="s">
        <v>53</v>
      </c>
      <c r="D53" t="s">
        <v>573</v>
      </c>
      <c r="E53" t="s">
        <v>2569</v>
      </c>
      <c r="F53">
        <v>42061</v>
      </c>
      <c r="G53">
        <v>39707</v>
      </c>
      <c r="H53">
        <v>94.4</v>
      </c>
      <c r="I53" t="s">
        <v>2646</v>
      </c>
    </row>
    <row r="54" spans="1:9" x14ac:dyDescent="0.25">
      <c r="A54" t="s">
        <v>855</v>
      </c>
      <c r="B54" t="s">
        <v>52</v>
      </c>
      <c r="C54" t="s">
        <v>53</v>
      </c>
      <c r="D54" t="s">
        <v>550</v>
      </c>
      <c r="E54" t="s">
        <v>2560</v>
      </c>
      <c r="F54">
        <v>35514</v>
      </c>
      <c r="G54">
        <v>32298</v>
      </c>
      <c r="H54">
        <v>90.9</v>
      </c>
      <c r="I54" t="s">
        <v>2684</v>
      </c>
    </row>
    <row r="55" spans="1:9" x14ac:dyDescent="0.25">
      <c r="A55" t="s">
        <v>856</v>
      </c>
      <c r="B55" t="s">
        <v>52</v>
      </c>
      <c r="C55" t="s">
        <v>53</v>
      </c>
      <c r="D55" t="s">
        <v>550</v>
      </c>
      <c r="E55" t="s">
        <v>2561</v>
      </c>
      <c r="F55">
        <v>36888</v>
      </c>
      <c r="G55">
        <v>35221</v>
      </c>
      <c r="H55">
        <v>95.5</v>
      </c>
      <c r="I55" t="s">
        <v>2571</v>
      </c>
    </row>
    <row r="56" spans="1:9" x14ac:dyDescent="0.25">
      <c r="A56" t="s">
        <v>857</v>
      </c>
      <c r="B56" t="s">
        <v>52</v>
      </c>
      <c r="C56" t="s">
        <v>53</v>
      </c>
      <c r="D56" t="s">
        <v>550</v>
      </c>
      <c r="E56" t="s">
        <v>2562</v>
      </c>
      <c r="F56">
        <v>35501</v>
      </c>
      <c r="G56">
        <v>32598</v>
      </c>
      <c r="H56">
        <v>91.8</v>
      </c>
      <c r="I56" t="s">
        <v>3488</v>
      </c>
    </row>
    <row r="57" spans="1:9" x14ac:dyDescent="0.25">
      <c r="A57" t="s">
        <v>858</v>
      </c>
      <c r="B57" t="s">
        <v>52</v>
      </c>
      <c r="C57" t="s">
        <v>53</v>
      </c>
      <c r="D57" t="s">
        <v>550</v>
      </c>
      <c r="E57" t="s">
        <v>2563</v>
      </c>
      <c r="F57">
        <v>36440</v>
      </c>
      <c r="G57">
        <v>33959</v>
      </c>
      <c r="H57">
        <v>93.2</v>
      </c>
      <c r="I57" t="s">
        <v>2732</v>
      </c>
    </row>
    <row r="58" spans="1:9" x14ac:dyDescent="0.25">
      <c r="A58" t="s">
        <v>859</v>
      </c>
      <c r="B58" t="s">
        <v>52</v>
      </c>
      <c r="C58" t="s">
        <v>53</v>
      </c>
      <c r="D58" t="s">
        <v>550</v>
      </c>
      <c r="E58" t="s">
        <v>2564</v>
      </c>
      <c r="F58">
        <v>37266</v>
      </c>
      <c r="G58">
        <v>34891</v>
      </c>
      <c r="H58">
        <v>93.6</v>
      </c>
      <c r="I58" t="s">
        <v>3042</v>
      </c>
    </row>
    <row r="59" spans="1:9" x14ac:dyDescent="0.25">
      <c r="A59" t="s">
        <v>860</v>
      </c>
      <c r="B59" t="s">
        <v>52</v>
      </c>
      <c r="C59" t="s">
        <v>53</v>
      </c>
      <c r="D59" t="s">
        <v>550</v>
      </c>
      <c r="E59" t="s">
        <v>2565</v>
      </c>
      <c r="F59">
        <v>38874</v>
      </c>
      <c r="G59">
        <v>36489</v>
      </c>
      <c r="H59">
        <v>93.9</v>
      </c>
      <c r="I59" t="s">
        <v>3495</v>
      </c>
    </row>
    <row r="60" spans="1:9" x14ac:dyDescent="0.25">
      <c r="A60" t="s">
        <v>861</v>
      </c>
      <c r="B60" t="s">
        <v>52</v>
      </c>
      <c r="C60" t="s">
        <v>53</v>
      </c>
      <c r="D60" t="s">
        <v>550</v>
      </c>
      <c r="E60" t="s">
        <v>2566</v>
      </c>
      <c r="F60">
        <v>40861</v>
      </c>
      <c r="G60">
        <v>38691</v>
      </c>
      <c r="H60">
        <v>94.7</v>
      </c>
      <c r="I60" t="s">
        <v>3496</v>
      </c>
    </row>
    <row r="61" spans="1:9" x14ac:dyDescent="0.25">
      <c r="A61" t="s">
        <v>862</v>
      </c>
      <c r="B61" t="s">
        <v>52</v>
      </c>
      <c r="C61" t="s">
        <v>53</v>
      </c>
      <c r="D61" t="s">
        <v>550</v>
      </c>
      <c r="E61" t="s">
        <v>2567</v>
      </c>
      <c r="F61">
        <v>39664</v>
      </c>
      <c r="G61">
        <v>37551</v>
      </c>
      <c r="H61">
        <v>94.7</v>
      </c>
      <c r="I61" t="s">
        <v>2735</v>
      </c>
    </row>
    <row r="62" spans="1:9" x14ac:dyDescent="0.25">
      <c r="A62" t="s">
        <v>863</v>
      </c>
      <c r="B62" t="s">
        <v>52</v>
      </c>
      <c r="C62" t="s">
        <v>53</v>
      </c>
      <c r="D62" t="s">
        <v>550</v>
      </c>
      <c r="E62" t="s">
        <v>2568</v>
      </c>
      <c r="F62">
        <v>39616</v>
      </c>
      <c r="G62">
        <v>37732</v>
      </c>
      <c r="H62">
        <v>95.2</v>
      </c>
      <c r="I62" t="s">
        <v>2544</v>
      </c>
    </row>
    <row r="63" spans="1:9" x14ac:dyDescent="0.25">
      <c r="A63" t="s">
        <v>864</v>
      </c>
      <c r="B63" t="s">
        <v>52</v>
      </c>
      <c r="C63" t="s">
        <v>53</v>
      </c>
      <c r="D63" t="s">
        <v>550</v>
      </c>
      <c r="E63" t="s">
        <v>2569</v>
      </c>
      <c r="F63">
        <v>37957</v>
      </c>
      <c r="G63">
        <v>36286</v>
      </c>
      <c r="H63">
        <v>95.6</v>
      </c>
      <c r="I63" t="s">
        <v>2745</v>
      </c>
    </row>
    <row r="64" spans="1:9" x14ac:dyDescent="0.25">
      <c r="A64" t="s">
        <v>865</v>
      </c>
      <c r="B64" t="s">
        <v>52</v>
      </c>
      <c r="C64" t="s">
        <v>53</v>
      </c>
      <c r="D64" t="s">
        <v>527</v>
      </c>
      <c r="E64" t="s">
        <v>2560</v>
      </c>
      <c r="F64">
        <v>27026</v>
      </c>
      <c r="G64">
        <v>24950</v>
      </c>
      <c r="H64">
        <v>92.3</v>
      </c>
      <c r="I64" t="s">
        <v>2761</v>
      </c>
    </row>
    <row r="65" spans="1:9" x14ac:dyDescent="0.25">
      <c r="A65" t="s">
        <v>866</v>
      </c>
      <c r="B65" t="s">
        <v>52</v>
      </c>
      <c r="C65" t="s">
        <v>53</v>
      </c>
      <c r="D65" t="s">
        <v>527</v>
      </c>
      <c r="E65" t="s">
        <v>2561</v>
      </c>
      <c r="F65">
        <v>32015</v>
      </c>
      <c r="G65">
        <v>30896</v>
      </c>
      <c r="H65">
        <v>96.5</v>
      </c>
      <c r="I65" t="s">
        <v>2976</v>
      </c>
    </row>
    <row r="66" spans="1:9" x14ac:dyDescent="0.25">
      <c r="A66" t="s">
        <v>867</v>
      </c>
      <c r="B66" t="s">
        <v>52</v>
      </c>
      <c r="C66" t="s">
        <v>53</v>
      </c>
      <c r="D66" t="s">
        <v>527</v>
      </c>
      <c r="E66" t="s">
        <v>2562</v>
      </c>
      <c r="F66">
        <v>28104</v>
      </c>
      <c r="G66">
        <v>26304</v>
      </c>
      <c r="H66">
        <v>93.6</v>
      </c>
      <c r="I66" t="s">
        <v>3497</v>
      </c>
    </row>
    <row r="67" spans="1:9" x14ac:dyDescent="0.25">
      <c r="A67" t="s">
        <v>868</v>
      </c>
      <c r="B67" t="s">
        <v>52</v>
      </c>
      <c r="C67" t="s">
        <v>53</v>
      </c>
      <c r="D67" t="s">
        <v>527</v>
      </c>
      <c r="E67" t="s">
        <v>2563</v>
      </c>
      <c r="F67">
        <v>29772</v>
      </c>
      <c r="G67">
        <v>28063</v>
      </c>
      <c r="H67">
        <v>94.3</v>
      </c>
      <c r="I67" t="s">
        <v>854</v>
      </c>
    </row>
    <row r="68" spans="1:9" x14ac:dyDescent="0.25">
      <c r="A68" t="s">
        <v>869</v>
      </c>
      <c r="B68" t="s">
        <v>52</v>
      </c>
      <c r="C68" t="s">
        <v>53</v>
      </c>
      <c r="D68" t="s">
        <v>527</v>
      </c>
      <c r="E68" t="s">
        <v>2564</v>
      </c>
      <c r="F68">
        <v>31088</v>
      </c>
      <c r="G68">
        <v>29430</v>
      </c>
      <c r="H68">
        <v>94.7</v>
      </c>
      <c r="I68" t="s">
        <v>2735</v>
      </c>
    </row>
    <row r="69" spans="1:9" x14ac:dyDescent="0.25">
      <c r="A69" t="s">
        <v>870</v>
      </c>
      <c r="B69" t="s">
        <v>52</v>
      </c>
      <c r="C69" t="s">
        <v>53</v>
      </c>
      <c r="D69" t="s">
        <v>527</v>
      </c>
      <c r="E69" t="s">
        <v>2565</v>
      </c>
      <c r="F69">
        <v>33240</v>
      </c>
      <c r="G69">
        <v>31679</v>
      </c>
      <c r="H69">
        <v>95.3</v>
      </c>
      <c r="I69" t="s">
        <v>3498</v>
      </c>
    </row>
    <row r="70" spans="1:9" x14ac:dyDescent="0.25">
      <c r="A70" t="s">
        <v>871</v>
      </c>
      <c r="B70" t="s">
        <v>52</v>
      </c>
      <c r="C70" t="s">
        <v>53</v>
      </c>
      <c r="D70" t="s">
        <v>527</v>
      </c>
      <c r="E70" t="s">
        <v>2566</v>
      </c>
      <c r="F70">
        <v>34978</v>
      </c>
      <c r="G70">
        <v>33453</v>
      </c>
      <c r="H70">
        <v>95.6</v>
      </c>
      <c r="I70" t="s">
        <v>3499</v>
      </c>
    </row>
    <row r="71" spans="1:9" x14ac:dyDescent="0.25">
      <c r="A71" t="s">
        <v>872</v>
      </c>
      <c r="B71" t="s">
        <v>52</v>
      </c>
      <c r="C71" t="s">
        <v>53</v>
      </c>
      <c r="D71" t="s">
        <v>527</v>
      </c>
      <c r="E71" t="s">
        <v>2567</v>
      </c>
      <c r="F71">
        <v>34003</v>
      </c>
      <c r="G71">
        <v>32492</v>
      </c>
      <c r="H71">
        <v>95.6</v>
      </c>
      <c r="I71" t="s">
        <v>879</v>
      </c>
    </row>
    <row r="72" spans="1:9" x14ac:dyDescent="0.25">
      <c r="A72" t="s">
        <v>873</v>
      </c>
      <c r="B72" t="s">
        <v>52</v>
      </c>
      <c r="C72" t="s">
        <v>53</v>
      </c>
      <c r="D72" t="s">
        <v>527</v>
      </c>
      <c r="E72" t="s">
        <v>2568</v>
      </c>
      <c r="F72">
        <v>33881</v>
      </c>
      <c r="G72">
        <v>32588</v>
      </c>
      <c r="H72">
        <v>96.2</v>
      </c>
      <c r="I72" t="s">
        <v>3500</v>
      </c>
    </row>
    <row r="73" spans="1:9" x14ac:dyDescent="0.25">
      <c r="A73" t="s">
        <v>874</v>
      </c>
      <c r="B73" t="s">
        <v>52</v>
      </c>
      <c r="C73" t="s">
        <v>53</v>
      </c>
      <c r="D73" t="s">
        <v>527</v>
      </c>
      <c r="E73" t="s">
        <v>2569</v>
      </c>
      <c r="F73">
        <v>33282</v>
      </c>
      <c r="G73">
        <v>32098</v>
      </c>
      <c r="H73">
        <v>96.4</v>
      </c>
      <c r="I73" t="s">
        <v>883</v>
      </c>
    </row>
    <row r="74" spans="1:9" x14ac:dyDescent="0.25">
      <c r="A74" t="s">
        <v>875</v>
      </c>
      <c r="B74" t="s">
        <v>52</v>
      </c>
      <c r="C74" t="s">
        <v>53</v>
      </c>
      <c r="D74" t="s">
        <v>500</v>
      </c>
      <c r="E74" t="s">
        <v>2560</v>
      </c>
      <c r="F74">
        <v>22416</v>
      </c>
      <c r="G74">
        <v>21081</v>
      </c>
      <c r="H74">
        <v>94</v>
      </c>
      <c r="I74" t="s">
        <v>2738</v>
      </c>
    </row>
    <row r="75" spans="1:9" x14ac:dyDescent="0.25">
      <c r="A75" t="s">
        <v>876</v>
      </c>
      <c r="B75" t="s">
        <v>52</v>
      </c>
      <c r="C75" t="s">
        <v>53</v>
      </c>
      <c r="D75" t="s">
        <v>500</v>
      </c>
      <c r="E75" t="s">
        <v>2561</v>
      </c>
      <c r="F75">
        <v>31505</v>
      </c>
      <c r="G75">
        <v>30595</v>
      </c>
      <c r="H75">
        <v>97.1</v>
      </c>
      <c r="I75" t="s">
        <v>2739</v>
      </c>
    </row>
    <row r="76" spans="1:9" x14ac:dyDescent="0.25">
      <c r="A76" t="s">
        <v>877</v>
      </c>
      <c r="B76" t="s">
        <v>52</v>
      </c>
      <c r="C76" t="s">
        <v>53</v>
      </c>
      <c r="D76" t="s">
        <v>500</v>
      </c>
      <c r="E76" t="s">
        <v>2562</v>
      </c>
      <c r="F76">
        <v>25294</v>
      </c>
      <c r="G76">
        <v>24016</v>
      </c>
      <c r="H76">
        <v>94.9</v>
      </c>
      <c r="I76" t="s">
        <v>3501</v>
      </c>
    </row>
    <row r="77" spans="1:9" x14ac:dyDescent="0.25">
      <c r="A77" t="s">
        <v>878</v>
      </c>
      <c r="B77" t="s">
        <v>52</v>
      </c>
      <c r="C77" t="s">
        <v>53</v>
      </c>
      <c r="D77" t="s">
        <v>500</v>
      </c>
      <c r="E77" t="s">
        <v>2563</v>
      </c>
      <c r="F77">
        <v>27661</v>
      </c>
      <c r="G77">
        <v>26435</v>
      </c>
      <c r="H77">
        <v>95.6</v>
      </c>
      <c r="I77" t="s">
        <v>879</v>
      </c>
    </row>
    <row r="78" spans="1:9" x14ac:dyDescent="0.25">
      <c r="A78" t="s">
        <v>880</v>
      </c>
      <c r="B78" t="s">
        <v>52</v>
      </c>
      <c r="C78" t="s">
        <v>53</v>
      </c>
      <c r="D78" t="s">
        <v>500</v>
      </c>
      <c r="E78" t="s">
        <v>2564</v>
      </c>
      <c r="F78">
        <v>29168</v>
      </c>
      <c r="G78">
        <v>27944</v>
      </c>
      <c r="H78">
        <v>95.8</v>
      </c>
      <c r="I78" t="s">
        <v>3502</v>
      </c>
    </row>
    <row r="79" spans="1:9" x14ac:dyDescent="0.25">
      <c r="A79" t="s">
        <v>881</v>
      </c>
      <c r="B79" t="s">
        <v>52</v>
      </c>
      <c r="C79" t="s">
        <v>53</v>
      </c>
      <c r="D79" t="s">
        <v>500</v>
      </c>
      <c r="E79" t="s">
        <v>2565</v>
      </c>
      <c r="F79">
        <v>31676</v>
      </c>
      <c r="G79">
        <v>30386</v>
      </c>
      <c r="H79">
        <v>95.9</v>
      </c>
      <c r="I79" t="s">
        <v>2573</v>
      </c>
    </row>
    <row r="80" spans="1:9" x14ac:dyDescent="0.25">
      <c r="A80" t="s">
        <v>882</v>
      </c>
      <c r="B80" t="s">
        <v>52</v>
      </c>
      <c r="C80" t="s">
        <v>53</v>
      </c>
      <c r="D80" t="s">
        <v>500</v>
      </c>
      <c r="E80" t="s">
        <v>2566</v>
      </c>
      <c r="F80">
        <v>33292</v>
      </c>
      <c r="G80">
        <v>32094</v>
      </c>
      <c r="H80">
        <v>96.4</v>
      </c>
      <c r="I80" t="s">
        <v>883</v>
      </c>
    </row>
    <row r="81" spans="1:9" x14ac:dyDescent="0.25">
      <c r="A81" t="s">
        <v>884</v>
      </c>
      <c r="B81" t="s">
        <v>52</v>
      </c>
      <c r="C81" t="s">
        <v>53</v>
      </c>
      <c r="D81" t="s">
        <v>500</v>
      </c>
      <c r="E81" t="s">
        <v>2567</v>
      </c>
      <c r="F81">
        <v>32122</v>
      </c>
      <c r="G81">
        <v>31035</v>
      </c>
      <c r="H81">
        <v>96.6</v>
      </c>
      <c r="I81" t="s">
        <v>2742</v>
      </c>
    </row>
    <row r="82" spans="1:9" x14ac:dyDescent="0.25">
      <c r="A82" t="s">
        <v>885</v>
      </c>
      <c r="B82" t="s">
        <v>52</v>
      </c>
      <c r="C82" t="s">
        <v>53</v>
      </c>
      <c r="D82" t="s">
        <v>500</v>
      </c>
      <c r="E82" t="s">
        <v>2568</v>
      </c>
      <c r="F82">
        <v>32173</v>
      </c>
      <c r="G82">
        <v>31170</v>
      </c>
      <c r="H82">
        <v>96.9</v>
      </c>
      <c r="I82" t="s">
        <v>502</v>
      </c>
    </row>
    <row r="83" spans="1:9" x14ac:dyDescent="0.25">
      <c r="A83" t="s">
        <v>886</v>
      </c>
      <c r="B83" t="s">
        <v>52</v>
      </c>
      <c r="C83" t="s">
        <v>53</v>
      </c>
      <c r="D83" t="s">
        <v>500</v>
      </c>
      <c r="E83" t="s">
        <v>2569</v>
      </c>
      <c r="F83">
        <v>31781</v>
      </c>
      <c r="G83">
        <v>30837</v>
      </c>
      <c r="H83">
        <v>97</v>
      </c>
      <c r="I83" t="s">
        <v>3004</v>
      </c>
    </row>
    <row r="84" spans="1:9" x14ac:dyDescent="0.25">
      <c r="A84" t="s">
        <v>887</v>
      </c>
      <c r="B84" t="s">
        <v>52</v>
      </c>
      <c r="C84" t="s">
        <v>53</v>
      </c>
      <c r="D84" t="s">
        <v>475</v>
      </c>
      <c r="E84" t="s">
        <v>2560</v>
      </c>
      <c r="F84">
        <v>15534</v>
      </c>
      <c r="G84">
        <v>14796</v>
      </c>
      <c r="H84">
        <v>95.2</v>
      </c>
      <c r="I84" t="s">
        <v>3503</v>
      </c>
    </row>
    <row r="85" spans="1:9" x14ac:dyDescent="0.25">
      <c r="A85" t="s">
        <v>888</v>
      </c>
      <c r="B85" t="s">
        <v>52</v>
      </c>
      <c r="C85" t="s">
        <v>53</v>
      </c>
      <c r="D85" t="s">
        <v>475</v>
      </c>
      <c r="E85" t="s">
        <v>2561</v>
      </c>
      <c r="F85">
        <v>22778</v>
      </c>
      <c r="G85">
        <v>22233</v>
      </c>
      <c r="H85">
        <v>97.6</v>
      </c>
      <c r="I85" t="s">
        <v>2574</v>
      </c>
    </row>
    <row r="86" spans="1:9" x14ac:dyDescent="0.25">
      <c r="A86" t="s">
        <v>889</v>
      </c>
      <c r="B86" t="s">
        <v>52</v>
      </c>
      <c r="C86" t="s">
        <v>53</v>
      </c>
      <c r="D86" t="s">
        <v>475</v>
      </c>
      <c r="E86" t="s">
        <v>2562</v>
      </c>
      <c r="F86">
        <v>17734</v>
      </c>
      <c r="G86">
        <v>17043</v>
      </c>
      <c r="H86">
        <v>96.1</v>
      </c>
      <c r="I86" t="s">
        <v>1039</v>
      </c>
    </row>
    <row r="87" spans="1:9" x14ac:dyDescent="0.25">
      <c r="A87" t="s">
        <v>890</v>
      </c>
      <c r="B87" t="s">
        <v>52</v>
      </c>
      <c r="C87" t="s">
        <v>53</v>
      </c>
      <c r="D87" t="s">
        <v>475</v>
      </c>
      <c r="E87" t="s">
        <v>2563</v>
      </c>
      <c r="F87">
        <v>19892</v>
      </c>
      <c r="G87">
        <v>19125</v>
      </c>
      <c r="H87">
        <v>96.1</v>
      </c>
      <c r="I87" t="s">
        <v>3022</v>
      </c>
    </row>
    <row r="88" spans="1:9" x14ac:dyDescent="0.25">
      <c r="A88" t="s">
        <v>891</v>
      </c>
      <c r="B88" t="s">
        <v>52</v>
      </c>
      <c r="C88" t="s">
        <v>53</v>
      </c>
      <c r="D88" t="s">
        <v>475</v>
      </c>
      <c r="E88" t="s">
        <v>2564</v>
      </c>
      <c r="F88">
        <v>21265</v>
      </c>
      <c r="G88">
        <v>20545</v>
      </c>
      <c r="H88">
        <v>96.6</v>
      </c>
      <c r="I88" t="s">
        <v>3504</v>
      </c>
    </row>
    <row r="89" spans="1:9" x14ac:dyDescent="0.25">
      <c r="A89" t="s">
        <v>892</v>
      </c>
      <c r="B89" t="s">
        <v>52</v>
      </c>
      <c r="C89" t="s">
        <v>53</v>
      </c>
      <c r="D89" t="s">
        <v>475</v>
      </c>
      <c r="E89" t="s">
        <v>2565</v>
      </c>
      <c r="F89">
        <v>22807</v>
      </c>
      <c r="G89">
        <v>22088</v>
      </c>
      <c r="H89">
        <v>96.8</v>
      </c>
      <c r="I89" t="s">
        <v>3505</v>
      </c>
    </row>
    <row r="90" spans="1:9" x14ac:dyDescent="0.25">
      <c r="A90" t="s">
        <v>893</v>
      </c>
      <c r="B90" t="s">
        <v>52</v>
      </c>
      <c r="C90" t="s">
        <v>53</v>
      </c>
      <c r="D90" t="s">
        <v>475</v>
      </c>
      <c r="E90" t="s">
        <v>2566</v>
      </c>
      <c r="F90">
        <v>23656</v>
      </c>
      <c r="G90">
        <v>22915</v>
      </c>
      <c r="H90">
        <v>96.9</v>
      </c>
      <c r="I90" t="s">
        <v>3505</v>
      </c>
    </row>
    <row r="91" spans="1:9" x14ac:dyDescent="0.25">
      <c r="A91" t="s">
        <v>894</v>
      </c>
      <c r="B91" t="s">
        <v>52</v>
      </c>
      <c r="C91" t="s">
        <v>53</v>
      </c>
      <c r="D91" t="s">
        <v>475</v>
      </c>
      <c r="E91" t="s">
        <v>2567</v>
      </c>
      <c r="F91">
        <v>23454</v>
      </c>
      <c r="G91">
        <v>22804</v>
      </c>
      <c r="H91">
        <v>97.2</v>
      </c>
      <c r="I91" t="s">
        <v>2572</v>
      </c>
    </row>
    <row r="92" spans="1:9" x14ac:dyDescent="0.25">
      <c r="A92" t="s">
        <v>895</v>
      </c>
      <c r="B92" t="s">
        <v>52</v>
      </c>
      <c r="C92" t="s">
        <v>53</v>
      </c>
      <c r="D92" t="s">
        <v>475</v>
      </c>
      <c r="E92" t="s">
        <v>2568</v>
      </c>
      <c r="F92">
        <v>22790</v>
      </c>
      <c r="G92">
        <v>22204</v>
      </c>
      <c r="H92">
        <v>97.4</v>
      </c>
      <c r="I92" t="s">
        <v>896</v>
      </c>
    </row>
    <row r="93" spans="1:9" x14ac:dyDescent="0.25">
      <c r="A93" t="s">
        <v>897</v>
      </c>
      <c r="B93" t="s">
        <v>52</v>
      </c>
      <c r="C93" t="s">
        <v>53</v>
      </c>
      <c r="D93" t="s">
        <v>475</v>
      </c>
      <c r="E93" t="s">
        <v>2569</v>
      </c>
      <c r="F93">
        <v>22439</v>
      </c>
      <c r="G93">
        <v>21907</v>
      </c>
      <c r="H93">
        <v>97.6</v>
      </c>
      <c r="I93" t="s">
        <v>2574</v>
      </c>
    </row>
    <row r="94" spans="1:9" x14ac:dyDescent="0.25">
      <c r="A94" t="s">
        <v>898</v>
      </c>
      <c r="B94" t="s">
        <v>52</v>
      </c>
      <c r="C94" t="s">
        <v>53</v>
      </c>
      <c r="D94" t="s">
        <v>448</v>
      </c>
      <c r="E94" t="s">
        <v>2560</v>
      </c>
      <c r="F94">
        <v>21385</v>
      </c>
      <c r="G94">
        <v>20005</v>
      </c>
      <c r="H94">
        <v>93.5</v>
      </c>
      <c r="I94" t="s">
        <v>2743</v>
      </c>
    </row>
    <row r="95" spans="1:9" x14ac:dyDescent="0.25">
      <c r="A95" t="s">
        <v>899</v>
      </c>
      <c r="B95" t="s">
        <v>52</v>
      </c>
      <c r="C95" t="s">
        <v>53</v>
      </c>
      <c r="D95" t="s">
        <v>448</v>
      </c>
      <c r="E95" t="s">
        <v>2561</v>
      </c>
      <c r="F95">
        <v>32048</v>
      </c>
      <c r="G95">
        <v>30898</v>
      </c>
      <c r="H95">
        <v>96.4</v>
      </c>
      <c r="I95" t="s">
        <v>883</v>
      </c>
    </row>
    <row r="96" spans="1:9" x14ac:dyDescent="0.25">
      <c r="A96" t="s">
        <v>900</v>
      </c>
      <c r="B96" t="s">
        <v>52</v>
      </c>
      <c r="C96" t="s">
        <v>53</v>
      </c>
      <c r="D96" t="s">
        <v>448</v>
      </c>
      <c r="E96" t="s">
        <v>2562</v>
      </c>
      <c r="F96">
        <v>25308</v>
      </c>
      <c r="G96">
        <v>23850</v>
      </c>
      <c r="H96">
        <v>94.2</v>
      </c>
      <c r="I96" t="s">
        <v>2736</v>
      </c>
    </row>
    <row r="97" spans="1:9" x14ac:dyDescent="0.25">
      <c r="A97" t="s">
        <v>901</v>
      </c>
      <c r="B97" t="s">
        <v>52</v>
      </c>
      <c r="C97" t="s">
        <v>53</v>
      </c>
      <c r="D97" t="s">
        <v>448</v>
      </c>
      <c r="E97" t="s">
        <v>2563</v>
      </c>
      <c r="F97">
        <v>28815</v>
      </c>
      <c r="G97">
        <v>27330</v>
      </c>
      <c r="H97">
        <v>94.8</v>
      </c>
      <c r="I97" t="s">
        <v>2740</v>
      </c>
    </row>
    <row r="98" spans="1:9" x14ac:dyDescent="0.25">
      <c r="A98" t="s">
        <v>902</v>
      </c>
      <c r="B98" t="s">
        <v>52</v>
      </c>
      <c r="C98" t="s">
        <v>53</v>
      </c>
      <c r="D98" t="s">
        <v>448</v>
      </c>
      <c r="E98" t="s">
        <v>2564</v>
      </c>
      <c r="F98">
        <v>29825</v>
      </c>
      <c r="G98">
        <v>28381</v>
      </c>
      <c r="H98">
        <v>95.2</v>
      </c>
      <c r="I98" t="s">
        <v>2744</v>
      </c>
    </row>
    <row r="99" spans="1:9" x14ac:dyDescent="0.25">
      <c r="A99" t="s">
        <v>903</v>
      </c>
      <c r="B99" t="s">
        <v>52</v>
      </c>
      <c r="C99" t="s">
        <v>53</v>
      </c>
      <c r="D99" t="s">
        <v>448</v>
      </c>
      <c r="E99" t="s">
        <v>2565</v>
      </c>
      <c r="F99">
        <v>31847</v>
      </c>
      <c r="G99">
        <v>30456</v>
      </c>
      <c r="H99">
        <v>95.6</v>
      </c>
      <c r="I99" t="s">
        <v>3499</v>
      </c>
    </row>
    <row r="100" spans="1:9" x14ac:dyDescent="0.25">
      <c r="A100" t="s">
        <v>904</v>
      </c>
      <c r="B100" t="s">
        <v>52</v>
      </c>
      <c r="C100" t="s">
        <v>53</v>
      </c>
      <c r="D100" t="s">
        <v>448</v>
      </c>
      <c r="E100" t="s">
        <v>2566</v>
      </c>
      <c r="F100">
        <v>31798</v>
      </c>
      <c r="G100">
        <v>30362</v>
      </c>
      <c r="H100">
        <v>95.5</v>
      </c>
      <c r="I100" t="s">
        <v>3506</v>
      </c>
    </row>
    <row r="101" spans="1:9" x14ac:dyDescent="0.25">
      <c r="A101" t="s">
        <v>905</v>
      </c>
      <c r="B101" t="s">
        <v>52</v>
      </c>
      <c r="C101" t="s">
        <v>53</v>
      </c>
      <c r="D101" t="s">
        <v>448</v>
      </c>
      <c r="E101" t="s">
        <v>2567</v>
      </c>
      <c r="F101">
        <v>31074</v>
      </c>
      <c r="G101">
        <v>29757</v>
      </c>
      <c r="H101">
        <v>95.8</v>
      </c>
      <c r="I101" t="s">
        <v>2741</v>
      </c>
    </row>
    <row r="102" spans="1:9" x14ac:dyDescent="0.25">
      <c r="A102" t="s">
        <v>906</v>
      </c>
      <c r="B102" t="s">
        <v>52</v>
      </c>
      <c r="C102" t="s">
        <v>53</v>
      </c>
      <c r="D102" t="s">
        <v>448</v>
      </c>
      <c r="E102" t="s">
        <v>2568</v>
      </c>
      <c r="F102">
        <v>30593</v>
      </c>
      <c r="G102">
        <v>29400</v>
      </c>
      <c r="H102">
        <v>96.1</v>
      </c>
      <c r="I102" t="s">
        <v>2737</v>
      </c>
    </row>
    <row r="103" spans="1:9" x14ac:dyDescent="0.25">
      <c r="A103" t="s">
        <v>907</v>
      </c>
      <c r="B103" t="s">
        <v>52</v>
      </c>
      <c r="C103" t="s">
        <v>53</v>
      </c>
      <c r="D103" t="s">
        <v>448</v>
      </c>
      <c r="E103" t="s">
        <v>2569</v>
      </c>
      <c r="F103">
        <v>30504</v>
      </c>
      <c r="G103">
        <v>29319</v>
      </c>
      <c r="H103">
        <v>96.1</v>
      </c>
      <c r="I103" t="s">
        <v>2737</v>
      </c>
    </row>
    <row r="104" spans="1:9" x14ac:dyDescent="0.25">
      <c r="A104" t="s">
        <v>1040</v>
      </c>
      <c r="B104" t="s">
        <v>52</v>
      </c>
      <c r="C104" t="s">
        <v>53</v>
      </c>
      <c r="D104" t="s">
        <v>974</v>
      </c>
      <c r="E104" t="s">
        <v>2560</v>
      </c>
      <c r="F104">
        <v>482180</v>
      </c>
      <c r="G104">
        <v>367166</v>
      </c>
      <c r="H104">
        <v>76.099999999999994</v>
      </c>
      <c r="I104" t="s">
        <v>3507</v>
      </c>
    </row>
    <row r="105" spans="1:9" x14ac:dyDescent="0.25">
      <c r="A105" t="s">
        <v>1041</v>
      </c>
      <c r="B105" t="s">
        <v>52</v>
      </c>
      <c r="C105" t="s">
        <v>53</v>
      </c>
      <c r="D105" t="s">
        <v>974</v>
      </c>
      <c r="E105" t="s">
        <v>2561</v>
      </c>
      <c r="F105">
        <v>487207</v>
      </c>
      <c r="G105">
        <v>407006</v>
      </c>
      <c r="H105">
        <v>83.5</v>
      </c>
      <c r="I105" t="s">
        <v>3508</v>
      </c>
    </row>
    <row r="106" spans="1:9" x14ac:dyDescent="0.25">
      <c r="A106" t="s">
        <v>1042</v>
      </c>
      <c r="B106" t="s">
        <v>52</v>
      </c>
      <c r="C106" t="s">
        <v>53</v>
      </c>
      <c r="D106" t="s">
        <v>974</v>
      </c>
      <c r="E106" t="s">
        <v>2562</v>
      </c>
      <c r="F106">
        <v>477211</v>
      </c>
      <c r="G106">
        <v>377073</v>
      </c>
      <c r="H106">
        <v>79</v>
      </c>
      <c r="I106" t="s">
        <v>3509</v>
      </c>
    </row>
    <row r="107" spans="1:9" x14ac:dyDescent="0.25">
      <c r="A107" t="s">
        <v>1043</v>
      </c>
      <c r="B107" t="s">
        <v>52</v>
      </c>
      <c r="C107" t="s">
        <v>53</v>
      </c>
      <c r="D107" t="s">
        <v>974</v>
      </c>
      <c r="E107" t="s">
        <v>2563</v>
      </c>
      <c r="F107">
        <v>478136</v>
      </c>
      <c r="G107">
        <v>390520</v>
      </c>
      <c r="H107">
        <v>81.7</v>
      </c>
      <c r="I107" t="s">
        <v>3510</v>
      </c>
    </row>
    <row r="108" spans="1:9" x14ac:dyDescent="0.25">
      <c r="A108" t="s">
        <v>1044</v>
      </c>
      <c r="B108" t="s">
        <v>52</v>
      </c>
      <c r="C108" t="s">
        <v>53</v>
      </c>
      <c r="D108" t="s">
        <v>974</v>
      </c>
      <c r="E108" t="s">
        <v>2564</v>
      </c>
      <c r="F108">
        <v>482769</v>
      </c>
      <c r="G108">
        <v>396429</v>
      </c>
      <c r="H108">
        <v>82.1</v>
      </c>
      <c r="I108" t="s">
        <v>3511</v>
      </c>
    </row>
    <row r="109" spans="1:9" x14ac:dyDescent="0.25">
      <c r="A109" t="s">
        <v>1045</v>
      </c>
      <c r="B109" t="s">
        <v>52</v>
      </c>
      <c r="C109" t="s">
        <v>53</v>
      </c>
      <c r="D109" t="s">
        <v>974</v>
      </c>
      <c r="E109" t="s">
        <v>2565</v>
      </c>
      <c r="F109">
        <v>482034</v>
      </c>
      <c r="G109">
        <v>402742</v>
      </c>
      <c r="H109">
        <v>83.6</v>
      </c>
      <c r="I109" t="s">
        <v>3512</v>
      </c>
    </row>
    <row r="110" spans="1:9" x14ac:dyDescent="0.25">
      <c r="A110" t="s">
        <v>1046</v>
      </c>
      <c r="B110" t="s">
        <v>52</v>
      </c>
      <c r="C110" t="s">
        <v>53</v>
      </c>
      <c r="D110" t="s">
        <v>974</v>
      </c>
      <c r="E110" t="s">
        <v>2566</v>
      </c>
      <c r="F110">
        <v>488232</v>
      </c>
      <c r="G110">
        <v>413678</v>
      </c>
      <c r="H110">
        <v>84.7</v>
      </c>
      <c r="I110" t="s">
        <v>3513</v>
      </c>
    </row>
    <row r="111" spans="1:9" x14ac:dyDescent="0.25">
      <c r="A111" t="s">
        <v>1047</v>
      </c>
      <c r="B111" t="s">
        <v>52</v>
      </c>
      <c r="C111" t="s">
        <v>53</v>
      </c>
      <c r="D111" t="s">
        <v>974</v>
      </c>
      <c r="E111" t="s">
        <v>2567</v>
      </c>
      <c r="F111">
        <v>484171</v>
      </c>
      <c r="G111">
        <v>415982</v>
      </c>
      <c r="H111">
        <v>85.9</v>
      </c>
      <c r="I111" t="s">
        <v>3514</v>
      </c>
    </row>
    <row r="112" spans="1:9" x14ac:dyDescent="0.25">
      <c r="A112" t="s">
        <v>1048</v>
      </c>
      <c r="B112" t="s">
        <v>52</v>
      </c>
      <c r="C112" t="s">
        <v>53</v>
      </c>
      <c r="D112" t="s">
        <v>974</v>
      </c>
      <c r="E112" t="s">
        <v>2568</v>
      </c>
      <c r="F112">
        <v>485659</v>
      </c>
      <c r="G112">
        <v>425300</v>
      </c>
      <c r="H112">
        <v>87.6</v>
      </c>
      <c r="I112" t="s">
        <v>3515</v>
      </c>
    </row>
    <row r="113" spans="1:9" x14ac:dyDescent="0.25">
      <c r="A113" t="s">
        <v>1049</v>
      </c>
      <c r="B113" t="s">
        <v>52</v>
      </c>
      <c r="C113" t="s">
        <v>53</v>
      </c>
      <c r="D113" t="s">
        <v>974</v>
      </c>
      <c r="E113" t="s">
        <v>2569</v>
      </c>
      <c r="F113">
        <v>482198</v>
      </c>
      <c r="G113">
        <v>413755</v>
      </c>
      <c r="H113">
        <v>85.8</v>
      </c>
      <c r="I113" t="s">
        <v>3516</v>
      </c>
    </row>
    <row r="114" spans="1:9" x14ac:dyDescent="0.25">
      <c r="A114" t="s">
        <v>1063</v>
      </c>
      <c r="B114" t="s">
        <v>98</v>
      </c>
      <c r="C114" t="s">
        <v>99</v>
      </c>
      <c r="D114" t="s">
        <v>951</v>
      </c>
      <c r="E114" t="s">
        <v>2560</v>
      </c>
      <c r="F114">
        <v>8371</v>
      </c>
      <c r="G114">
        <v>5715</v>
      </c>
      <c r="H114">
        <v>68.3</v>
      </c>
      <c r="I114" t="s">
        <v>3517</v>
      </c>
    </row>
    <row r="115" spans="1:9" x14ac:dyDescent="0.25">
      <c r="A115" t="s">
        <v>1064</v>
      </c>
      <c r="B115" t="s">
        <v>98</v>
      </c>
      <c r="C115" t="s">
        <v>99</v>
      </c>
      <c r="D115" t="s">
        <v>951</v>
      </c>
      <c r="E115" t="s">
        <v>2561</v>
      </c>
      <c r="F115">
        <v>1785</v>
      </c>
      <c r="G115">
        <v>1555</v>
      </c>
      <c r="H115">
        <v>87.1</v>
      </c>
      <c r="I115" t="s">
        <v>3518</v>
      </c>
    </row>
    <row r="116" spans="1:9" x14ac:dyDescent="0.25">
      <c r="A116" t="s">
        <v>1065</v>
      </c>
      <c r="B116" t="s">
        <v>98</v>
      </c>
      <c r="C116" t="s">
        <v>99</v>
      </c>
      <c r="D116" t="s">
        <v>951</v>
      </c>
      <c r="E116" t="s">
        <v>2562</v>
      </c>
      <c r="F116">
        <v>9077</v>
      </c>
      <c r="G116">
        <v>6622</v>
      </c>
      <c r="H116">
        <v>73</v>
      </c>
      <c r="I116" t="s">
        <v>3519</v>
      </c>
    </row>
    <row r="117" spans="1:9" x14ac:dyDescent="0.25">
      <c r="A117" t="s">
        <v>1066</v>
      </c>
      <c r="B117" t="s">
        <v>98</v>
      </c>
      <c r="C117" t="s">
        <v>99</v>
      </c>
      <c r="D117" t="s">
        <v>951</v>
      </c>
      <c r="E117" t="s">
        <v>2563</v>
      </c>
      <c r="F117">
        <v>5275</v>
      </c>
      <c r="G117">
        <v>3976</v>
      </c>
      <c r="H117">
        <v>75.400000000000006</v>
      </c>
      <c r="I117" t="s">
        <v>3520</v>
      </c>
    </row>
    <row r="118" spans="1:9" x14ac:dyDescent="0.25">
      <c r="A118" t="s">
        <v>1067</v>
      </c>
      <c r="B118" t="s">
        <v>98</v>
      </c>
      <c r="C118" t="s">
        <v>99</v>
      </c>
      <c r="D118" t="s">
        <v>951</v>
      </c>
      <c r="E118" t="s">
        <v>2564</v>
      </c>
      <c r="F118">
        <v>5757</v>
      </c>
      <c r="G118">
        <v>4438</v>
      </c>
      <c r="H118">
        <v>77.099999999999994</v>
      </c>
      <c r="I118" t="s">
        <v>3521</v>
      </c>
    </row>
    <row r="119" spans="1:9" x14ac:dyDescent="0.25">
      <c r="A119" t="s">
        <v>1068</v>
      </c>
      <c r="B119" t="s">
        <v>98</v>
      </c>
      <c r="C119" t="s">
        <v>99</v>
      </c>
      <c r="D119" t="s">
        <v>951</v>
      </c>
      <c r="E119" t="s">
        <v>2565</v>
      </c>
      <c r="F119">
        <v>5203</v>
      </c>
      <c r="G119">
        <v>4139</v>
      </c>
      <c r="H119">
        <v>79.599999999999994</v>
      </c>
      <c r="I119" t="s">
        <v>3522</v>
      </c>
    </row>
    <row r="120" spans="1:9" x14ac:dyDescent="0.25">
      <c r="A120" t="s">
        <v>1069</v>
      </c>
      <c r="B120" t="s">
        <v>98</v>
      </c>
      <c r="C120" t="s">
        <v>99</v>
      </c>
      <c r="D120" t="s">
        <v>951</v>
      </c>
      <c r="E120" t="s">
        <v>2566</v>
      </c>
      <c r="F120">
        <v>3371</v>
      </c>
      <c r="G120">
        <v>2724</v>
      </c>
      <c r="H120">
        <v>80.8</v>
      </c>
      <c r="I120" t="s">
        <v>3523</v>
      </c>
    </row>
    <row r="121" spans="1:9" x14ac:dyDescent="0.25">
      <c r="A121" t="s">
        <v>1070</v>
      </c>
      <c r="B121" t="s">
        <v>98</v>
      </c>
      <c r="C121" t="s">
        <v>99</v>
      </c>
      <c r="D121" t="s">
        <v>951</v>
      </c>
      <c r="E121" t="s">
        <v>2567</v>
      </c>
      <c r="F121">
        <v>3381</v>
      </c>
      <c r="G121">
        <v>2756</v>
      </c>
      <c r="H121">
        <v>81.5</v>
      </c>
      <c r="I121" t="s">
        <v>3524</v>
      </c>
    </row>
    <row r="122" spans="1:9" x14ac:dyDescent="0.25">
      <c r="A122" t="s">
        <v>1071</v>
      </c>
      <c r="B122" t="s">
        <v>98</v>
      </c>
      <c r="C122" t="s">
        <v>99</v>
      </c>
      <c r="D122" t="s">
        <v>951</v>
      </c>
      <c r="E122" t="s">
        <v>2568</v>
      </c>
      <c r="F122">
        <v>3200</v>
      </c>
      <c r="G122">
        <v>2699</v>
      </c>
      <c r="H122">
        <v>84.3</v>
      </c>
      <c r="I122" t="s">
        <v>3525</v>
      </c>
    </row>
    <row r="123" spans="1:9" x14ac:dyDescent="0.25">
      <c r="A123" t="s">
        <v>1072</v>
      </c>
      <c r="B123" t="s">
        <v>98</v>
      </c>
      <c r="C123" t="s">
        <v>99</v>
      </c>
      <c r="D123" t="s">
        <v>951</v>
      </c>
      <c r="E123" t="s">
        <v>2569</v>
      </c>
      <c r="F123">
        <v>3645</v>
      </c>
      <c r="G123">
        <v>3182</v>
      </c>
      <c r="H123">
        <v>87.3</v>
      </c>
      <c r="I123" t="s">
        <v>3526</v>
      </c>
    </row>
    <row r="124" spans="1:9" x14ac:dyDescent="0.25">
      <c r="A124" t="s">
        <v>1073</v>
      </c>
      <c r="B124" t="s">
        <v>98</v>
      </c>
      <c r="C124" t="s">
        <v>99</v>
      </c>
      <c r="D124" t="s">
        <v>642</v>
      </c>
      <c r="E124" t="s">
        <v>2560</v>
      </c>
      <c r="F124">
        <v>8000</v>
      </c>
      <c r="G124">
        <v>5597</v>
      </c>
      <c r="H124">
        <v>70</v>
      </c>
      <c r="I124" t="s">
        <v>3527</v>
      </c>
    </row>
    <row r="125" spans="1:9" x14ac:dyDescent="0.25">
      <c r="A125" t="s">
        <v>1074</v>
      </c>
      <c r="B125" t="s">
        <v>98</v>
      </c>
      <c r="C125" t="s">
        <v>99</v>
      </c>
      <c r="D125" t="s">
        <v>642</v>
      </c>
      <c r="E125" t="s">
        <v>2561</v>
      </c>
      <c r="F125">
        <v>1406</v>
      </c>
      <c r="G125">
        <v>1204</v>
      </c>
      <c r="H125">
        <v>85.6</v>
      </c>
      <c r="I125" t="s">
        <v>2702</v>
      </c>
    </row>
    <row r="126" spans="1:9" x14ac:dyDescent="0.25">
      <c r="A126" t="s">
        <v>1075</v>
      </c>
      <c r="B126" t="s">
        <v>98</v>
      </c>
      <c r="C126" t="s">
        <v>99</v>
      </c>
      <c r="D126" t="s">
        <v>642</v>
      </c>
      <c r="E126" t="s">
        <v>2562</v>
      </c>
      <c r="F126">
        <v>8482</v>
      </c>
      <c r="G126">
        <v>6440</v>
      </c>
      <c r="H126">
        <v>75.900000000000006</v>
      </c>
      <c r="I126" t="s">
        <v>3528</v>
      </c>
    </row>
    <row r="127" spans="1:9" x14ac:dyDescent="0.25">
      <c r="A127" t="s">
        <v>1076</v>
      </c>
      <c r="B127" t="s">
        <v>98</v>
      </c>
      <c r="C127" t="s">
        <v>99</v>
      </c>
      <c r="D127" t="s">
        <v>642</v>
      </c>
      <c r="E127" t="s">
        <v>2563</v>
      </c>
      <c r="F127">
        <v>5205</v>
      </c>
      <c r="G127">
        <v>4032</v>
      </c>
      <c r="H127">
        <v>77.5</v>
      </c>
      <c r="I127" t="s">
        <v>3529</v>
      </c>
    </row>
    <row r="128" spans="1:9" x14ac:dyDescent="0.25">
      <c r="A128" t="s">
        <v>1077</v>
      </c>
      <c r="B128" t="s">
        <v>98</v>
      </c>
      <c r="C128" t="s">
        <v>99</v>
      </c>
      <c r="D128" t="s">
        <v>642</v>
      </c>
      <c r="E128" t="s">
        <v>2564</v>
      </c>
      <c r="F128">
        <v>5858</v>
      </c>
      <c r="G128">
        <v>4580</v>
      </c>
      <c r="H128">
        <v>78.2</v>
      </c>
      <c r="I128" t="s">
        <v>3530</v>
      </c>
    </row>
    <row r="129" spans="1:9" x14ac:dyDescent="0.25">
      <c r="A129" t="s">
        <v>1078</v>
      </c>
      <c r="B129" t="s">
        <v>98</v>
      </c>
      <c r="C129" t="s">
        <v>99</v>
      </c>
      <c r="D129" t="s">
        <v>642</v>
      </c>
      <c r="E129" t="s">
        <v>2565</v>
      </c>
      <c r="F129">
        <v>4878</v>
      </c>
      <c r="G129">
        <v>3901</v>
      </c>
      <c r="H129">
        <v>80</v>
      </c>
      <c r="I129" t="s">
        <v>3531</v>
      </c>
    </row>
    <row r="130" spans="1:9" x14ac:dyDescent="0.25">
      <c r="A130" t="s">
        <v>1079</v>
      </c>
      <c r="B130" t="s">
        <v>98</v>
      </c>
      <c r="C130" t="s">
        <v>99</v>
      </c>
      <c r="D130" t="s">
        <v>642</v>
      </c>
      <c r="E130" t="s">
        <v>2566</v>
      </c>
      <c r="F130">
        <v>3214</v>
      </c>
      <c r="G130">
        <v>2614</v>
      </c>
      <c r="H130">
        <v>81.3</v>
      </c>
      <c r="I130" t="s">
        <v>3532</v>
      </c>
    </row>
    <row r="131" spans="1:9" x14ac:dyDescent="0.25">
      <c r="A131" t="s">
        <v>1080</v>
      </c>
      <c r="B131" t="s">
        <v>98</v>
      </c>
      <c r="C131" t="s">
        <v>99</v>
      </c>
      <c r="D131" t="s">
        <v>642</v>
      </c>
      <c r="E131" t="s">
        <v>2567</v>
      </c>
      <c r="F131">
        <v>2980</v>
      </c>
      <c r="G131">
        <v>2344</v>
      </c>
      <c r="H131">
        <v>78.7</v>
      </c>
      <c r="I131" t="s">
        <v>3533</v>
      </c>
    </row>
    <row r="132" spans="1:9" x14ac:dyDescent="0.25">
      <c r="A132" t="s">
        <v>1081</v>
      </c>
      <c r="B132" t="s">
        <v>98</v>
      </c>
      <c r="C132" t="s">
        <v>99</v>
      </c>
      <c r="D132" t="s">
        <v>642</v>
      </c>
      <c r="E132" t="s">
        <v>2568</v>
      </c>
      <c r="F132">
        <v>3251</v>
      </c>
      <c r="G132">
        <v>2704</v>
      </c>
      <c r="H132">
        <v>83.2</v>
      </c>
      <c r="I132" t="s">
        <v>3534</v>
      </c>
    </row>
    <row r="133" spans="1:9" x14ac:dyDescent="0.25">
      <c r="A133" t="s">
        <v>1082</v>
      </c>
      <c r="B133" t="s">
        <v>98</v>
      </c>
      <c r="C133" t="s">
        <v>99</v>
      </c>
      <c r="D133" t="s">
        <v>642</v>
      </c>
      <c r="E133" t="s">
        <v>2569</v>
      </c>
      <c r="F133">
        <v>3121</v>
      </c>
      <c r="G133">
        <v>2607</v>
      </c>
      <c r="H133">
        <v>83.5</v>
      </c>
      <c r="I133" t="s">
        <v>3535</v>
      </c>
    </row>
    <row r="134" spans="1:9" x14ac:dyDescent="0.25">
      <c r="A134" t="s">
        <v>1083</v>
      </c>
      <c r="B134" t="s">
        <v>98</v>
      </c>
      <c r="C134" t="s">
        <v>99</v>
      </c>
      <c r="D134" t="s">
        <v>619</v>
      </c>
      <c r="E134" t="s">
        <v>2560</v>
      </c>
      <c r="F134">
        <v>6875</v>
      </c>
      <c r="G134">
        <v>5437</v>
      </c>
      <c r="H134">
        <v>79.099999999999994</v>
      </c>
      <c r="I134" t="s">
        <v>3536</v>
      </c>
    </row>
    <row r="135" spans="1:9" x14ac:dyDescent="0.25">
      <c r="A135" t="s">
        <v>1084</v>
      </c>
      <c r="B135" t="s">
        <v>98</v>
      </c>
      <c r="C135" t="s">
        <v>99</v>
      </c>
      <c r="D135" t="s">
        <v>619</v>
      </c>
      <c r="E135" t="s">
        <v>2561</v>
      </c>
      <c r="F135">
        <v>1884</v>
      </c>
      <c r="G135">
        <v>1699</v>
      </c>
      <c r="H135">
        <v>90.2</v>
      </c>
      <c r="I135" t="s">
        <v>3007</v>
      </c>
    </row>
    <row r="136" spans="1:9" x14ac:dyDescent="0.25">
      <c r="A136" t="s">
        <v>1085</v>
      </c>
      <c r="B136" t="s">
        <v>98</v>
      </c>
      <c r="C136" t="s">
        <v>99</v>
      </c>
      <c r="D136" t="s">
        <v>619</v>
      </c>
      <c r="E136" t="s">
        <v>2562</v>
      </c>
      <c r="F136">
        <v>7634</v>
      </c>
      <c r="G136">
        <v>6353</v>
      </c>
      <c r="H136">
        <v>83.2</v>
      </c>
      <c r="I136" t="s">
        <v>3537</v>
      </c>
    </row>
    <row r="137" spans="1:9" x14ac:dyDescent="0.25">
      <c r="A137" t="s">
        <v>1086</v>
      </c>
      <c r="B137" t="s">
        <v>98</v>
      </c>
      <c r="C137" t="s">
        <v>99</v>
      </c>
      <c r="D137" t="s">
        <v>619</v>
      </c>
      <c r="E137" t="s">
        <v>2563</v>
      </c>
      <c r="F137">
        <v>4633</v>
      </c>
      <c r="G137">
        <v>3946</v>
      </c>
      <c r="H137">
        <v>85.2</v>
      </c>
      <c r="I137" t="s">
        <v>3538</v>
      </c>
    </row>
    <row r="138" spans="1:9" x14ac:dyDescent="0.25">
      <c r="A138" t="s">
        <v>1087</v>
      </c>
      <c r="B138" t="s">
        <v>98</v>
      </c>
      <c r="C138" t="s">
        <v>99</v>
      </c>
      <c r="D138" t="s">
        <v>619</v>
      </c>
      <c r="E138" t="s">
        <v>2564</v>
      </c>
      <c r="F138">
        <v>5675</v>
      </c>
      <c r="G138">
        <v>4843</v>
      </c>
      <c r="H138">
        <v>85.3</v>
      </c>
      <c r="I138" t="s">
        <v>3539</v>
      </c>
    </row>
    <row r="139" spans="1:9" x14ac:dyDescent="0.25">
      <c r="A139" t="s">
        <v>1088</v>
      </c>
      <c r="B139" t="s">
        <v>98</v>
      </c>
      <c r="C139" t="s">
        <v>99</v>
      </c>
      <c r="D139" t="s">
        <v>619</v>
      </c>
      <c r="E139" t="s">
        <v>2565</v>
      </c>
      <c r="F139">
        <v>5124</v>
      </c>
      <c r="G139">
        <v>4458</v>
      </c>
      <c r="H139">
        <v>87</v>
      </c>
      <c r="I139" t="s">
        <v>3540</v>
      </c>
    </row>
    <row r="140" spans="1:9" x14ac:dyDescent="0.25">
      <c r="A140" t="s">
        <v>1089</v>
      </c>
      <c r="B140" t="s">
        <v>98</v>
      </c>
      <c r="C140" t="s">
        <v>99</v>
      </c>
      <c r="D140" t="s">
        <v>619</v>
      </c>
      <c r="E140" t="s">
        <v>2566</v>
      </c>
      <c r="F140">
        <v>3554</v>
      </c>
      <c r="G140">
        <v>3086</v>
      </c>
      <c r="H140">
        <v>86.8</v>
      </c>
      <c r="I140" t="s">
        <v>3541</v>
      </c>
    </row>
    <row r="141" spans="1:9" x14ac:dyDescent="0.25">
      <c r="A141" t="s">
        <v>1090</v>
      </c>
      <c r="B141" t="s">
        <v>98</v>
      </c>
      <c r="C141" t="s">
        <v>99</v>
      </c>
      <c r="D141" t="s">
        <v>619</v>
      </c>
      <c r="E141" t="s">
        <v>2567</v>
      </c>
      <c r="F141">
        <v>3440</v>
      </c>
      <c r="G141">
        <v>2966</v>
      </c>
      <c r="H141">
        <v>86.2</v>
      </c>
      <c r="I141" t="s">
        <v>3542</v>
      </c>
    </row>
    <row r="142" spans="1:9" x14ac:dyDescent="0.25">
      <c r="A142" t="s">
        <v>1091</v>
      </c>
      <c r="B142" t="s">
        <v>98</v>
      </c>
      <c r="C142" t="s">
        <v>99</v>
      </c>
      <c r="D142" t="s">
        <v>619</v>
      </c>
      <c r="E142" t="s">
        <v>2568</v>
      </c>
      <c r="F142">
        <v>3714</v>
      </c>
      <c r="G142">
        <v>3302</v>
      </c>
      <c r="H142">
        <v>88.9</v>
      </c>
      <c r="I142" t="s">
        <v>3543</v>
      </c>
    </row>
    <row r="143" spans="1:9" x14ac:dyDescent="0.25">
      <c r="A143" t="s">
        <v>1092</v>
      </c>
      <c r="B143" t="s">
        <v>98</v>
      </c>
      <c r="C143" t="s">
        <v>99</v>
      </c>
      <c r="D143" t="s">
        <v>619</v>
      </c>
      <c r="E143" t="s">
        <v>2569</v>
      </c>
      <c r="F143">
        <v>3992</v>
      </c>
      <c r="G143">
        <v>3552</v>
      </c>
      <c r="H143">
        <v>89</v>
      </c>
      <c r="I143" t="s">
        <v>2867</v>
      </c>
    </row>
    <row r="144" spans="1:9" x14ac:dyDescent="0.25">
      <c r="A144" t="s">
        <v>1093</v>
      </c>
      <c r="B144" t="s">
        <v>98</v>
      </c>
      <c r="C144" t="s">
        <v>99</v>
      </c>
      <c r="D144" t="s">
        <v>596</v>
      </c>
      <c r="E144" t="s">
        <v>2560</v>
      </c>
      <c r="F144">
        <v>3995</v>
      </c>
      <c r="G144">
        <v>3496</v>
      </c>
      <c r="H144">
        <v>87.5</v>
      </c>
      <c r="I144" t="s">
        <v>3544</v>
      </c>
    </row>
    <row r="145" spans="1:9" x14ac:dyDescent="0.25">
      <c r="A145" t="s">
        <v>1094</v>
      </c>
      <c r="B145" t="s">
        <v>98</v>
      </c>
      <c r="C145" t="s">
        <v>99</v>
      </c>
      <c r="D145" t="s">
        <v>596</v>
      </c>
      <c r="E145" t="s">
        <v>2561</v>
      </c>
      <c r="F145">
        <v>1225</v>
      </c>
      <c r="G145">
        <v>1155</v>
      </c>
      <c r="H145">
        <v>94.3</v>
      </c>
      <c r="I145" t="s">
        <v>2749</v>
      </c>
    </row>
    <row r="146" spans="1:9" x14ac:dyDescent="0.25">
      <c r="A146" t="s">
        <v>1095</v>
      </c>
      <c r="B146" t="s">
        <v>98</v>
      </c>
      <c r="C146" t="s">
        <v>99</v>
      </c>
      <c r="D146" t="s">
        <v>596</v>
      </c>
      <c r="E146" t="s">
        <v>2562</v>
      </c>
      <c r="F146">
        <v>4724</v>
      </c>
      <c r="G146">
        <v>4207</v>
      </c>
      <c r="H146">
        <v>89.1</v>
      </c>
      <c r="I146" t="s">
        <v>2893</v>
      </c>
    </row>
    <row r="147" spans="1:9" x14ac:dyDescent="0.25">
      <c r="A147" t="s">
        <v>1096</v>
      </c>
      <c r="B147" t="s">
        <v>98</v>
      </c>
      <c r="C147" t="s">
        <v>99</v>
      </c>
      <c r="D147" t="s">
        <v>596</v>
      </c>
      <c r="E147" t="s">
        <v>2563</v>
      </c>
      <c r="F147">
        <v>3020</v>
      </c>
      <c r="G147">
        <v>2709</v>
      </c>
      <c r="H147">
        <v>89.7</v>
      </c>
      <c r="I147" t="s">
        <v>3545</v>
      </c>
    </row>
    <row r="148" spans="1:9" x14ac:dyDescent="0.25">
      <c r="A148" t="s">
        <v>1097</v>
      </c>
      <c r="B148" t="s">
        <v>98</v>
      </c>
      <c r="C148" t="s">
        <v>99</v>
      </c>
      <c r="D148" t="s">
        <v>596</v>
      </c>
      <c r="E148" t="s">
        <v>2564</v>
      </c>
      <c r="F148">
        <v>3638</v>
      </c>
      <c r="G148">
        <v>3291</v>
      </c>
      <c r="H148">
        <v>90.5</v>
      </c>
      <c r="I148" t="s">
        <v>3546</v>
      </c>
    </row>
    <row r="149" spans="1:9" x14ac:dyDescent="0.25">
      <c r="A149" t="s">
        <v>1098</v>
      </c>
      <c r="B149" t="s">
        <v>98</v>
      </c>
      <c r="C149" t="s">
        <v>99</v>
      </c>
      <c r="D149" t="s">
        <v>596</v>
      </c>
      <c r="E149" t="s">
        <v>2565</v>
      </c>
      <c r="F149">
        <v>3315</v>
      </c>
      <c r="G149">
        <v>3042</v>
      </c>
      <c r="H149">
        <v>91.8</v>
      </c>
      <c r="I149" t="s">
        <v>3547</v>
      </c>
    </row>
    <row r="150" spans="1:9" x14ac:dyDescent="0.25">
      <c r="A150" t="s">
        <v>1099</v>
      </c>
      <c r="B150" t="s">
        <v>98</v>
      </c>
      <c r="C150" t="s">
        <v>99</v>
      </c>
      <c r="D150" t="s">
        <v>596</v>
      </c>
      <c r="E150" t="s">
        <v>2566</v>
      </c>
      <c r="F150">
        <v>2297</v>
      </c>
      <c r="G150">
        <v>2096</v>
      </c>
      <c r="H150">
        <v>91.2</v>
      </c>
      <c r="I150" t="s">
        <v>3548</v>
      </c>
    </row>
    <row r="151" spans="1:9" x14ac:dyDescent="0.25">
      <c r="A151" t="s">
        <v>1100</v>
      </c>
      <c r="B151" t="s">
        <v>98</v>
      </c>
      <c r="C151" t="s">
        <v>99</v>
      </c>
      <c r="D151" t="s">
        <v>596</v>
      </c>
      <c r="E151" t="s">
        <v>2567</v>
      </c>
      <c r="F151">
        <v>2385</v>
      </c>
      <c r="G151">
        <v>2166</v>
      </c>
      <c r="H151">
        <v>90.8</v>
      </c>
      <c r="I151" t="s">
        <v>3549</v>
      </c>
    </row>
    <row r="152" spans="1:9" x14ac:dyDescent="0.25">
      <c r="A152" t="s">
        <v>1101</v>
      </c>
      <c r="B152" t="s">
        <v>98</v>
      </c>
      <c r="C152" t="s">
        <v>99</v>
      </c>
      <c r="D152" t="s">
        <v>596</v>
      </c>
      <c r="E152" t="s">
        <v>2568</v>
      </c>
      <c r="F152">
        <v>2237</v>
      </c>
      <c r="G152">
        <v>2087</v>
      </c>
      <c r="H152">
        <v>93.3</v>
      </c>
      <c r="I152" t="s">
        <v>3550</v>
      </c>
    </row>
    <row r="153" spans="1:9" x14ac:dyDescent="0.25">
      <c r="A153" t="s">
        <v>1102</v>
      </c>
      <c r="B153" t="s">
        <v>98</v>
      </c>
      <c r="C153" t="s">
        <v>99</v>
      </c>
      <c r="D153" t="s">
        <v>596</v>
      </c>
      <c r="E153" t="s">
        <v>2569</v>
      </c>
      <c r="F153">
        <v>2539</v>
      </c>
      <c r="G153">
        <v>2379</v>
      </c>
      <c r="H153">
        <v>93.7</v>
      </c>
      <c r="I153" t="s">
        <v>3551</v>
      </c>
    </row>
    <row r="154" spans="1:9" x14ac:dyDescent="0.25">
      <c r="A154" t="s">
        <v>1103</v>
      </c>
      <c r="B154" t="s">
        <v>98</v>
      </c>
      <c r="C154" t="s">
        <v>99</v>
      </c>
      <c r="D154" t="s">
        <v>573</v>
      </c>
      <c r="E154" t="s">
        <v>2560</v>
      </c>
      <c r="F154">
        <v>4015</v>
      </c>
      <c r="G154">
        <v>3648</v>
      </c>
      <c r="H154">
        <v>90.9</v>
      </c>
      <c r="I154" t="s">
        <v>3552</v>
      </c>
    </row>
    <row r="155" spans="1:9" x14ac:dyDescent="0.25">
      <c r="A155" t="s">
        <v>1104</v>
      </c>
      <c r="B155" t="s">
        <v>98</v>
      </c>
      <c r="C155" t="s">
        <v>99</v>
      </c>
      <c r="D155" t="s">
        <v>573</v>
      </c>
      <c r="E155" t="s">
        <v>2561</v>
      </c>
      <c r="F155">
        <v>1359</v>
      </c>
      <c r="G155">
        <v>1296</v>
      </c>
      <c r="H155">
        <v>95.4</v>
      </c>
      <c r="I155" t="s">
        <v>3553</v>
      </c>
    </row>
    <row r="156" spans="1:9" x14ac:dyDescent="0.25">
      <c r="A156" t="s">
        <v>1105</v>
      </c>
      <c r="B156" t="s">
        <v>98</v>
      </c>
      <c r="C156" t="s">
        <v>99</v>
      </c>
      <c r="D156" t="s">
        <v>573</v>
      </c>
      <c r="E156" t="s">
        <v>2562</v>
      </c>
      <c r="F156">
        <v>4854</v>
      </c>
      <c r="G156">
        <v>4500</v>
      </c>
      <c r="H156">
        <v>92.7</v>
      </c>
      <c r="I156" t="s">
        <v>3554</v>
      </c>
    </row>
    <row r="157" spans="1:9" x14ac:dyDescent="0.25">
      <c r="A157" t="s">
        <v>1106</v>
      </c>
      <c r="B157" t="s">
        <v>98</v>
      </c>
      <c r="C157" t="s">
        <v>99</v>
      </c>
      <c r="D157" t="s">
        <v>573</v>
      </c>
      <c r="E157" t="s">
        <v>2563</v>
      </c>
      <c r="F157">
        <v>3138</v>
      </c>
      <c r="G157">
        <v>2926</v>
      </c>
      <c r="H157">
        <v>93.2</v>
      </c>
      <c r="I157" t="s">
        <v>2752</v>
      </c>
    </row>
    <row r="158" spans="1:9" x14ac:dyDescent="0.25">
      <c r="A158" t="s">
        <v>1107</v>
      </c>
      <c r="B158" t="s">
        <v>98</v>
      </c>
      <c r="C158" t="s">
        <v>99</v>
      </c>
      <c r="D158" t="s">
        <v>573</v>
      </c>
      <c r="E158" t="s">
        <v>2564</v>
      </c>
      <c r="F158">
        <v>3871</v>
      </c>
      <c r="G158">
        <v>3619</v>
      </c>
      <c r="H158">
        <v>93.5</v>
      </c>
      <c r="I158" t="s">
        <v>2896</v>
      </c>
    </row>
    <row r="159" spans="1:9" x14ac:dyDescent="0.25">
      <c r="A159" t="s">
        <v>1108</v>
      </c>
      <c r="B159" t="s">
        <v>98</v>
      </c>
      <c r="C159" t="s">
        <v>99</v>
      </c>
      <c r="D159" t="s">
        <v>573</v>
      </c>
      <c r="E159" t="s">
        <v>2565</v>
      </c>
      <c r="F159">
        <v>3411</v>
      </c>
      <c r="G159">
        <v>3203</v>
      </c>
      <c r="H159">
        <v>93.9</v>
      </c>
      <c r="I159" t="s">
        <v>3555</v>
      </c>
    </row>
    <row r="160" spans="1:9" x14ac:dyDescent="0.25">
      <c r="A160" t="s">
        <v>1109</v>
      </c>
      <c r="B160" t="s">
        <v>98</v>
      </c>
      <c r="C160" t="s">
        <v>99</v>
      </c>
      <c r="D160" t="s">
        <v>573</v>
      </c>
      <c r="E160" t="s">
        <v>2566</v>
      </c>
      <c r="F160">
        <v>2443</v>
      </c>
      <c r="G160">
        <v>2305</v>
      </c>
      <c r="H160">
        <v>94.4</v>
      </c>
      <c r="I160" t="s">
        <v>2753</v>
      </c>
    </row>
    <row r="161" spans="1:9" x14ac:dyDescent="0.25">
      <c r="A161" t="s">
        <v>1110</v>
      </c>
      <c r="B161" t="s">
        <v>98</v>
      </c>
      <c r="C161" t="s">
        <v>99</v>
      </c>
      <c r="D161" t="s">
        <v>573</v>
      </c>
      <c r="E161" t="s">
        <v>2567</v>
      </c>
      <c r="F161">
        <v>2578</v>
      </c>
      <c r="G161">
        <v>2430</v>
      </c>
      <c r="H161">
        <v>94.3</v>
      </c>
      <c r="I161" t="s">
        <v>2577</v>
      </c>
    </row>
    <row r="162" spans="1:9" x14ac:dyDescent="0.25">
      <c r="A162" t="s">
        <v>1111</v>
      </c>
      <c r="B162" t="s">
        <v>98</v>
      </c>
      <c r="C162" t="s">
        <v>99</v>
      </c>
      <c r="D162" t="s">
        <v>573</v>
      </c>
      <c r="E162" t="s">
        <v>2568</v>
      </c>
      <c r="F162">
        <v>2373</v>
      </c>
      <c r="G162">
        <v>2243</v>
      </c>
      <c r="H162">
        <v>94.5</v>
      </c>
      <c r="I162" t="s">
        <v>2592</v>
      </c>
    </row>
    <row r="163" spans="1:9" x14ac:dyDescent="0.25">
      <c r="A163" t="s">
        <v>1112</v>
      </c>
      <c r="B163" t="s">
        <v>98</v>
      </c>
      <c r="C163" t="s">
        <v>99</v>
      </c>
      <c r="D163" t="s">
        <v>573</v>
      </c>
      <c r="E163" t="s">
        <v>2569</v>
      </c>
      <c r="F163">
        <v>2647</v>
      </c>
      <c r="G163">
        <v>2518</v>
      </c>
      <c r="H163">
        <v>95.1</v>
      </c>
      <c r="I163" t="s">
        <v>2539</v>
      </c>
    </row>
    <row r="164" spans="1:9" x14ac:dyDescent="0.25">
      <c r="A164" t="s">
        <v>1113</v>
      </c>
      <c r="B164" t="s">
        <v>98</v>
      </c>
      <c r="C164" t="s">
        <v>99</v>
      </c>
      <c r="D164" t="s">
        <v>550</v>
      </c>
      <c r="E164" t="s">
        <v>2560</v>
      </c>
      <c r="F164">
        <v>3656</v>
      </c>
      <c r="G164">
        <v>3383</v>
      </c>
      <c r="H164">
        <v>92.5</v>
      </c>
      <c r="I164" t="s">
        <v>3556</v>
      </c>
    </row>
    <row r="165" spans="1:9" x14ac:dyDescent="0.25">
      <c r="A165" t="s">
        <v>1114</v>
      </c>
      <c r="B165" t="s">
        <v>98</v>
      </c>
      <c r="C165" t="s">
        <v>99</v>
      </c>
      <c r="D165" t="s">
        <v>550</v>
      </c>
      <c r="E165" t="s">
        <v>2561</v>
      </c>
      <c r="F165">
        <v>1429</v>
      </c>
      <c r="G165">
        <v>1382</v>
      </c>
      <c r="H165">
        <v>96.7</v>
      </c>
      <c r="I165" t="s">
        <v>1168</v>
      </c>
    </row>
    <row r="166" spans="1:9" x14ac:dyDescent="0.25">
      <c r="A166" t="s">
        <v>1116</v>
      </c>
      <c r="B166" t="s">
        <v>98</v>
      </c>
      <c r="C166" t="s">
        <v>99</v>
      </c>
      <c r="D166" t="s">
        <v>550</v>
      </c>
      <c r="E166" t="s">
        <v>2562</v>
      </c>
      <c r="F166">
        <v>4198</v>
      </c>
      <c r="G166">
        <v>3931</v>
      </c>
      <c r="H166">
        <v>93.6</v>
      </c>
      <c r="I166" t="s">
        <v>3557</v>
      </c>
    </row>
    <row r="167" spans="1:9" x14ac:dyDescent="0.25">
      <c r="A167" t="s">
        <v>1117</v>
      </c>
      <c r="B167" t="s">
        <v>98</v>
      </c>
      <c r="C167" t="s">
        <v>99</v>
      </c>
      <c r="D167" t="s">
        <v>550</v>
      </c>
      <c r="E167" t="s">
        <v>2563</v>
      </c>
      <c r="F167">
        <v>2739</v>
      </c>
      <c r="G167">
        <v>2590</v>
      </c>
      <c r="H167">
        <v>94.6</v>
      </c>
      <c r="I167" t="s">
        <v>3558</v>
      </c>
    </row>
    <row r="168" spans="1:9" x14ac:dyDescent="0.25">
      <c r="A168" t="s">
        <v>1118</v>
      </c>
      <c r="B168" t="s">
        <v>98</v>
      </c>
      <c r="C168" t="s">
        <v>99</v>
      </c>
      <c r="D168" t="s">
        <v>550</v>
      </c>
      <c r="E168" t="s">
        <v>2564</v>
      </c>
      <c r="F168">
        <v>3604</v>
      </c>
      <c r="G168">
        <v>3393</v>
      </c>
      <c r="H168">
        <v>94.1</v>
      </c>
      <c r="I168" t="s">
        <v>3559</v>
      </c>
    </row>
    <row r="169" spans="1:9" x14ac:dyDescent="0.25">
      <c r="A169" t="s">
        <v>1119</v>
      </c>
      <c r="B169" t="s">
        <v>98</v>
      </c>
      <c r="C169" t="s">
        <v>99</v>
      </c>
      <c r="D169" t="s">
        <v>550</v>
      </c>
      <c r="E169" t="s">
        <v>2565</v>
      </c>
      <c r="F169">
        <v>3001</v>
      </c>
      <c r="G169">
        <v>2864</v>
      </c>
      <c r="H169">
        <v>95.4</v>
      </c>
      <c r="I169" t="s">
        <v>2884</v>
      </c>
    </row>
    <row r="170" spans="1:9" x14ac:dyDescent="0.25">
      <c r="A170" t="s">
        <v>1120</v>
      </c>
      <c r="B170" t="s">
        <v>98</v>
      </c>
      <c r="C170" t="s">
        <v>99</v>
      </c>
      <c r="D170" t="s">
        <v>550</v>
      </c>
      <c r="E170" t="s">
        <v>2566</v>
      </c>
      <c r="F170">
        <v>2163</v>
      </c>
      <c r="G170">
        <v>2064</v>
      </c>
      <c r="H170">
        <v>95.4</v>
      </c>
      <c r="I170" t="s">
        <v>1976</v>
      </c>
    </row>
    <row r="171" spans="1:9" x14ac:dyDescent="0.25">
      <c r="A171" t="s">
        <v>1121</v>
      </c>
      <c r="B171" t="s">
        <v>98</v>
      </c>
      <c r="C171" t="s">
        <v>99</v>
      </c>
      <c r="D171" t="s">
        <v>550</v>
      </c>
      <c r="E171" t="s">
        <v>2567</v>
      </c>
      <c r="F171">
        <v>2415</v>
      </c>
      <c r="G171">
        <v>2306</v>
      </c>
      <c r="H171">
        <v>95.5</v>
      </c>
      <c r="I171" t="s">
        <v>2754</v>
      </c>
    </row>
    <row r="172" spans="1:9" x14ac:dyDescent="0.25">
      <c r="A172" t="s">
        <v>1123</v>
      </c>
      <c r="B172" t="s">
        <v>98</v>
      </c>
      <c r="C172" t="s">
        <v>99</v>
      </c>
      <c r="D172" t="s">
        <v>550</v>
      </c>
      <c r="E172" t="s">
        <v>2568</v>
      </c>
      <c r="F172">
        <v>2269</v>
      </c>
      <c r="G172">
        <v>2189</v>
      </c>
      <c r="H172">
        <v>96.5</v>
      </c>
      <c r="I172" t="s">
        <v>2578</v>
      </c>
    </row>
    <row r="173" spans="1:9" x14ac:dyDescent="0.25">
      <c r="A173" t="s">
        <v>1124</v>
      </c>
      <c r="B173" t="s">
        <v>98</v>
      </c>
      <c r="C173" t="s">
        <v>99</v>
      </c>
      <c r="D173" t="s">
        <v>550</v>
      </c>
      <c r="E173" t="s">
        <v>2569</v>
      </c>
      <c r="F173">
        <v>2729</v>
      </c>
      <c r="G173">
        <v>2645</v>
      </c>
      <c r="H173">
        <v>96.9</v>
      </c>
      <c r="I173" t="s">
        <v>2860</v>
      </c>
    </row>
    <row r="174" spans="1:9" x14ac:dyDescent="0.25">
      <c r="A174" t="s">
        <v>1125</v>
      </c>
      <c r="B174" t="s">
        <v>98</v>
      </c>
      <c r="C174" t="s">
        <v>99</v>
      </c>
      <c r="D174" t="s">
        <v>527</v>
      </c>
      <c r="E174" t="s">
        <v>2560</v>
      </c>
      <c r="F174">
        <v>2986</v>
      </c>
      <c r="G174">
        <v>2814</v>
      </c>
      <c r="H174">
        <v>94.2</v>
      </c>
      <c r="I174" t="s">
        <v>2536</v>
      </c>
    </row>
    <row r="175" spans="1:9" x14ac:dyDescent="0.25">
      <c r="A175" t="s">
        <v>1126</v>
      </c>
      <c r="B175" t="s">
        <v>98</v>
      </c>
      <c r="C175" t="s">
        <v>99</v>
      </c>
      <c r="D175" t="s">
        <v>527</v>
      </c>
      <c r="E175" t="s">
        <v>2561</v>
      </c>
      <c r="F175">
        <v>1353</v>
      </c>
      <c r="G175">
        <v>1320</v>
      </c>
      <c r="H175">
        <v>97.6</v>
      </c>
      <c r="I175" t="s">
        <v>2594</v>
      </c>
    </row>
    <row r="176" spans="1:9" x14ac:dyDescent="0.25">
      <c r="A176" t="s">
        <v>1127</v>
      </c>
      <c r="B176" t="s">
        <v>98</v>
      </c>
      <c r="C176" t="s">
        <v>99</v>
      </c>
      <c r="D176" t="s">
        <v>527</v>
      </c>
      <c r="E176" t="s">
        <v>2562</v>
      </c>
      <c r="F176">
        <v>3499</v>
      </c>
      <c r="G176">
        <v>3352</v>
      </c>
      <c r="H176">
        <v>95.8</v>
      </c>
      <c r="I176" t="s">
        <v>2095</v>
      </c>
    </row>
    <row r="177" spans="1:9" x14ac:dyDescent="0.25">
      <c r="A177" t="s">
        <v>1128</v>
      </c>
      <c r="B177" t="s">
        <v>98</v>
      </c>
      <c r="C177" t="s">
        <v>99</v>
      </c>
      <c r="D177" t="s">
        <v>527</v>
      </c>
      <c r="E177" t="s">
        <v>2563</v>
      </c>
      <c r="F177">
        <v>2447</v>
      </c>
      <c r="G177">
        <v>2346</v>
      </c>
      <c r="H177">
        <v>95.9</v>
      </c>
      <c r="I177" t="s">
        <v>1174</v>
      </c>
    </row>
    <row r="178" spans="1:9" x14ac:dyDescent="0.25">
      <c r="A178" t="s">
        <v>1129</v>
      </c>
      <c r="B178" t="s">
        <v>98</v>
      </c>
      <c r="C178" t="s">
        <v>99</v>
      </c>
      <c r="D178" t="s">
        <v>527</v>
      </c>
      <c r="E178" t="s">
        <v>2564</v>
      </c>
      <c r="F178">
        <v>3058</v>
      </c>
      <c r="G178">
        <v>2924</v>
      </c>
      <c r="H178">
        <v>95.6</v>
      </c>
      <c r="I178" t="s">
        <v>3560</v>
      </c>
    </row>
    <row r="179" spans="1:9" x14ac:dyDescent="0.25">
      <c r="A179" t="s">
        <v>1130</v>
      </c>
      <c r="B179" t="s">
        <v>98</v>
      </c>
      <c r="C179" t="s">
        <v>99</v>
      </c>
      <c r="D179" t="s">
        <v>527</v>
      </c>
      <c r="E179" t="s">
        <v>2565</v>
      </c>
      <c r="F179">
        <v>2671</v>
      </c>
      <c r="G179">
        <v>2571</v>
      </c>
      <c r="H179">
        <v>96.3</v>
      </c>
      <c r="I179" t="s">
        <v>1870</v>
      </c>
    </row>
    <row r="180" spans="1:9" x14ac:dyDescent="0.25">
      <c r="A180" t="s">
        <v>1131</v>
      </c>
      <c r="B180" t="s">
        <v>98</v>
      </c>
      <c r="C180" t="s">
        <v>99</v>
      </c>
      <c r="D180" t="s">
        <v>527</v>
      </c>
      <c r="E180" t="s">
        <v>2566</v>
      </c>
      <c r="F180">
        <v>2046</v>
      </c>
      <c r="G180">
        <v>1960</v>
      </c>
      <c r="H180">
        <v>95.8</v>
      </c>
      <c r="I180" t="s">
        <v>1132</v>
      </c>
    </row>
    <row r="181" spans="1:9" x14ac:dyDescent="0.25">
      <c r="A181" t="s">
        <v>1133</v>
      </c>
      <c r="B181" t="s">
        <v>98</v>
      </c>
      <c r="C181" t="s">
        <v>99</v>
      </c>
      <c r="D181" t="s">
        <v>527</v>
      </c>
      <c r="E181" t="s">
        <v>2567</v>
      </c>
      <c r="F181">
        <v>2127</v>
      </c>
      <c r="G181">
        <v>2045</v>
      </c>
      <c r="H181">
        <v>96.1</v>
      </c>
      <c r="I181" t="s">
        <v>2755</v>
      </c>
    </row>
    <row r="182" spans="1:9" x14ac:dyDescent="0.25">
      <c r="A182" t="s">
        <v>1135</v>
      </c>
      <c r="B182" t="s">
        <v>98</v>
      </c>
      <c r="C182" t="s">
        <v>99</v>
      </c>
      <c r="D182" t="s">
        <v>527</v>
      </c>
      <c r="E182" t="s">
        <v>2568</v>
      </c>
      <c r="F182">
        <v>2192</v>
      </c>
      <c r="G182">
        <v>2113</v>
      </c>
      <c r="H182">
        <v>96.4</v>
      </c>
      <c r="I182" t="s">
        <v>1524</v>
      </c>
    </row>
    <row r="183" spans="1:9" x14ac:dyDescent="0.25">
      <c r="A183" t="s">
        <v>1137</v>
      </c>
      <c r="B183" t="s">
        <v>98</v>
      </c>
      <c r="C183" t="s">
        <v>99</v>
      </c>
      <c r="D183" t="s">
        <v>527</v>
      </c>
      <c r="E183" t="s">
        <v>2569</v>
      </c>
      <c r="F183">
        <v>2545</v>
      </c>
      <c r="G183">
        <v>2484</v>
      </c>
      <c r="H183">
        <v>97.6</v>
      </c>
      <c r="I183" t="s">
        <v>3561</v>
      </c>
    </row>
    <row r="184" spans="1:9" x14ac:dyDescent="0.25">
      <c r="A184" t="s">
        <v>1138</v>
      </c>
      <c r="B184" t="s">
        <v>98</v>
      </c>
      <c r="C184" t="s">
        <v>99</v>
      </c>
      <c r="D184" t="s">
        <v>500</v>
      </c>
      <c r="E184" t="s">
        <v>2560</v>
      </c>
      <c r="F184">
        <v>2685</v>
      </c>
      <c r="G184">
        <v>2563</v>
      </c>
      <c r="H184">
        <v>95.5</v>
      </c>
      <c r="I184" t="s">
        <v>1733</v>
      </c>
    </row>
    <row r="185" spans="1:9" x14ac:dyDescent="0.25">
      <c r="A185" t="s">
        <v>1139</v>
      </c>
      <c r="B185" t="s">
        <v>98</v>
      </c>
      <c r="C185" t="s">
        <v>99</v>
      </c>
      <c r="D185" t="s">
        <v>500</v>
      </c>
      <c r="E185" t="s">
        <v>2561</v>
      </c>
      <c r="F185">
        <v>1410</v>
      </c>
      <c r="G185">
        <v>1381</v>
      </c>
      <c r="H185">
        <v>97.9</v>
      </c>
      <c r="I185" t="s">
        <v>1630</v>
      </c>
    </row>
    <row r="186" spans="1:9" x14ac:dyDescent="0.25">
      <c r="A186" t="s">
        <v>1141</v>
      </c>
      <c r="B186" t="s">
        <v>98</v>
      </c>
      <c r="C186" t="s">
        <v>99</v>
      </c>
      <c r="D186" t="s">
        <v>500</v>
      </c>
      <c r="E186" t="s">
        <v>2562</v>
      </c>
      <c r="F186">
        <v>3200</v>
      </c>
      <c r="G186">
        <v>3085</v>
      </c>
      <c r="H186">
        <v>96.4</v>
      </c>
      <c r="I186" t="s">
        <v>2084</v>
      </c>
    </row>
    <row r="187" spans="1:9" x14ac:dyDescent="0.25">
      <c r="A187" t="s">
        <v>1143</v>
      </c>
      <c r="B187" t="s">
        <v>98</v>
      </c>
      <c r="C187" t="s">
        <v>99</v>
      </c>
      <c r="D187" t="s">
        <v>500</v>
      </c>
      <c r="E187" t="s">
        <v>2563</v>
      </c>
      <c r="F187">
        <v>2348</v>
      </c>
      <c r="G187">
        <v>2265</v>
      </c>
      <c r="H187">
        <v>96.5</v>
      </c>
      <c r="I187" t="s">
        <v>2578</v>
      </c>
    </row>
    <row r="188" spans="1:9" x14ac:dyDescent="0.25">
      <c r="A188" t="s">
        <v>1145</v>
      </c>
      <c r="B188" t="s">
        <v>98</v>
      </c>
      <c r="C188" t="s">
        <v>99</v>
      </c>
      <c r="D188" t="s">
        <v>500</v>
      </c>
      <c r="E188" t="s">
        <v>2564</v>
      </c>
      <c r="F188">
        <v>2977</v>
      </c>
      <c r="G188">
        <v>2878</v>
      </c>
      <c r="H188">
        <v>96.7</v>
      </c>
      <c r="I188" t="s">
        <v>3562</v>
      </c>
    </row>
    <row r="189" spans="1:9" x14ac:dyDescent="0.25">
      <c r="A189" t="s">
        <v>1146</v>
      </c>
      <c r="B189" t="s">
        <v>98</v>
      </c>
      <c r="C189" t="s">
        <v>99</v>
      </c>
      <c r="D189" t="s">
        <v>500</v>
      </c>
      <c r="E189" t="s">
        <v>2565</v>
      </c>
      <c r="F189">
        <v>2745</v>
      </c>
      <c r="G189">
        <v>2672</v>
      </c>
      <c r="H189">
        <v>97.3</v>
      </c>
      <c r="I189" t="s">
        <v>3563</v>
      </c>
    </row>
    <row r="190" spans="1:9" x14ac:dyDescent="0.25">
      <c r="A190" t="s">
        <v>1147</v>
      </c>
      <c r="B190" t="s">
        <v>98</v>
      </c>
      <c r="C190" t="s">
        <v>99</v>
      </c>
      <c r="D190" t="s">
        <v>500</v>
      </c>
      <c r="E190" t="s">
        <v>2566</v>
      </c>
      <c r="F190">
        <v>1894</v>
      </c>
      <c r="G190">
        <v>1838</v>
      </c>
      <c r="H190">
        <v>97</v>
      </c>
      <c r="I190" t="s">
        <v>1148</v>
      </c>
    </row>
    <row r="191" spans="1:9" x14ac:dyDescent="0.25">
      <c r="A191" t="s">
        <v>1149</v>
      </c>
      <c r="B191" t="s">
        <v>98</v>
      </c>
      <c r="C191" t="s">
        <v>99</v>
      </c>
      <c r="D191" t="s">
        <v>500</v>
      </c>
      <c r="E191" t="s">
        <v>2567</v>
      </c>
      <c r="F191">
        <v>1945</v>
      </c>
      <c r="G191">
        <v>1895</v>
      </c>
      <c r="H191">
        <v>97.4</v>
      </c>
      <c r="I191" t="s">
        <v>1393</v>
      </c>
    </row>
    <row r="192" spans="1:9" x14ac:dyDescent="0.25">
      <c r="A192" t="s">
        <v>1151</v>
      </c>
      <c r="B192" t="s">
        <v>98</v>
      </c>
      <c r="C192" t="s">
        <v>99</v>
      </c>
      <c r="D192" t="s">
        <v>500</v>
      </c>
      <c r="E192" t="s">
        <v>2568</v>
      </c>
      <c r="F192">
        <v>2134</v>
      </c>
      <c r="G192">
        <v>2088</v>
      </c>
      <c r="H192">
        <v>97.8</v>
      </c>
      <c r="I192" t="s">
        <v>3564</v>
      </c>
    </row>
    <row r="193" spans="1:9" x14ac:dyDescent="0.25">
      <c r="A193" t="s">
        <v>1152</v>
      </c>
      <c r="B193" t="s">
        <v>98</v>
      </c>
      <c r="C193" t="s">
        <v>99</v>
      </c>
      <c r="D193" t="s">
        <v>500</v>
      </c>
      <c r="E193" t="s">
        <v>2569</v>
      </c>
      <c r="F193">
        <v>2669</v>
      </c>
      <c r="G193">
        <v>2607</v>
      </c>
      <c r="H193">
        <v>97.7</v>
      </c>
      <c r="I193" t="s">
        <v>2757</v>
      </c>
    </row>
    <row r="194" spans="1:9" x14ac:dyDescent="0.25">
      <c r="A194" t="s">
        <v>1153</v>
      </c>
      <c r="B194" t="s">
        <v>98</v>
      </c>
      <c r="C194" t="s">
        <v>99</v>
      </c>
      <c r="D194" t="s">
        <v>475</v>
      </c>
      <c r="E194" t="s">
        <v>2560</v>
      </c>
      <c r="F194">
        <v>1879</v>
      </c>
      <c r="G194">
        <v>1813</v>
      </c>
      <c r="H194">
        <v>96.5</v>
      </c>
      <c r="I194" t="s">
        <v>3565</v>
      </c>
    </row>
    <row r="195" spans="1:9" x14ac:dyDescent="0.25">
      <c r="A195" t="s">
        <v>1155</v>
      </c>
      <c r="B195" t="s">
        <v>98</v>
      </c>
      <c r="C195" t="s">
        <v>99</v>
      </c>
      <c r="D195" t="s">
        <v>475</v>
      </c>
      <c r="E195" t="s">
        <v>2561</v>
      </c>
      <c r="F195">
        <v>1105</v>
      </c>
      <c r="G195">
        <v>1085</v>
      </c>
      <c r="H195">
        <v>98.2</v>
      </c>
      <c r="I195" t="s">
        <v>3566</v>
      </c>
    </row>
    <row r="196" spans="1:9" x14ac:dyDescent="0.25">
      <c r="A196" t="s">
        <v>1156</v>
      </c>
      <c r="B196" t="s">
        <v>98</v>
      </c>
      <c r="C196" t="s">
        <v>99</v>
      </c>
      <c r="D196" t="s">
        <v>475</v>
      </c>
      <c r="E196" t="s">
        <v>2562</v>
      </c>
      <c r="F196">
        <v>2316</v>
      </c>
      <c r="G196">
        <v>2239</v>
      </c>
      <c r="H196">
        <v>96.7</v>
      </c>
      <c r="I196" t="s">
        <v>2598</v>
      </c>
    </row>
    <row r="197" spans="1:9" x14ac:dyDescent="0.25">
      <c r="A197" t="s">
        <v>1157</v>
      </c>
      <c r="B197" t="s">
        <v>98</v>
      </c>
      <c r="C197" t="s">
        <v>99</v>
      </c>
      <c r="D197" t="s">
        <v>475</v>
      </c>
      <c r="E197" t="s">
        <v>2563</v>
      </c>
      <c r="F197">
        <v>1669</v>
      </c>
      <c r="G197">
        <v>1623</v>
      </c>
      <c r="H197">
        <v>97.2</v>
      </c>
      <c r="I197" t="s">
        <v>1281</v>
      </c>
    </row>
    <row r="198" spans="1:9" x14ac:dyDescent="0.25">
      <c r="A198" t="s">
        <v>1158</v>
      </c>
      <c r="B198" t="s">
        <v>98</v>
      </c>
      <c r="C198" t="s">
        <v>99</v>
      </c>
      <c r="D198" t="s">
        <v>475</v>
      </c>
      <c r="E198" t="s">
        <v>2564</v>
      </c>
      <c r="F198">
        <v>2178</v>
      </c>
      <c r="G198">
        <v>2086</v>
      </c>
      <c r="H198">
        <v>95.8</v>
      </c>
      <c r="I198" t="s">
        <v>1132</v>
      </c>
    </row>
    <row r="199" spans="1:9" x14ac:dyDescent="0.25">
      <c r="A199" t="s">
        <v>1160</v>
      </c>
      <c r="B199" t="s">
        <v>98</v>
      </c>
      <c r="C199" t="s">
        <v>99</v>
      </c>
      <c r="D199" t="s">
        <v>475</v>
      </c>
      <c r="E199" t="s">
        <v>2565</v>
      </c>
      <c r="F199">
        <v>2037</v>
      </c>
      <c r="G199">
        <v>1989</v>
      </c>
      <c r="H199">
        <v>97.6</v>
      </c>
      <c r="I199" t="s">
        <v>3567</v>
      </c>
    </row>
    <row r="200" spans="1:9" x14ac:dyDescent="0.25">
      <c r="A200" t="s">
        <v>1162</v>
      </c>
      <c r="B200" t="s">
        <v>98</v>
      </c>
      <c r="C200" t="s">
        <v>99</v>
      </c>
      <c r="D200" t="s">
        <v>475</v>
      </c>
      <c r="E200" t="s">
        <v>2566</v>
      </c>
      <c r="F200">
        <v>1356</v>
      </c>
      <c r="G200">
        <v>1323</v>
      </c>
      <c r="H200">
        <v>97.6</v>
      </c>
      <c r="I200" t="s">
        <v>2594</v>
      </c>
    </row>
    <row r="201" spans="1:9" x14ac:dyDescent="0.25">
      <c r="A201" t="s">
        <v>1163</v>
      </c>
      <c r="B201" t="s">
        <v>98</v>
      </c>
      <c r="C201" t="s">
        <v>99</v>
      </c>
      <c r="D201" t="s">
        <v>475</v>
      </c>
      <c r="E201" t="s">
        <v>2567</v>
      </c>
      <c r="F201">
        <v>1523</v>
      </c>
      <c r="G201">
        <v>1485</v>
      </c>
      <c r="H201">
        <v>97.5</v>
      </c>
      <c r="I201" t="s">
        <v>2586</v>
      </c>
    </row>
    <row r="202" spans="1:9" x14ac:dyDescent="0.25">
      <c r="A202" t="s">
        <v>1164</v>
      </c>
      <c r="B202" t="s">
        <v>98</v>
      </c>
      <c r="C202" t="s">
        <v>99</v>
      </c>
      <c r="D202" t="s">
        <v>475</v>
      </c>
      <c r="E202" t="s">
        <v>2568</v>
      </c>
      <c r="F202">
        <v>1621</v>
      </c>
      <c r="G202">
        <v>1572</v>
      </c>
      <c r="H202">
        <v>97</v>
      </c>
      <c r="I202" t="s">
        <v>2108</v>
      </c>
    </row>
    <row r="203" spans="1:9" x14ac:dyDescent="0.25">
      <c r="A203" t="s">
        <v>1165</v>
      </c>
      <c r="B203" t="s">
        <v>98</v>
      </c>
      <c r="C203" t="s">
        <v>99</v>
      </c>
      <c r="D203" t="s">
        <v>475</v>
      </c>
      <c r="E203" t="s">
        <v>2569</v>
      </c>
      <c r="F203">
        <v>1953</v>
      </c>
      <c r="G203">
        <v>1907</v>
      </c>
      <c r="H203">
        <v>97.6</v>
      </c>
      <c r="I203" t="s">
        <v>3568</v>
      </c>
    </row>
    <row r="204" spans="1:9" x14ac:dyDescent="0.25">
      <c r="A204" t="s">
        <v>1166</v>
      </c>
      <c r="B204" t="s">
        <v>98</v>
      </c>
      <c r="C204" t="s">
        <v>99</v>
      </c>
      <c r="D204" t="s">
        <v>448</v>
      </c>
      <c r="E204" t="s">
        <v>2560</v>
      </c>
      <c r="F204">
        <v>2407</v>
      </c>
      <c r="G204">
        <v>2268</v>
      </c>
      <c r="H204">
        <v>94.2</v>
      </c>
      <c r="I204" t="s">
        <v>1171</v>
      </c>
    </row>
    <row r="205" spans="1:9" x14ac:dyDescent="0.25">
      <c r="A205" t="s">
        <v>1167</v>
      </c>
      <c r="B205" t="s">
        <v>98</v>
      </c>
      <c r="C205" t="s">
        <v>99</v>
      </c>
      <c r="D205" t="s">
        <v>448</v>
      </c>
      <c r="E205" t="s">
        <v>2561</v>
      </c>
      <c r="F205">
        <v>1477</v>
      </c>
      <c r="G205">
        <v>1429</v>
      </c>
      <c r="H205">
        <v>96.8</v>
      </c>
      <c r="I205" t="s">
        <v>3569</v>
      </c>
    </row>
    <row r="206" spans="1:9" x14ac:dyDescent="0.25">
      <c r="A206" t="s">
        <v>1169</v>
      </c>
      <c r="B206" t="s">
        <v>98</v>
      </c>
      <c r="C206" t="s">
        <v>99</v>
      </c>
      <c r="D206" t="s">
        <v>448</v>
      </c>
      <c r="E206" t="s">
        <v>2562</v>
      </c>
      <c r="F206">
        <v>3248</v>
      </c>
      <c r="G206">
        <v>3053</v>
      </c>
      <c r="H206">
        <v>94</v>
      </c>
      <c r="I206" t="s">
        <v>2758</v>
      </c>
    </row>
    <row r="207" spans="1:9" x14ac:dyDescent="0.25">
      <c r="A207" t="s">
        <v>1170</v>
      </c>
      <c r="B207" t="s">
        <v>98</v>
      </c>
      <c r="C207" t="s">
        <v>99</v>
      </c>
      <c r="D207" t="s">
        <v>448</v>
      </c>
      <c r="E207" t="s">
        <v>2563</v>
      </c>
      <c r="F207">
        <v>2413</v>
      </c>
      <c r="G207">
        <v>2278</v>
      </c>
      <c r="H207">
        <v>94.4</v>
      </c>
      <c r="I207" t="s">
        <v>2591</v>
      </c>
    </row>
    <row r="208" spans="1:9" x14ac:dyDescent="0.25">
      <c r="A208" t="s">
        <v>1172</v>
      </c>
      <c r="B208" t="s">
        <v>98</v>
      </c>
      <c r="C208" t="s">
        <v>99</v>
      </c>
      <c r="D208" t="s">
        <v>448</v>
      </c>
      <c r="E208" t="s">
        <v>2564</v>
      </c>
      <c r="F208">
        <v>2999</v>
      </c>
      <c r="G208">
        <v>2856</v>
      </c>
      <c r="H208">
        <v>95.2</v>
      </c>
      <c r="I208" t="s">
        <v>3570</v>
      </c>
    </row>
    <row r="209" spans="1:9" x14ac:dyDescent="0.25">
      <c r="A209" t="s">
        <v>1173</v>
      </c>
      <c r="B209" t="s">
        <v>98</v>
      </c>
      <c r="C209" t="s">
        <v>99</v>
      </c>
      <c r="D209" t="s">
        <v>448</v>
      </c>
      <c r="E209" t="s">
        <v>2565</v>
      </c>
      <c r="F209">
        <v>2384</v>
      </c>
      <c r="G209">
        <v>2286</v>
      </c>
      <c r="H209">
        <v>95.9</v>
      </c>
      <c r="I209" t="s">
        <v>1174</v>
      </c>
    </row>
    <row r="210" spans="1:9" x14ac:dyDescent="0.25">
      <c r="A210" t="s">
        <v>1175</v>
      </c>
      <c r="B210" t="s">
        <v>98</v>
      </c>
      <c r="C210" t="s">
        <v>99</v>
      </c>
      <c r="D210" t="s">
        <v>448</v>
      </c>
      <c r="E210" t="s">
        <v>2566</v>
      </c>
      <c r="F210">
        <v>1815</v>
      </c>
      <c r="G210">
        <v>1727</v>
      </c>
      <c r="H210">
        <v>95.2</v>
      </c>
      <c r="I210" t="s">
        <v>1601</v>
      </c>
    </row>
    <row r="211" spans="1:9" x14ac:dyDescent="0.25">
      <c r="A211" t="s">
        <v>1176</v>
      </c>
      <c r="B211" t="s">
        <v>98</v>
      </c>
      <c r="C211" t="s">
        <v>99</v>
      </c>
      <c r="D211" t="s">
        <v>448</v>
      </c>
      <c r="E211" t="s">
        <v>2567</v>
      </c>
      <c r="F211">
        <v>1949</v>
      </c>
      <c r="G211">
        <v>1859</v>
      </c>
      <c r="H211">
        <v>95.4</v>
      </c>
      <c r="I211" t="s">
        <v>2849</v>
      </c>
    </row>
    <row r="212" spans="1:9" x14ac:dyDescent="0.25">
      <c r="A212" t="s">
        <v>1177</v>
      </c>
      <c r="B212" t="s">
        <v>98</v>
      </c>
      <c r="C212" t="s">
        <v>99</v>
      </c>
      <c r="D212" t="s">
        <v>448</v>
      </c>
      <c r="E212" t="s">
        <v>2568</v>
      </c>
      <c r="F212">
        <v>1889</v>
      </c>
      <c r="G212">
        <v>1819</v>
      </c>
      <c r="H212">
        <v>96.3</v>
      </c>
      <c r="I212" t="s">
        <v>1178</v>
      </c>
    </row>
    <row r="213" spans="1:9" x14ac:dyDescent="0.25">
      <c r="A213" t="s">
        <v>1179</v>
      </c>
      <c r="B213" t="s">
        <v>98</v>
      </c>
      <c r="C213" t="s">
        <v>99</v>
      </c>
      <c r="D213" t="s">
        <v>448</v>
      </c>
      <c r="E213" t="s">
        <v>2569</v>
      </c>
      <c r="F213">
        <v>2425</v>
      </c>
      <c r="G213">
        <v>2334</v>
      </c>
      <c r="H213">
        <v>96.2</v>
      </c>
      <c r="I213" t="s">
        <v>2474</v>
      </c>
    </row>
    <row r="214" spans="1:9" x14ac:dyDescent="0.25">
      <c r="A214" t="s">
        <v>1180</v>
      </c>
      <c r="B214" t="s">
        <v>98</v>
      </c>
      <c r="C214" t="s">
        <v>99</v>
      </c>
      <c r="D214" t="s">
        <v>974</v>
      </c>
      <c r="E214" t="s">
        <v>2560</v>
      </c>
      <c r="F214">
        <v>44869</v>
      </c>
      <c r="G214">
        <v>36734</v>
      </c>
      <c r="H214">
        <v>81.900000000000006</v>
      </c>
      <c r="I214" t="s">
        <v>3571</v>
      </c>
    </row>
    <row r="215" spans="1:9" x14ac:dyDescent="0.25">
      <c r="A215" t="s">
        <v>1181</v>
      </c>
      <c r="B215" t="s">
        <v>98</v>
      </c>
      <c r="C215" t="s">
        <v>99</v>
      </c>
      <c r="D215" t="s">
        <v>974</v>
      </c>
      <c r="E215" t="s">
        <v>2561</v>
      </c>
      <c r="F215">
        <v>14433</v>
      </c>
      <c r="G215">
        <v>13506</v>
      </c>
      <c r="H215">
        <v>93.6</v>
      </c>
      <c r="I215" t="s">
        <v>3572</v>
      </c>
    </row>
    <row r="216" spans="1:9" x14ac:dyDescent="0.25">
      <c r="A216" t="s">
        <v>1182</v>
      </c>
      <c r="B216" t="s">
        <v>98</v>
      </c>
      <c r="C216" t="s">
        <v>99</v>
      </c>
      <c r="D216" t="s">
        <v>974</v>
      </c>
      <c r="E216" t="s">
        <v>2562</v>
      </c>
      <c r="F216">
        <v>51232</v>
      </c>
      <c r="G216">
        <v>43782</v>
      </c>
      <c r="H216">
        <v>85.5</v>
      </c>
      <c r="I216" t="s">
        <v>3573</v>
      </c>
    </row>
    <row r="217" spans="1:9" x14ac:dyDescent="0.25">
      <c r="A217" t="s">
        <v>1183</v>
      </c>
      <c r="B217" t="s">
        <v>98</v>
      </c>
      <c r="C217" t="s">
        <v>99</v>
      </c>
      <c r="D217" t="s">
        <v>974</v>
      </c>
      <c r="E217" t="s">
        <v>2563</v>
      </c>
      <c r="F217">
        <v>32887</v>
      </c>
      <c r="G217">
        <v>28691</v>
      </c>
      <c r="H217">
        <v>87.2</v>
      </c>
      <c r="I217" t="s">
        <v>3574</v>
      </c>
    </row>
    <row r="218" spans="1:9" x14ac:dyDescent="0.25">
      <c r="A218" t="s">
        <v>1184</v>
      </c>
      <c r="B218" t="s">
        <v>98</v>
      </c>
      <c r="C218" t="s">
        <v>99</v>
      </c>
      <c r="D218" t="s">
        <v>974</v>
      </c>
      <c r="E218" t="s">
        <v>2564</v>
      </c>
      <c r="F218">
        <v>39615</v>
      </c>
      <c r="G218">
        <v>34908</v>
      </c>
      <c r="H218">
        <v>88.1</v>
      </c>
      <c r="I218" t="s">
        <v>3220</v>
      </c>
    </row>
    <row r="219" spans="1:9" x14ac:dyDescent="0.25">
      <c r="A219" t="s">
        <v>1185</v>
      </c>
      <c r="B219" t="s">
        <v>98</v>
      </c>
      <c r="C219" t="s">
        <v>99</v>
      </c>
      <c r="D219" t="s">
        <v>974</v>
      </c>
      <c r="E219" t="s">
        <v>2565</v>
      </c>
      <c r="F219">
        <v>34769</v>
      </c>
      <c r="G219">
        <v>31125</v>
      </c>
      <c r="H219">
        <v>89.5</v>
      </c>
      <c r="I219" t="s">
        <v>2730</v>
      </c>
    </row>
    <row r="220" spans="1:9" x14ac:dyDescent="0.25">
      <c r="A220" t="s">
        <v>1186</v>
      </c>
      <c r="B220" t="s">
        <v>98</v>
      </c>
      <c r="C220" t="s">
        <v>99</v>
      </c>
      <c r="D220" t="s">
        <v>974</v>
      </c>
      <c r="E220" t="s">
        <v>2566</v>
      </c>
      <c r="F220">
        <v>24153</v>
      </c>
      <c r="G220">
        <v>21737</v>
      </c>
      <c r="H220">
        <v>90</v>
      </c>
      <c r="I220" t="s">
        <v>3575</v>
      </c>
    </row>
    <row r="221" spans="1:9" x14ac:dyDescent="0.25">
      <c r="A221" t="s">
        <v>1187</v>
      </c>
      <c r="B221" t="s">
        <v>98</v>
      </c>
      <c r="C221" t="s">
        <v>99</v>
      </c>
      <c r="D221" t="s">
        <v>974</v>
      </c>
      <c r="E221" t="s">
        <v>2567</v>
      </c>
      <c r="F221">
        <v>24723</v>
      </c>
      <c r="G221">
        <v>22252</v>
      </c>
      <c r="H221">
        <v>90</v>
      </c>
      <c r="I221" t="s">
        <v>3575</v>
      </c>
    </row>
    <row r="222" spans="1:9" x14ac:dyDescent="0.25">
      <c r="A222" t="s">
        <v>1188</v>
      </c>
      <c r="B222" t="s">
        <v>98</v>
      </c>
      <c r="C222" t="s">
        <v>99</v>
      </c>
      <c r="D222" t="s">
        <v>974</v>
      </c>
      <c r="E222" t="s">
        <v>2568</v>
      </c>
      <c r="F222">
        <v>24880</v>
      </c>
      <c r="G222">
        <v>22816</v>
      </c>
      <c r="H222">
        <v>91.7</v>
      </c>
      <c r="I222" t="s">
        <v>2733</v>
      </c>
    </row>
    <row r="223" spans="1:9" x14ac:dyDescent="0.25">
      <c r="A223" t="s">
        <v>1189</v>
      </c>
      <c r="B223" t="s">
        <v>98</v>
      </c>
      <c r="C223" t="s">
        <v>99</v>
      </c>
      <c r="D223" t="s">
        <v>974</v>
      </c>
      <c r="E223" t="s">
        <v>2569</v>
      </c>
      <c r="F223">
        <v>28265</v>
      </c>
      <c r="G223">
        <v>26215</v>
      </c>
      <c r="H223">
        <v>92.7</v>
      </c>
      <c r="I223" t="s">
        <v>3576</v>
      </c>
    </row>
    <row r="224" spans="1:9" x14ac:dyDescent="0.25">
      <c r="A224" t="s">
        <v>1190</v>
      </c>
      <c r="B224" t="s">
        <v>124</v>
      </c>
      <c r="C224" t="s">
        <v>125</v>
      </c>
      <c r="D224" t="s">
        <v>951</v>
      </c>
      <c r="E224" t="s">
        <v>2560</v>
      </c>
      <c r="F224">
        <v>403</v>
      </c>
      <c r="G224">
        <v>244</v>
      </c>
      <c r="H224">
        <v>60.5</v>
      </c>
      <c r="I224" t="s">
        <v>3577</v>
      </c>
    </row>
    <row r="225" spans="1:9" x14ac:dyDescent="0.25">
      <c r="A225" t="s">
        <v>1191</v>
      </c>
      <c r="B225" t="s">
        <v>124</v>
      </c>
      <c r="C225" t="s">
        <v>125</v>
      </c>
      <c r="D225" t="s">
        <v>951</v>
      </c>
      <c r="E225" t="s">
        <v>2561</v>
      </c>
      <c r="F225">
        <v>303</v>
      </c>
      <c r="G225">
        <v>238</v>
      </c>
      <c r="H225">
        <v>78.5</v>
      </c>
      <c r="I225" t="s">
        <v>3578</v>
      </c>
    </row>
    <row r="226" spans="1:9" x14ac:dyDescent="0.25">
      <c r="A226" t="s">
        <v>1192</v>
      </c>
      <c r="B226" t="s">
        <v>124</v>
      </c>
      <c r="C226" t="s">
        <v>125</v>
      </c>
      <c r="D226" t="s">
        <v>951</v>
      </c>
      <c r="E226" t="s">
        <v>2562</v>
      </c>
      <c r="F226">
        <v>775</v>
      </c>
      <c r="G226">
        <v>493</v>
      </c>
      <c r="H226">
        <v>63.6</v>
      </c>
      <c r="I226" t="s">
        <v>3579</v>
      </c>
    </row>
    <row r="227" spans="1:9" x14ac:dyDescent="0.25">
      <c r="A227" t="s">
        <v>1193</v>
      </c>
      <c r="B227" t="s">
        <v>124</v>
      </c>
      <c r="C227" t="s">
        <v>125</v>
      </c>
      <c r="D227" t="s">
        <v>951</v>
      </c>
      <c r="E227" t="s">
        <v>2563</v>
      </c>
      <c r="F227">
        <v>788</v>
      </c>
      <c r="G227">
        <v>555</v>
      </c>
      <c r="H227">
        <v>70.400000000000006</v>
      </c>
      <c r="I227" t="s">
        <v>3580</v>
      </c>
    </row>
    <row r="228" spans="1:9" x14ac:dyDescent="0.25">
      <c r="A228" t="s">
        <v>1194</v>
      </c>
      <c r="B228" t="s">
        <v>124</v>
      </c>
      <c r="C228" t="s">
        <v>125</v>
      </c>
      <c r="D228" t="s">
        <v>951</v>
      </c>
      <c r="E228" t="s">
        <v>2564</v>
      </c>
      <c r="F228">
        <v>2036</v>
      </c>
      <c r="G228">
        <v>1513</v>
      </c>
      <c r="H228">
        <v>74.3</v>
      </c>
      <c r="I228" t="s">
        <v>3581</v>
      </c>
    </row>
    <row r="229" spans="1:9" x14ac:dyDescent="0.25">
      <c r="A229" t="s">
        <v>1195</v>
      </c>
      <c r="B229" t="s">
        <v>124</v>
      </c>
      <c r="C229" t="s">
        <v>125</v>
      </c>
      <c r="D229" t="s">
        <v>951</v>
      </c>
      <c r="E229" t="s">
        <v>2565</v>
      </c>
      <c r="F229">
        <v>2193</v>
      </c>
      <c r="G229">
        <v>1661</v>
      </c>
      <c r="H229">
        <v>75.7</v>
      </c>
      <c r="I229" t="s">
        <v>3582</v>
      </c>
    </row>
    <row r="230" spans="1:9" x14ac:dyDescent="0.25">
      <c r="A230" t="s">
        <v>1196</v>
      </c>
      <c r="B230" t="s">
        <v>124</v>
      </c>
      <c r="C230" t="s">
        <v>125</v>
      </c>
      <c r="D230" t="s">
        <v>951</v>
      </c>
      <c r="E230" t="s">
        <v>2566</v>
      </c>
      <c r="F230">
        <v>3458</v>
      </c>
      <c r="G230">
        <v>2701</v>
      </c>
      <c r="H230">
        <v>78.099999999999994</v>
      </c>
      <c r="I230" t="s">
        <v>2575</v>
      </c>
    </row>
    <row r="231" spans="1:9" x14ac:dyDescent="0.25">
      <c r="A231" t="s">
        <v>1197</v>
      </c>
      <c r="B231" t="s">
        <v>124</v>
      </c>
      <c r="C231" t="s">
        <v>125</v>
      </c>
      <c r="D231" t="s">
        <v>951</v>
      </c>
      <c r="E231" t="s">
        <v>2567</v>
      </c>
      <c r="F231">
        <v>1962</v>
      </c>
      <c r="G231">
        <v>1557</v>
      </c>
      <c r="H231">
        <v>79.400000000000006</v>
      </c>
      <c r="I231" t="s">
        <v>3583</v>
      </c>
    </row>
    <row r="232" spans="1:9" x14ac:dyDescent="0.25">
      <c r="A232" t="s">
        <v>1198</v>
      </c>
      <c r="B232" t="s">
        <v>124</v>
      </c>
      <c r="C232" t="s">
        <v>125</v>
      </c>
      <c r="D232" t="s">
        <v>951</v>
      </c>
      <c r="E232" t="s">
        <v>2568</v>
      </c>
      <c r="F232">
        <v>1518</v>
      </c>
      <c r="G232">
        <v>1184</v>
      </c>
      <c r="H232">
        <v>78</v>
      </c>
      <c r="I232" t="s">
        <v>3584</v>
      </c>
    </row>
    <row r="233" spans="1:9" x14ac:dyDescent="0.25">
      <c r="A233" t="s">
        <v>1199</v>
      </c>
      <c r="B233" t="s">
        <v>124</v>
      </c>
      <c r="C233" t="s">
        <v>125</v>
      </c>
      <c r="D233" t="s">
        <v>951</v>
      </c>
      <c r="E233" t="s">
        <v>2569</v>
      </c>
      <c r="F233">
        <v>803</v>
      </c>
      <c r="G233">
        <v>665</v>
      </c>
      <c r="H233">
        <v>82.8</v>
      </c>
      <c r="I233" t="s">
        <v>3585</v>
      </c>
    </row>
    <row r="234" spans="1:9" x14ac:dyDescent="0.25">
      <c r="A234" t="s">
        <v>1200</v>
      </c>
      <c r="B234" t="s">
        <v>124</v>
      </c>
      <c r="C234" t="s">
        <v>125</v>
      </c>
      <c r="D234" t="s">
        <v>642</v>
      </c>
      <c r="E234" t="s">
        <v>2560</v>
      </c>
      <c r="F234">
        <v>366</v>
      </c>
      <c r="G234">
        <v>242</v>
      </c>
      <c r="H234">
        <v>66.099999999999994</v>
      </c>
      <c r="I234" t="s">
        <v>3586</v>
      </c>
    </row>
    <row r="235" spans="1:9" x14ac:dyDescent="0.25">
      <c r="A235" t="s">
        <v>1201</v>
      </c>
      <c r="B235" t="s">
        <v>124</v>
      </c>
      <c r="C235" t="s">
        <v>125</v>
      </c>
      <c r="D235" t="s">
        <v>642</v>
      </c>
      <c r="E235" t="s">
        <v>2561</v>
      </c>
      <c r="F235">
        <v>220</v>
      </c>
      <c r="G235">
        <v>173</v>
      </c>
      <c r="H235">
        <v>78.599999999999994</v>
      </c>
      <c r="I235" t="s">
        <v>3587</v>
      </c>
    </row>
    <row r="236" spans="1:9" x14ac:dyDescent="0.25">
      <c r="A236" t="s">
        <v>1202</v>
      </c>
      <c r="B236" t="s">
        <v>124</v>
      </c>
      <c r="C236" t="s">
        <v>125</v>
      </c>
      <c r="D236" t="s">
        <v>642</v>
      </c>
      <c r="E236" t="s">
        <v>2562</v>
      </c>
      <c r="F236">
        <v>683</v>
      </c>
      <c r="G236">
        <v>481</v>
      </c>
      <c r="H236">
        <v>70.400000000000006</v>
      </c>
      <c r="I236" t="s">
        <v>3588</v>
      </c>
    </row>
    <row r="237" spans="1:9" x14ac:dyDescent="0.25">
      <c r="A237" t="s">
        <v>1203</v>
      </c>
      <c r="B237" t="s">
        <v>124</v>
      </c>
      <c r="C237" t="s">
        <v>125</v>
      </c>
      <c r="D237" t="s">
        <v>642</v>
      </c>
      <c r="E237" t="s">
        <v>2563</v>
      </c>
      <c r="F237">
        <v>684</v>
      </c>
      <c r="G237">
        <v>498</v>
      </c>
      <c r="H237">
        <v>72.8</v>
      </c>
      <c r="I237" t="s">
        <v>3589</v>
      </c>
    </row>
    <row r="238" spans="1:9" x14ac:dyDescent="0.25">
      <c r="A238" t="s">
        <v>1204</v>
      </c>
      <c r="B238" t="s">
        <v>124</v>
      </c>
      <c r="C238" t="s">
        <v>125</v>
      </c>
      <c r="D238" t="s">
        <v>642</v>
      </c>
      <c r="E238" t="s">
        <v>2564</v>
      </c>
      <c r="F238">
        <v>1955</v>
      </c>
      <c r="G238">
        <v>1459</v>
      </c>
      <c r="H238">
        <v>74.599999999999994</v>
      </c>
      <c r="I238" t="s">
        <v>3590</v>
      </c>
    </row>
    <row r="239" spans="1:9" x14ac:dyDescent="0.25">
      <c r="A239" t="s">
        <v>1205</v>
      </c>
      <c r="B239" t="s">
        <v>124</v>
      </c>
      <c r="C239" t="s">
        <v>125</v>
      </c>
      <c r="D239" t="s">
        <v>642</v>
      </c>
      <c r="E239" t="s">
        <v>2565</v>
      </c>
      <c r="F239">
        <v>1909</v>
      </c>
      <c r="G239">
        <v>1483</v>
      </c>
      <c r="H239">
        <v>77.7</v>
      </c>
      <c r="I239" t="s">
        <v>3591</v>
      </c>
    </row>
    <row r="240" spans="1:9" x14ac:dyDescent="0.25">
      <c r="A240" t="s">
        <v>1206</v>
      </c>
      <c r="B240" t="s">
        <v>124</v>
      </c>
      <c r="C240" t="s">
        <v>125</v>
      </c>
      <c r="D240" t="s">
        <v>642</v>
      </c>
      <c r="E240" t="s">
        <v>2566</v>
      </c>
      <c r="F240">
        <v>3284</v>
      </c>
      <c r="G240">
        <v>2645</v>
      </c>
      <c r="H240">
        <v>80.5</v>
      </c>
      <c r="I240" t="s">
        <v>3592</v>
      </c>
    </row>
    <row r="241" spans="1:9" x14ac:dyDescent="0.25">
      <c r="A241" t="s">
        <v>1207</v>
      </c>
      <c r="B241" t="s">
        <v>124</v>
      </c>
      <c r="C241" t="s">
        <v>125</v>
      </c>
      <c r="D241" t="s">
        <v>642</v>
      </c>
      <c r="E241" t="s">
        <v>2567</v>
      </c>
      <c r="F241">
        <v>1821</v>
      </c>
      <c r="G241">
        <v>1451</v>
      </c>
      <c r="H241">
        <v>79.7</v>
      </c>
      <c r="I241" t="s">
        <v>3593</v>
      </c>
    </row>
    <row r="242" spans="1:9" x14ac:dyDescent="0.25">
      <c r="A242" t="s">
        <v>1208</v>
      </c>
      <c r="B242" t="s">
        <v>124</v>
      </c>
      <c r="C242" t="s">
        <v>125</v>
      </c>
      <c r="D242" t="s">
        <v>642</v>
      </c>
      <c r="E242" t="s">
        <v>2568</v>
      </c>
      <c r="F242">
        <v>1297</v>
      </c>
      <c r="G242">
        <v>1034</v>
      </c>
      <c r="H242">
        <v>79.7</v>
      </c>
      <c r="I242" t="s">
        <v>3594</v>
      </c>
    </row>
    <row r="243" spans="1:9" x14ac:dyDescent="0.25">
      <c r="A243" t="s">
        <v>1209</v>
      </c>
      <c r="B243" t="s">
        <v>124</v>
      </c>
      <c r="C243" t="s">
        <v>125</v>
      </c>
      <c r="D243" t="s">
        <v>642</v>
      </c>
      <c r="E243" t="s">
        <v>2569</v>
      </c>
      <c r="F243">
        <v>763</v>
      </c>
      <c r="G243">
        <v>657</v>
      </c>
      <c r="H243">
        <v>86.1</v>
      </c>
      <c r="I243" t="s">
        <v>3595</v>
      </c>
    </row>
    <row r="244" spans="1:9" x14ac:dyDescent="0.25">
      <c r="A244" t="s">
        <v>1210</v>
      </c>
      <c r="B244" t="s">
        <v>124</v>
      </c>
      <c r="C244" t="s">
        <v>125</v>
      </c>
      <c r="D244" t="s">
        <v>619</v>
      </c>
      <c r="E244" t="s">
        <v>2560</v>
      </c>
      <c r="F244">
        <v>321</v>
      </c>
      <c r="G244">
        <v>229</v>
      </c>
      <c r="H244">
        <v>71.3</v>
      </c>
      <c r="I244" t="s">
        <v>3596</v>
      </c>
    </row>
    <row r="245" spans="1:9" x14ac:dyDescent="0.25">
      <c r="A245" t="s">
        <v>1211</v>
      </c>
      <c r="B245" t="s">
        <v>124</v>
      </c>
      <c r="C245" t="s">
        <v>125</v>
      </c>
      <c r="D245" t="s">
        <v>619</v>
      </c>
      <c r="E245" t="s">
        <v>2561</v>
      </c>
      <c r="F245">
        <v>396</v>
      </c>
      <c r="G245">
        <v>347</v>
      </c>
      <c r="H245">
        <v>87.6</v>
      </c>
      <c r="I245" t="s">
        <v>3597</v>
      </c>
    </row>
    <row r="246" spans="1:9" x14ac:dyDescent="0.25">
      <c r="A246" t="s">
        <v>1212</v>
      </c>
      <c r="B246" t="s">
        <v>124</v>
      </c>
      <c r="C246" t="s">
        <v>125</v>
      </c>
      <c r="D246" t="s">
        <v>619</v>
      </c>
      <c r="E246" t="s">
        <v>2562</v>
      </c>
      <c r="F246">
        <v>610</v>
      </c>
      <c r="G246">
        <v>494</v>
      </c>
      <c r="H246">
        <v>81</v>
      </c>
      <c r="I246" t="s">
        <v>3598</v>
      </c>
    </row>
    <row r="247" spans="1:9" x14ac:dyDescent="0.25">
      <c r="A247" t="s">
        <v>1213</v>
      </c>
      <c r="B247" t="s">
        <v>124</v>
      </c>
      <c r="C247" t="s">
        <v>125</v>
      </c>
      <c r="D247" t="s">
        <v>619</v>
      </c>
      <c r="E247" t="s">
        <v>2563</v>
      </c>
      <c r="F247">
        <v>578</v>
      </c>
      <c r="G247">
        <v>453</v>
      </c>
      <c r="H247">
        <v>78.400000000000006</v>
      </c>
      <c r="I247" t="s">
        <v>3599</v>
      </c>
    </row>
    <row r="248" spans="1:9" x14ac:dyDescent="0.25">
      <c r="A248" t="s">
        <v>1214</v>
      </c>
      <c r="B248" t="s">
        <v>124</v>
      </c>
      <c r="C248" t="s">
        <v>125</v>
      </c>
      <c r="D248" t="s">
        <v>619</v>
      </c>
      <c r="E248" t="s">
        <v>2564</v>
      </c>
      <c r="F248">
        <v>1803</v>
      </c>
      <c r="G248">
        <v>1474</v>
      </c>
      <c r="H248">
        <v>81.8</v>
      </c>
      <c r="I248" t="s">
        <v>3600</v>
      </c>
    </row>
    <row r="249" spans="1:9" x14ac:dyDescent="0.25">
      <c r="A249" t="s">
        <v>1215</v>
      </c>
      <c r="B249" t="s">
        <v>124</v>
      </c>
      <c r="C249" t="s">
        <v>125</v>
      </c>
      <c r="D249" t="s">
        <v>619</v>
      </c>
      <c r="E249" t="s">
        <v>2565</v>
      </c>
      <c r="F249">
        <v>1961</v>
      </c>
      <c r="G249">
        <v>1644</v>
      </c>
      <c r="H249">
        <v>83.8</v>
      </c>
      <c r="I249" t="s">
        <v>3601</v>
      </c>
    </row>
    <row r="250" spans="1:9" x14ac:dyDescent="0.25">
      <c r="A250" t="s">
        <v>1216</v>
      </c>
      <c r="B250" t="s">
        <v>124</v>
      </c>
      <c r="C250" t="s">
        <v>125</v>
      </c>
      <c r="D250" t="s">
        <v>619</v>
      </c>
      <c r="E250" t="s">
        <v>2566</v>
      </c>
      <c r="F250">
        <v>3750</v>
      </c>
      <c r="G250">
        <v>3266</v>
      </c>
      <c r="H250">
        <v>87.1</v>
      </c>
      <c r="I250" t="s">
        <v>3602</v>
      </c>
    </row>
    <row r="251" spans="1:9" x14ac:dyDescent="0.25">
      <c r="A251" t="s">
        <v>1217</v>
      </c>
      <c r="B251" t="s">
        <v>124</v>
      </c>
      <c r="C251" t="s">
        <v>125</v>
      </c>
      <c r="D251" t="s">
        <v>619</v>
      </c>
      <c r="E251" t="s">
        <v>2567</v>
      </c>
      <c r="F251">
        <v>2009</v>
      </c>
      <c r="G251">
        <v>1744</v>
      </c>
      <c r="H251">
        <v>86.8</v>
      </c>
      <c r="I251" t="s">
        <v>3603</v>
      </c>
    </row>
    <row r="252" spans="1:9" x14ac:dyDescent="0.25">
      <c r="A252" t="s">
        <v>1218</v>
      </c>
      <c r="B252" t="s">
        <v>124</v>
      </c>
      <c r="C252" t="s">
        <v>125</v>
      </c>
      <c r="D252" t="s">
        <v>619</v>
      </c>
      <c r="E252" t="s">
        <v>2568</v>
      </c>
      <c r="F252">
        <v>1580</v>
      </c>
      <c r="G252">
        <v>1393</v>
      </c>
      <c r="H252">
        <v>88.2</v>
      </c>
      <c r="I252" t="s">
        <v>3604</v>
      </c>
    </row>
    <row r="253" spans="1:9" x14ac:dyDescent="0.25">
      <c r="A253" t="s">
        <v>1219</v>
      </c>
      <c r="B253" t="s">
        <v>124</v>
      </c>
      <c r="C253" t="s">
        <v>125</v>
      </c>
      <c r="D253" t="s">
        <v>619</v>
      </c>
      <c r="E253" t="s">
        <v>2569</v>
      </c>
      <c r="F253">
        <v>997</v>
      </c>
      <c r="G253">
        <v>939</v>
      </c>
      <c r="H253">
        <v>94.2</v>
      </c>
      <c r="I253" t="s">
        <v>3605</v>
      </c>
    </row>
    <row r="254" spans="1:9" x14ac:dyDescent="0.25">
      <c r="A254" t="s">
        <v>1220</v>
      </c>
      <c r="B254" t="s">
        <v>124</v>
      </c>
      <c r="C254" t="s">
        <v>125</v>
      </c>
      <c r="D254" t="s">
        <v>596</v>
      </c>
      <c r="E254" t="s">
        <v>2560</v>
      </c>
      <c r="F254">
        <v>189</v>
      </c>
      <c r="G254">
        <v>158</v>
      </c>
      <c r="H254">
        <v>83.6</v>
      </c>
      <c r="I254" t="s">
        <v>2763</v>
      </c>
    </row>
    <row r="255" spans="1:9" x14ac:dyDescent="0.25">
      <c r="A255" t="s">
        <v>1221</v>
      </c>
      <c r="B255" t="s">
        <v>124</v>
      </c>
      <c r="C255" t="s">
        <v>125</v>
      </c>
      <c r="D255" t="s">
        <v>596</v>
      </c>
      <c r="E255" t="s">
        <v>2561</v>
      </c>
      <c r="F255">
        <v>269</v>
      </c>
      <c r="G255">
        <v>246</v>
      </c>
      <c r="H255">
        <v>91.4</v>
      </c>
      <c r="I255" t="s">
        <v>2764</v>
      </c>
    </row>
    <row r="256" spans="1:9" x14ac:dyDescent="0.25">
      <c r="A256" t="s">
        <v>1222</v>
      </c>
      <c r="B256" t="s">
        <v>124</v>
      </c>
      <c r="C256" t="s">
        <v>125</v>
      </c>
      <c r="D256" t="s">
        <v>596</v>
      </c>
      <c r="E256" t="s">
        <v>2562</v>
      </c>
      <c r="F256">
        <v>368</v>
      </c>
      <c r="G256">
        <v>322</v>
      </c>
      <c r="H256">
        <v>87.5</v>
      </c>
      <c r="I256" t="s">
        <v>2765</v>
      </c>
    </row>
    <row r="257" spans="1:9" x14ac:dyDescent="0.25">
      <c r="A257" t="s">
        <v>1223</v>
      </c>
      <c r="B257" t="s">
        <v>124</v>
      </c>
      <c r="C257" t="s">
        <v>125</v>
      </c>
      <c r="D257" t="s">
        <v>596</v>
      </c>
      <c r="E257" t="s">
        <v>2563</v>
      </c>
      <c r="F257">
        <v>361</v>
      </c>
      <c r="G257">
        <v>322</v>
      </c>
      <c r="H257">
        <v>89.2</v>
      </c>
      <c r="I257" t="s">
        <v>3606</v>
      </c>
    </row>
    <row r="258" spans="1:9" x14ac:dyDescent="0.25">
      <c r="A258" t="s">
        <v>1224</v>
      </c>
      <c r="B258" t="s">
        <v>124</v>
      </c>
      <c r="C258" t="s">
        <v>125</v>
      </c>
      <c r="D258" t="s">
        <v>596</v>
      </c>
      <c r="E258" t="s">
        <v>2564</v>
      </c>
      <c r="F258">
        <v>1195</v>
      </c>
      <c r="G258">
        <v>1077</v>
      </c>
      <c r="H258">
        <v>90.1</v>
      </c>
      <c r="I258" t="s">
        <v>3607</v>
      </c>
    </row>
    <row r="259" spans="1:9" x14ac:dyDescent="0.25">
      <c r="A259" t="s">
        <v>1225</v>
      </c>
      <c r="B259" t="s">
        <v>124</v>
      </c>
      <c r="C259" t="s">
        <v>125</v>
      </c>
      <c r="D259" t="s">
        <v>596</v>
      </c>
      <c r="E259" t="s">
        <v>2565</v>
      </c>
      <c r="F259">
        <v>1368</v>
      </c>
      <c r="G259">
        <v>1258</v>
      </c>
      <c r="H259">
        <v>92</v>
      </c>
      <c r="I259" t="s">
        <v>3608</v>
      </c>
    </row>
    <row r="260" spans="1:9" x14ac:dyDescent="0.25">
      <c r="A260" t="s">
        <v>1226</v>
      </c>
      <c r="B260" t="s">
        <v>124</v>
      </c>
      <c r="C260" t="s">
        <v>125</v>
      </c>
      <c r="D260" t="s">
        <v>596</v>
      </c>
      <c r="E260" t="s">
        <v>2566</v>
      </c>
      <c r="F260">
        <v>2421</v>
      </c>
      <c r="G260">
        <v>2229</v>
      </c>
      <c r="H260">
        <v>92.1</v>
      </c>
      <c r="I260" t="s">
        <v>3609</v>
      </c>
    </row>
    <row r="261" spans="1:9" x14ac:dyDescent="0.25">
      <c r="A261" t="s">
        <v>1227</v>
      </c>
      <c r="B261" t="s">
        <v>124</v>
      </c>
      <c r="C261" t="s">
        <v>125</v>
      </c>
      <c r="D261" t="s">
        <v>596</v>
      </c>
      <c r="E261" t="s">
        <v>2567</v>
      </c>
      <c r="F261">
        <v>1594</v>
      </c>
      <c r="G261">
        <v>1474</v>
      </c>
      <c r="H261">
        <v>92.5</v>
      </c>
      <c r="I261" t="s">
        <v>3610</v>
      </c>
    </row>
    <row r="262" spans="1:9" x14ac:dyDescent="0.25">
      <c r="A262" t="s">
        <v>1228</v>
      </c>
      <c r="B262" t="s">
        <v>124</v>
      </c>
      <c r="C262" t="s">
        <v>125</v>
      </c>
      <c r="D262" t="s">
        <v>596</v>
      </c>
      <c r="E262" t="s">
        <v>2568</v>
      </c>
      <c r="F262">
        <v>1046</v>
      </c>
      <c r="G262">
        <v>962</v>
      </c>
      <c r="H262">
        <v>92</v>
      </c>
      <c r="I262" t="s">
        <v>3611</v>
      </c>
    </row>
    <row r="263" spans="1:9" x14ac:dyDescent="0.25">
      <c r="A263" t="s">
        <v>1229</v>
      </c>
      <c r="B263" t="s">
        <v>124</v>
      </c>
      <c r="C263" t="s">
        <v>125</v>
      </c>
      <c r="D263" t="s">
        <v>596</v>
      </c>
      <c r="E263" t="s">
        <v>2569</v>
      </c>
      <c r="F263">
        <v>611</v>
      </c>
      <c r="G263">
        <v>570</v>
      </c>
      <c r="H263">
        <v>93.3</v>
      </c>
      <c r="I263" t="s">
        <v>3612</v>
      </c>
    </row>
    <row r="264" spans="1:9" x14ac:dyDescent="0.25">
      <c r="A264" t="s">
        <v>1230</v>
      </c>
      <c r="B264" t="s">
        <v>124</v>
      </c>
      <c r="C264" t="s">
        <v>125</v>
      </c>
      <c r="D264" t="s">
        <v>573</v>
      </c>
      <c r="E264" t="s">
        <v>2560</v>
      </c>
      <c r="F264">
        <v>170</v>
      </c>
      <c r="G264">
        <v>150</v>
      </c>
      <c r="H264">
        <v>88.2</v>
      </c>
      <c r="I264" t="s">
        <v>2767</v>
      </c>
    </row>
    <row r="265" spans="1:9" x14ac:dyDescent="0.25">
      <c r="A265" t="s">
        <v>1231</v>
      </c>
      <c r="B265" t="s">
        <v>124</v>
      </c>
      <c r="C265" t="s">
        <v>125</v>
      </c>
      <c r="D265" t="s">
        <v>573</v>
      </c>
      <c r="E265" t="s">
        <v>2561</v>
      </c>
      <c r="F265">
        <v>242</v>
      </c>
      <c r="G265">
        <v>231</v>
      </c>
      <c r="H265">
        <v>95.5</v>
      </c>
      <c r="I265" t="s">
        <v>2768</v>
      </c>
    </row>
    <row r="266" spans="1:9" x14ac:dyDescent="0.25">
      <c r="A266" t="s">
        <v>1232</v>
      </c>
      <c r="B266" t="s">
        <v>124</v>
      </c>
      <c r="C266" t="s">
        <v>125</v>
      </c>
      <c r="D266" t="s">
        <v>573</v>
      </c>
      <c r="E266" t="s">
        <v>2562</v>
      </c>
      <c r="F266">
        <v>333</v>
      </c>
      <c r="G266">
        <v>298</v>
      </c>
      <c r="H266">
        <v>89.5</v>
      </c>
      <c r="I266" t="s">
        <v>2769</v>
      </c>
    </row>
    <row r="267" spans="1:9" x14ac:dyDescent="0.25">
      <c r="A267" t="s">
        <v>1233</v>
      </c>
      <c r="B267" t="s">
        <v>124</v>
      </c>
      <c r="C267" t="s">
        <v>125</v>
      </c>
      <c r="D267" t="s">
        <v>573</v>
      </c>
      <c r="E267" t="s">
        <v>2563</v>
      </c>
      <c r="F267">
        <v>366</v>
      </c>
      <c r="G267">
        <v>336</v>
      </c>
      <c r="H267">
        <v>91.8</v>
      </c>
      <c r="I267" t="s">
        <v>2581</v>
      </c>
    </row>
    <row r="268" spans="1:9" x14ac:dyDescent="0.25">
      <c r="A268" t="s">
        <v>1234</v>
      </c>
      <c r="B268" t="s">
        <v>124</v>
      </c>
      <c r="C268" t="s">
        <v>125</v>
      </c>
      <c r="D268" t="s">
        <v>573</v>
      </c>
      <c r="E268" t="s">
        <v>2564</v>
      </c>
      <c r="F268">
        <v>1163</v>
      </c>
      <c r="G268">
        <v>1065</v>
      </c>
      <c r="H268">
        <v>91.6</v>
      </c>
      <c r="I268" t="s">
        <v>3613</v>
      </c>
    </row>
    <row r="269" spans="1:9" x14ac:dyDescent="0.25">
      <c r="A269" t="s">
        <v>1235</v>
      </c>
      <c r="B269" t="s">
        <v>124</v>
      </c>
      <c r="C269" t="s">
        <v>125</v>
      </c>
      <c r="D269" t="s">
        <v>573</v>
      </c>
      <c r="E269" t="s">
        <v>2565</v>
      </c>
      <c r="F269">
        <v>1485</v>
      </c>
      <c r="G269">
        <v>1378</v>
      </c>
      <c r="H269">
        <v>92.8</v>
      </c>
      <c r="I269" t="s">
        <v>3614</v>
      </c>
    </row>
    <row r="270" spans="1:9" x14ac:dyDescent="0.25">
      <c r="A270" t="s">
        <v>1236</v>
      </c>
      <c r="B270" t="s">
        <v>124</v>
      </c>
      <c r="C270" t="s">
        <v>125</v>
      </c>
      <c r="D270" t="s">
        <v>573</v>
      </c>
      <c r="E270" t="s">
        <v>2566</v>
      </c>
      <c r="F270">
        <v>2666</v>
      </c>
      <c r="G270">
        <v>2486</v>
      </c>
      <c r="H270">
        <v>93.2</v>
      </c>
      <c r="I270" t="s">
        <v>3615</v>
      </c>
    </row>
    <row r="271" spans="1:9" x14ac:dyDescent="0.25">
      <c r="A271" t="s">
        <v>1237</v>
      </c>
      <c r="B271" t="s">
        <v>124</v>
      </c>
      <c r="C271" t="s">
        <v>125</v>
      </c>
      <c r="D271" t="s">
        <v>573</v>
      </c>
      <c r="E271" t="s">
        <v>2567</v>
      </c>
      <c r="F271">
        <v>1776</v>
      </c>
      <c r="G271">
        <v>1649</v>
      </c>
      <c r="H271">
        <v>92.8</v>
      </c>
      <c r="I271" t="s">
        <v>3616</v>
      </c>
    </row>
    <row r="272" spans="1:9" x14ac:dyDescent="0.25">
      <c r="A272" t="s">
        <v>1238</v>
      </c>
      <c r="B272" t="s">
        <v>124</v>
      </c>
      <c r="C272" t="s">
        <v>125</v>
      </c>
      <c r="D272" t="s">
        <v>573</v>
      </c>
      <c r="E272" t="s">
        <v>2568</v>
      </c>
      <c r="F272">
        <v>1135</v>
      </c>
      <c r="G272">
        <v>1075</v>
      </c>
      <c r="H272">
        <v>94.7</v>
      </c>
      <c r="I272" t="s">
        <v>3617</v>
      </c>
    </row>
    <row r="273" spans="1:9" x14ac:dyDescent="0.25">
      <c r="A273" t="s">
        <v>1239</v>
      </c>
      <c r="B273" t="s">
        <v>124</v>
      </c>
      <c r="C273" t="s">
        <v>125</v>
      </c>
      <c r="D273" t="s">
        <v>573</v>
      </c>
      <c r="E273" t="s">
        <v>2569</v>
      </c>
      <c r="F273">
        <v>589</v>
      </c>
      <c r="G273">
        <v>558</v>
      </c>
      <c r="H273">
        <v>94.7</v>
      </c>
      <c r="I273" t="s">
        <v>3618</v>
      </c>
    </row>
    <row r="274" spans="1:9" x14ac:dyDescent="0.25">
      <c r="A274" t="s">
        <v>1240</v>
      </c>
      <c r="B274" t="s">
        <v>124</v>
      </c>
      <c r="C274" t="s">
        <v>125</v>
      </c>
      <c r="D274" t="s">
        <v>550</v>
      </c>
      <c r="E274" t="s">
        <v>2560</v>
      </c>
      <c r="F274">
        <v>149</v>
      </c>
      <c r="G274">
        <v>141</v>
      </c>
      <c r="H274">
        <v>94.6</v>
      </c>
      <c r="I274" t="s">
        <v>2771</v>
      </c>
    </row>
    <row r="275" spans="1:9" x14ac:dyDescent="0.25">
      <c r="A275" t="s">
        <v>1241</v>
      </c>
      <c r="B275" t="s">
        <v>124</v>
      </c>
      <c r="C275" t="s">
        <v>125</v>
      </c>
      <c r="D275" t="s">
        <v>550</v>
      </c>
      <c r="E275" t="s">
        <v>2561</v>
      </c>
      <c r="F275">
        <v>205</v>
      </c>
      <c r="G275">
        <v>197</v>
      </c>
      <c r="H275">
        <v>96.1</v>
      </c>
      <c r="I275" t="s">
        <v>3619</v>
      </c>
    </row>
    <row r="276" spans="1:9" x14ac:dyDescent="0.25">
      <c r="A276" t="s">
        <v>1242</v>
      </c>
      <c r="B276" t="s">
        <v>124</v>
      </c>
      <c r="C276" t="s">
        <v>125</v>
      </c>
      <c r="D276" t="s">
        <v>550</v>
      </c>
      <c r="E276" t="s">
        <v>2562</v>
      </c>
      <c r="F276">
        <v>305</v>
      </c>
      <c r="G276">
        <v>288</v>
      </c>
      <c r="H276">
        <v>94.4</v>
      </c>
      <c r="I276" t="s">
        <v>2772</v>
      </c>
    </row>
    <row r="277" spans="1:9" x14ac:dyDescent="0.25">
      <c r="A277" t="s">
        <v>1243</v>
      </c>
      <c r="B277" t="s">
        <v>124</v>
      </c>
      <c r="C277" t="s">
        <v>125</v>
      </c>
      <c r="D277" t="s">
        <v>550</v>
      </c>
      <c r="E277" t="s">
        <v>2563</v>
      </c>
      <c r="F277">
        <v>368</v>
      </c>
      <c r="G277">
        <v>341</v>
      </c>
      <c r="H277">
        <v>92.7</v>
      </c>
      <c r="I277" t="s">
        <v>2773</v>
      </c>
    </row>
    <row r="278" spans="1:9" x14ac:dyDescent="0.25">
      <c r="A278" t="s">
        <v>1244</v>
      </c>
      <c r="B278" t="s">
        <v>124</v>
      </c>
      <c r="C278" t="s">
        <v>125</v>
      </c>
      <c r="D278" t="s">
        <v>550</v>
      </c>
      <c r="E278" t="s">
        <v>2564</v>
      </c>
      <c r="F278">
        <v>1084</v>
      </c>
      <c r="G278">
        <v>1019</v>
      </c>
      <c r="H278">
        <v>94</v>
      </c>
      <c r="I278" t="s">
        <v>1757</v>
      </c>
    </row>
    <row r="279" spans="1:9" x14ac:dyDescent="0.25">
      <c r="A279" t="s">
        <v>1245</v>
      </c>
      <c r="B279" t="s">
        <v>124</v>
      </c>
      <c r="C279" t="s">
        <v>125</v>
      </c>
      <c r="D279" t="s">
        <v>550</v>
      </c>
      <c r="E279" t="s">
        <v>2565</v>
      </c>
      <c r="F279">
        <v>1418</v>
      </c>
      <c r="G279">
        <v>1352</v>
      </c>
      <c r="H279">
        <v>95.3</v>
      </c>
      <c r="I279" t="s">
        <v>3553</v>
      </c>
    </row>
    <row r="280" spans="1:9" x14ac:dyDescent="0.25">
      <c r="A280" t="s">
        <v>1246</v>
      </c>
      <c r="B280" t="s">
        <v>124</v>
      </c>
      <c r="C280" t="s">
        <v>125</v>
      </c>
      <c r="D280" t="s">
        <v>550</v>
      </c>
      <c r="E280" t="s">
        <v>2566</v>
      </c>
      <c r="F280">
        <v>2601</v>
      </c>
      <c r="G280">
        <v>2463</v>
      </c>
      <c r="H280">
        <v>94.7</v>
      </c>
      <c r="I280" t="s">
        <v>3620</v>
      </c>
    </row>
    <row r="281" spans="1:9" x14ac:dyDescent="0.25">
      <c r="A281" t="s">
        <v>1247</v>
      </c>
      <c r="B281" t="s">
        <v>124</v>
      </c>
      <c r="C281" t="s">
        <v>125</v>
      </c>
      <c r="D281" t="s">
        <v>550</v>
      </c>
      <c r="E281" t="s">
        <v>2567</v>
      </c>
      <c r="F281">
        <v>1743</v>
      </c>
      <c r="G281">
        <v>1659</v>
      </c>
      <c r="H281">
        <v>95.2</v>
      </c>
      <c r="I281" t="s">
        <v>1601</v>
      </c>
    </row>
    <row r="282" spans="1:9" x14ac:dyDescent="0.25">
      <c r="A282" t="s">
        <v>1248</v>
      </c>
      <c r="B282" t="s">
        <v>124</v>
      </c>
      <c r="C282" t="s">
        <v>125</v>
      </c>
      <c r="D282" t="s">
        <v>550</v>
      </c>
      <c r="E282" t="s">
        <v>2568</v>
      </c>
      <c r="F282">
        <v>1051</v>
      </c>
      <c r="G282">
        <v>1001</v>
      </c>
      <c r="H282">
        <v>95.2</v>
      </c>
      <c r="I282" t="s">
        <v>2585</v>
      </c>
    </row>
    <row r="283" spans="1:9" x14ac:dyDescent="0.25">
      <c r="A283" t="s">
        <v>1249</v>
      </c>
      <c r="B283" t="s">
        <v>124</v>
      </c>
      <c r="C283" t="s">
        <v>125</v>
      </c>
      <c r="D283" t="s">
        <v>550</v>
      </c>
      <c r="E283" t="s">
        <v>2569</v>
      </c>
      <c r="F283">
        <v>451</v>
      </c>
      <c r="G283">
        <v>436</v>
      </c>
      <c r="H283">
        <v>96.7</v>
      </c>
      <c r="I283" t="s">
        <v>2364</v>
      </c>
    </row>
    <row r="284" spans="1:9" x14ac:dyDescent="0.25">
      <c r="A284" t="s">
        <v>1250</v>
      </c>
      <c r="B284" t="s">
        <v>124</v>
      </c>
      <c r="C284" t="s">
        <v>125</v>
      </c>
      <c r="D284" t="s">
        <v>527</v>
      </c>
      <c r="E284" t="s">
        <v>2560</v>
      </c>
      <c r="F284">
        <v>127</v>
      </c>
      <c r="G284">
        <v>119</v>
      </c>
      <c r="H284">
        <v>93.7</v>
      </c>
      <c r="I284" t="s">
        <v>2621</v>
      </c>
    </row>
    <row r="285" spans="1:9" x14ac:dyDescent="0.25">
      <c r="A285" t="s">
        <v>1251</v>
      </c>
      <c r="B285" t="s">
        <v>124</v>
      </c>
      <c r="C285" t="s">
        <v>125</v>
      </c>
      <c r="D285" t="s">
        <v>527</v>
      </c>
      <c r="E285" t="s">
        <v>2561</v>
      </c>
      <c r="F285">
        <v>205</v>
      </c>
      <c r="G285">
        <v>199</v>
      </c>
      <c r="H285">
        <v>97.1</v>
      </c>
      <c r="I285" t="s">
        <v>2776</v>
      </c>
    </row>
    <row r="286" spans="1:9" x14ac:dyDescent="0.25">
      <c r="A286" t="s">
        <v>1252</v>
      </c>
      <c r="B286" t="s">
        <v>124</v>
      </c>
      <c r="C286" t="s">
        <v>125</v>
      </c>
      <c r="D286" t="s">
        <v>527</v>
      </c>
      <c r="E286" t="s">
        <v>2562</v>
      </c>
      <c r="F286">
        <v>251</v>
      </c>
      <c r="G286">
        <v>237</v>
      </c>
      <c r="H286">
        <v>94.4</v>
      </c>
      <c r="I286" t="s">
        <v>2777</v>
      </c>
    </row>
    <row r="287" spans="1:9" x14ac:dyDescent="0.25">
      <c r="A287" t="s">
        <v>1253</v>
      </c>
      <c r="B287" t="s">
        <v>124</v>
      </c>
      <c r="C287" t="s">
        <v>125</v>
      </c>
      <c r="D287" t="s">
        <v>527</v>
      </c>
      <c r="E287" t="s">
        <v>2563</v>
      </c>
      <c r="F287">
        <v>301</v>
      </c>
      <c r="G287">
        <v>286</v>
      </c>
      <c r="H287">
        <v>95</v>
      </c>
      <c r="I287" t="s">
        <v>2778</v>
      </c>
    </row>
    <row r="288" spans="1:9" x14ac:dyDescent="0.25">
      <c r="A288" t="s">
        <v>1254</v>
      </c>
      <c r="B288" t="s">
        <v>124</v>
      </c>
      <c r="C288" t="s">
        <v>125</v>
      </c>
      <c r="D288" t="s">
        <v>527</v>
      </c>
      <c r="E288" t="s">
        <v>2564</v>
      </c>
      <c r="F288">
        <v>1021</v>
      </c>
      <c r="G288">
        <v>969</v>
      </c>
      <c r="H288">
        <v>94.9</v>
      </c>
      <c r="I288" t="s">
        <v>2779</v>
      </c>
    </row>
    <row r="289" spans="1:9" x14ac:dyDescent="0.25">
      <c r="A289" t="s">
        <v>1255</v>
      </c>
      <c r="B289" t="s">
        <v>124</v>
      </c>
      <c r="C289" t="s">
        <v>125</v>
      </c>
      <c r="D289" t="s">
        <v>527</v>
      </c>
      <c r="E289" t="s">
        <v>2565</v>
      </c>
      <c r="F289">
        <v>1216</v>
      </c>
      <c r="G289">
        <v>1166</v>
      </c>
      <c r="H289">
        <v>95.9</v>
      </c>
      <c r="I289" t="s">
        <v>2780</v>
      </c>
    </row>
    <row r="290" spans="1:9" x14ac:dyDescent="0.25">
      <c r="A290" t="s">
        <v>1256</v>
      </c>
      <c r="B290" t="s">
        <v>124</v>
      </c>
      <c r="C290" t="s">
        <v>125</v>
      </c>
      <c r="D290" t="s">
        <v>527</v>
      </c>
      <c r="E290" t="s">
        <v>2566</v>
      </c>
      <c r="F290">
        <v>2256</v>
      </c>
      <c r="G290">
        <v>2154</v>
      </c>
      <c r="H290">
        <v>95.5</v>
      </c>
      <c r="I290" t="s">
        <v>2597</v>
      </c>
    </row>
    <row r="291" spans="1:9" x14ac:dyDescent="0.25">
      <c r="A291" t="s">
        <v>1258</v>
      </c>
      <c r="B291" t="s">
        <v>124</v>
      </c>
      <c r="C291" t="s">
        <v>125</v>
      </c>
      <c r="D291" t="s">
        <v>527</v>
      </c>
      <c r="E291" t="s">
        <v>2567</v>
      </c>
      <c r="F291">
        <v>1548</v>
      </c>
      <c r="G291">
        <v>1492</v>
      </c>
      <c r="H291">
        <v>96.4</v>
      </c>
      <c r="I291" t="s">
        <v>2781</v>
      </c>
    </row>
    <row r="292" spans="1:9" x14ac:dyDescent="0.25">
      <c r="A292" t="s">
        <v>1260</v>
      </c>
      <c r="B292" t="s">
        <v>124</v>
      </c>
      <c r="C292" t="s">
        <v>125</v>
      </c>
      <c r="D292" t="s">
        <v>527</v>
      </c>
      <c r="E292" t="s">
        <v>2568</v>
      </c>
      <c r="F292">
        <v>983</v>
      </c>
      <c r="G292">
        <v>943</v>
      </c>
      <c r="H292">
        <v>95.9</v>
      </c>
      <c r="I292" t="s">
        <v>1261</v>
      </c>
    </row>
    <row r="293" spans="1:9" x14ac:dyDescent="0.25">
      <c r="A293" t="s">
        <v>1262</v>
      </c>
      <c r="B293" t="s">
        <v>124</v>
      </c>
      <c r="C293" t="s">
        <v>125</v>
      </c>
      <c r="D293" t="s">
        <v>527</v>
      </c>
      <c r="E293" t="s">
        <v>2569</v>
      </c>
      <c r="F293">
        <v>458</v>
      </c>
      <c r="G293">
        <v>441</v>
      </c>
      <c r="H293">
        <v>96.3</v>
      </c>
      <c r="I293" t="s">
        <v>2783</v>
      </c>
    </row>
    <row r="294" spans="1:9" x14ac:dyDescent="0.25">
      <c r="A294" t="s">
        <v>1263</v>
      </c>
      <c r="B294" t="s">
        <v>124</v>
      </c>
      <c r="C294" t="s">
        <v>125</v>
      </c>
      <c r="D294" t="s">
        <v>500</v>
      </c>
      <c r="E294" t="s">
        <v>2560</v>
      </c>
      <c r="F294">
        <v>127</v>
      </c>
      <c r="G294">
        <v>122</v>
      </c>
      <c r="H294">
        <v>96.1</v>
      </c>
      <c r="I294" t="s">
        <v>3621</v>
      </c>
    </row>
    <row r="295" spans="1:9" x14ac:dyDescent="0.25">
      <c r="A295" t="s">
        <v>1264</v>
      </c>
      <c r="B295" t="s">
        <v>124</v>
      </c>
      <c r="C295" t="s">
        <v>125</v>
      </c>
      <c r="D295" t="s">
        <v>500</v>
      </c>
      <c r="E295" t="s">
        <v>2561</v>
      </c>
      <c r="F295">
        <v>250</v>
      </c>
      <c r="G295">
        <v>247</v>
      </c>
      <c r="H295">
        <v>98.8</v>
      </c>
      <c r="I295" t="s">
        <v>2784</v>
      </c>
    </row>
    <row r="296" spans="1:9" x14ac:dyDescent="0.25">
      <c r="A296" t="s">
        <v>1265</v>
      </c>
      <c r="B296" t="s">
        <v>124</v>
      </c>
      <c r="C296" t="s">
        <v>125</v>
      </c>
      <c r="D296" t="s">
        <v>500</v>
      </c>
      <c r="E296" t="s">
        <v>2562</v>
      </c>
      <c r="F296">
        <v>258</v>
      </c>
      <c r="G296">
        <v>244</v>
      </c>
      <c r="H296">
        <v>94.6</v>
      </c>
      <c r="I296" t="s">
        <v>2785</v>
      </c>
    </row>
    <row r="297" spans="1:9" x14ac:dyDescent="0.25">
      <c r="A297" t="s">
        <v>1266</v>
      </c>
      <c r="B297" t="s">
        <v>124</v>
      </c>
      <c r="C297" t="s">
        <v>125</v>
      </c>
      <c r="D297" t="s">
        <v>500</v>
      </c>
      <c r="E297" t="s">
        <v>2563</v>
      </c>
      <c r="F297">
        <v>304</v>
      </c>
      <c r="G297">
        <v>291</v>
      </c>
      <c r="H297">
        <v>95.7</v>
      </c>
      <c r="I297" t="s">
        <v>3622</v>
      </c>
    </row>
    <row r="298" spans="1:9" x14ac:dyDescent="0.25">
      <c r="A298" t="s">
        <v>1267</v>
      </c>
      <c r="B298" t="s">
        <v>124</v>
      </c>
      <c r="C298" t="s">
        <v>125</v>
      </c>
      <c r="D298" t="s">
        <v>500</v>
      </c>
      <c r="E298" t="s">
        <v>2564</v>
      </c>
      <c r="F298">
        <v>950</v>
      </c>
      <c r="G298">
        <v>921</v>
      </c>
      <c r="H298">
        <v>96.9</v>
      </c>
      <c r="I298" t="s">
        <v>3623</v>
      </c>
    </row>
    <row r="299" spans="1:9" x14ac:dyDescent="0.25">
      <c r="A299" t="s">
        <v>1268</v>
      </c>
      <c r="B299" t="s">
        <v>124</v>
      </c>
      <c r="C299" t="s">
        <v>125</v>
      </c>
      <c r="D299" t="s">
        <v>500</v>
      </c>
      <c r="E299" t="s">
        <v>2565</v>
      </c>
      <c r="F299">
        <v>1236</v>
      </c>
      <c r="G299">
        <v>1189</v>
      </c>
      <c r="H299">
        <v>96.2</v>
      </c>
      <c r="I299" t="s">
        <v>3624</v>
      </c>
    </row>
    <row r="300" spans="1:9" x14ac:dyDescent="0.25">
      <c r="A300" t="s">
        <v>1269</v>
      </c>
      <c r="B300" t="s">
        <v>124</v>
      </c>
      <c r="C300" t="s">
        <v>125</v>
      </c>
      <c r="D300" t="s">
        <v>500</v>
      </c>
      <c r="E300" t="s">
        <v>2566</v>
      </c>
      <c r="F300">
        <v>2301</v>
      </c>
      <c r="G300">
        <v>2226</v>
      </c>
      <c r="H300">
        <v>96.7</v>
      </c>
      <c r="I300" t="s">
        <v>2786</v>
      </c>
    </row>
    <row r="301" spans="1:9" x14ac:dyDescent="0.25">
      <c r="A301" t="s">
        <v>1271</v>
      </c>
      <c r="B301" t="s">
        <v>124</v>
      </c>
      <c r="C301" t="s">
        <v>125</v>
      </c>
      <c r="D301" t="s">
        <v>500</v>
      </c>
      <c r="E301" t="s">
        <v>2567</v>
      </c>
      <c r="F301">
        <v>1440</v>
      </c>
      <c r="G301">
        <v>1389</v>
      </c>
      <c r="H301">
        <v>96.5</v>
      </c>
      <c r="I301" t="s">
        <v>1115</v>
      </c>
    </row>
    <row r="302" spans="1:9" x14ac:dyDescent="0.25">
      <c r="A302" t="s">
        <v>1272</v>
      </c>
      <c r="B302" t="s">
        <v>124</v>
      </c>
      <c r="C302" t="s">
        <v>125</v>
      </c>
      <c r="D302" t="s">
        <v>500</v>
      </c>
      <c r="E302" t="s">
        <v>2568</v>
      </c>
      <c r="F302">
        <v>1055</v>
      </c>
      <c r="G302">
        <v>1029</v>
      </c>
      <c r="H302">
        <v>97.5</v>
      </c>
      <c r="I302" t="s">
        <v>3625</v>
      </c>
    </row>
    <row r="303" spans="1:9" x14ac:dyDescent="0.25">
      <c r="A303" t="s">
        <v>1273</v>
      </c>
      <c r="B303" t="s">
        <v>124</v>
      </c>
      <c r="C303" t="s">
        <v>125</v>
      </c>
      <c r="D303" t="s">
        <v>500</v>
      </c>
      <c r="E303" t="s">
        <v>2569</v>
      </c>
      <c r="F303">
        <v>495</v>
      </c>
      <c r="G303">
        <v>482</v>
      </c>
      <c r="H303">
        <v>97.4</v>
      </c>
      <c r="I303" t="s">
        <v>3626</v>
      </c>
    </row>
    <row r="304" spans="1:9" x14ac:dyDescent="0.25">
      <c r="A304" t="s">
        <v>1274</v>
      </c>
      <c r="B304" t="s">
        <v>124</v>
      </c>
      <c r="C304" t="s">
        <v>125</v>
      </c>
      <c r="D304" t="s">
        <v>475</v>
      </c>
      <c r="E304" t="s">
        <v>2560</v>
      </c>
      <c r="F304">
        <v>66</v>
      </c>
      <c r="G304">
        <v>63</v>
      </c>
      <c r="H304">
        <v>95.5</v>
      </c>
      <c r="I304" t="s">
        <v>3627</v>
      </c>
    </row>
    <row r="305" spans="1:9" x14ac:dyDescent="0.25">
      <c r="A305" t="s">
        <v>1275</v>
      </c>
      <c r="B305" t="s">
        <v>124</v>
      </c>
      <c r="C305" t="s">
        <v>125</v>
      </c>
      <c r="D305" t="s">
        <v>475</v>
      </c>
      <c r="E305" t="s">
        <v>2561</v>
      </c>
      <c r="F305">
        <v>183</v>
      </c>
      <c r="G305">
        <v>181</v>
      </c>
      <c r="H305">
        <v>98.9</v>
      </c>
      <c r="I305" t="s">
        <v>3628</v>
      </c>
    </row>
    <row r="306" spans="1:9" x14ac:dyDescent="0.25">
      <c r="A306" t="s">
        <v>1276</v>
      </c>
      <c r="B306" t="s">
        <v>124</v>
      </c>
      <c r="C306" t="s">
        <v>125</v>
      </c>
      <c r="D306" t="s">
        <v>475</v>
      </c>
      <c r="E306" t="s">
        <v>2562</v>
      </c>
      <c r="F306">
        <v>209</v>
      </c>
      <c r="G306">
        <v>199</v>
      </c>
      <c r="H306">
        <v>95.2</v>
      </c>
      <c r="I306" t="s">
        <v>2955</v>
      </c>
    </row>
    <row r="307" spans="1:9" x14ac:dyDescent="0.25">
      <c r="A307" t="s">
        <v>1277</v>
      </c>
      <c r="B307" t="s">
        <v>124</v>
      </c>
      <c r="C307" t="s">
        <v>125</v>
      </c>
      <c r="D307" t="s">
        <v>475</v>
      </c>
      <c r="E307" t="s">
        <v>2563</v>
      </c>
      <c r="F307">
        <v>206</v>
      </c>
      <c r="G307">
        <v>200</v>
      </c>
      <c r="H307">
        <v>97.1</v>
      </c>
      <c r="I307" t="s">
        <v>3629</v>
      </c>
    </row>
    <row r="308" spans="1:9" x14ac:dyDescent="0.25">
      <c r="A308" t="s">
        <v>1278</v>
      </c>
      <c r="B308" t="s">
        <v>124</v>
      </c>
      <c r="C308" t="s">
        <v>125</v>
      </c>
      <c r="D308" t="s">
        <v>475</v>
      </c>
      <c r="E308" t="s">
        <v>2564</v>
      </c>
      <c r="F308">
        <v>707</v>
      </c>
      <c r="G308">
        <v>685</v>
      </c>
      <c r="H308">
        <v>96.9</v>
      </c>
      <c r="I308" t="s">
        <v>1994</v>
      </c>
    </row>
    <row r="309" spans="1:9" x14ac:dyDescent="0.25">
      <c r="A309" t="s">
        <v>1279</v>
      </c>
      <c r="B309" t="s">
        <v>124</v>
      </c>
      <c r="C309" t="s">
        <v>125</v>
      </c>
      <c r="D309" t="s">
        <v>475</v>
      </c>
      <c r="E309" t="s">
        <v>2565</v>
      </c>
      <c r="F309">
        <v>899</v>
      </c>
      <c r="G309">
        <v>865</v>
      </c>
      <c r="H309">
        <v>96.2</v>
      </c>
      <c r="I309" t="s">
        <v>3630</v>
      </c>
    </row>
    <row r="310" spans="1:9" x14ac:dyDescent="0.25">
      <c r="A310" t="s">
        <v>1280</v>
      </c>
      <c r="B310" t="s">
        <v>124</v>
      </c>
      <c r="C310" t="s">
        <v>125</v>
      </c>
      <c r="D310" t="s">
        <v>475</v>
      </c>
      <c r="E310" t="s">
        <v>2566</v>
      </c>
      <c r="F310">
        <v>1662</v>
      </c>
      <c r="G310">
        <v>1618</v>
      </c>
      <c r="H310">
        <v>97.4</v>
      </c>
      <c r="I310" t="s">
        <v>3631</v>
      </c>
    </row>
    <row r="311" spans="1:9" x14ac:dyDescent="0.25">
      <c r="A311" t="s">
        <v>1282</v>
      </c>
      <c r="B311" t="s">
        <v>124</v>
      </c>
      <c r="C311" t="s">
        <v>125</v>
      </c>
      <c r="D311" t="s">
        <v>475</v>
      </c>
      <c r="E311" t="s">
        <v>2567</v>
      </c>
      <c r="F311">
        <v>1123</v>
      </c>
      <c r="G311">
        <v>1086</v>
      </c>
      <c r="H311">
        <v>96.7</v>
      </c>
      <c r="I311" t="s">
        <v>3632</v>
      </c>
    </row>
    <row r="312" spans="1:9" x14ac:dyDescent="0.25">
      <c r="A312" t="s">
        <v>1283</v>
      </c>
      <c r="B312" t="s">
        <v>124</v>
      </c>
      <c r="C312" t="s">
        <v>125</v>
      </c>
      <c r="D312" t="s">
        <v>475</v>
      </c>
      <c r="E312" t="s">
        <v>2568</v>
      </c>
      <c r="F312">
        <v>793</v>
      </c>
      <c r="G312">
        <v>779</v>
      </c>
      <c r="H312">
        <v>98.2</v>
      </c>
      <c r="I312" t="s">
        <v>3633</v>
      </c>
    </row>
    <row r="313" spans="1:9" x14ac:dyDescent="0.25">
      <c r="A313" t="s">
        <v>1284</v>
      </c>
      <c r="B313" t="s">
        <v>124</v>
      </c>
      <c r="C313" t="s">
        <v>125</v>
      </c>
      <c r="D313" t="s">
        <v>475</v>
      </c>
      <c r="E313" t="s">
        <v>2569</v>
      </c>
      <c r="F313">
        <v>275</v>
      </c>
      <c r="G313">
        <v>269</v>
      </c>
      <c r="H313">
        <v>97.8</v>
      </c>
      <c r="I313" t="s">
        <v>2787</v>
      </c>
    </row>
    <row r="314" spans="1:9" x14ac:dyDescent="0.25">
      <c r="A314" t="s">
        <v>1285</v>
      </c>
      <c r="B314" t="s">
        <v>124</v>
      </c>
      <c r="C314" t="s">
        <v>125</v>
      </c>
      <c r="D314" t="s">
        <v>448</v>
      </c>
      <c r="E314" t="s">
        <v>2560</v>
      </c>
      <c r="F314">
        <v>74</v>
      </c>
      <c r="G314">
        <v>73</v>
      </c>
      <c r="H314">
        <v>98.6</v>
      </c>
      <c r="I314" t="s">
        <v>2788</v>
      </c>
    </row>
    <row r="315" spans="1:9" x14ac:dyDescent="0.25">
      <c r="A315" t="s">
        <v>1286</v>
      </c>
      <c r="B315" t="s">
        <v>124</v>
      </c>
      <c r="C315" t="s">
        <v>125</v>
      </c>
      <c r="D315" t="s">
        <v>448</v>
      </c>
      <c r="E315" t="s">
        <v>2561</v>
      </c>
      <c r="F315">
        <v>324</v>
      </c>
      <c r="G315">
        <v>316</v>
      </c>
      <c r="H315">
        <v>97.5</v>
      </c>
      <c r="I315" t="s">
        <v>2275</v>
      </c>
    </row>
    <row r="316" spans="1:9" x14ac:dyDescent="0.25">
      <c r="A316" t="s">
        <v>1287</v>
      </c>
      <c r="B316" t="s">
        <v>124</v>
      </c>
      <c r="C316" t="s">
        <v>125</v>
      </c>
      <c r="D316" t="s">
        <v>448</v>
      </c>
      <c r="E316" t="s">
        <v>2562</v>
      </c>
      <c r="F316">
        <v>275</v>
      </c>
      <c r="G316">
        <v>259</v>
      </c>
      <c r="H316">
        <v>94.2</v>
      </c>
      <c r="I316" t="s">
        <v>2789</v>
      </c>
    </row>
    <row r="317" spans="1:9" x14ac:dyDescent="0.25">
      <c r="A317" t="s">
        <v>1288</v>
      </c>
      <c r="B317" t="s">
        <v>124</v>
      </c>
      <c r="C317" t="s">
        <v>125</v>
      </c>
      <c r="D317" t="s">
        <v>448</v>
      </c>
      <c r="E317" t="s">
        <v>2563</v>
      </c>
      <c r="F317">
        <v>373</v>
      </c>
      <c r="G317">
        <v>362</v>
      </c>
      <c r="H317">
        <v>97.1</v>
      </c>
      <c r="I317" t="s">
        <v>2797</v>
      </c>
    </row>
    <row r="318" spans="1:9" x14ac:dyDescent="0.25">
      <c r="A318" t="s">
        <v>1289</v>
      </c>
      <c r="B318" t="s">
        <v>124</v>
      </c>
      <c r="C318" t="s">
        <v>125</v>
      </c>
      <c r="D318" t="s">
        <v>448</v>
      </c>
      <c r="E318" t="s">
        <v>2564</v>
      </c>
      <c r="F318">
        <v>974</v>
      </c>
      <c r="G318">
        <v>947</v>
      </c>
      <c r="H318">
        <v>97.2</v>
      </c>
      <c r="I318" t="s">
        <v>3634</v>
      </c>
    </row>
    <row r="319" spans="1:9" x14ac:dyDescent="0.25">
      <c r="A319" t="s">
        <v>1290</v>
      </c>
      <c r="B319" t="s">
        <v>124</v>
      </c>
      <c r="C319" t="s">
        <v>125</v>
      </c>
      <c r="D319" t="s">
        <v>448</v>
      </c>
      <c r="E319" t="s">
        <v>2565</v>
      </c>
      <c r="F319">
        <v>1251</v>
      </c>
      <c r="G319">
        <v>1205</v>
      </c>
      <c r="H319">
        <v>96.3</v>
      </c>
      <c r="I319" t="s">
        <v>2790</v>
      </c>
    </row>
    <row r="320" spans="1:9" x14ac:dyDescent="0.25">
      <c r="A320" t="s">
        <v>1291</v>
      </c>
      <c r="B320" t="s">
        <v>124</v>
      </c>
      <c r="C320" t="s">
        <v>125</v>
      </c>
      <c r="D320" t="s">
        <v>448</v>
      </c>
      <c r="E320" t="s">
        <v>2566</v>
      </c>
      <c r="F320">
        <v>2107</v>
      </c>
      <c r="G320">
        <v>2005</v>
      </c>
      <c r="H320">
        <v>95.2</v>
      </c>
      <c r="I320" t="s">
        <v>3635</v>
      </c>
    </row>
    <row r="321" spans="1:9" x14ac:dyDescent="0.25">
      <c r="A321" t="s">
        <v>1292</v>
      </c>
      <c r="B321" t="s">
        <v>124</v>
      </c>
      <c r="C321" t="s">
        <v>125</v>
      </c>
      <c r="D321" t="s">
        <v>448</v>
      </c>
      <c r="E321" t="s">
        <v>2567</v>
      </c>
      <c r="F321">
        <v>1394</v>
      </c>
      <c r="G321">
        <v>1338</v>
      </c>
      <c r="H321">
        <v>96</v>
      </c>
      <c r="I321" t="s">
        <v>3636</v>
      </c>
    </row>
    <row r="322" spans="1:9" x14ac:dyDescent="0.25">
      <c r="A322" t="s">
        <v>1293</v>
      </c>
      <c r="B322" t="s">
        <v>124</v>
      </c>
      <c r="C322" t="s">
        <v>125</v>
      </c>
      <c r="D322" t="s">
        <v>448</v>
      </c>
      <c r="E322" t="s">
        <v>2568</v>
      </c>
      <c r="F322">
        <v>1164</v>
      </c>
      <c r="G322">
        <v>1127</v>
      </c>
      <c r="H322">
        <v>96.8</v>
      </c>
      <c r="I322" t="s">
        <v>1407</v>
      </c>
    </row>
    <row r="323" spans="1:9" x14ac:dyDescent="0.25">
      <c r="A323" t="s">
        <v>1294</v>
      </c>
      <c r="B323" t="s">
        <v>124</v>
      </c>
      <c r="C323" t="s">
        <v>125</v>
      </c>
      <c r="D323" t="s">
        <v>448</v>
      </c>
      <c r="E323" t="s">
        <v>2569</v>
      </c>
      <c r="F323">
        <v>372</v>
      </c>
      <c r="G323">
        <v>360</v>
      </c>
      <c r="H323">
        <v>96.8</v>
      </c>
      <c r="I323" t="s">
        <v>2350</v>
      </c>
    </row>
    <row r="324" spans="1:9" x14ac:dyDescent="0.25">
      <c r="A324" t="s">
        <v>1295</v>
      </c>
      <c r="B324" t="s">
        <v>124</v>
      </c>
      <c r="C324" t="s">
        <v>125</v>
      </c>
      <c r="D324" t="s">
        <v>974</v>
      </c>
      <c r="E324" t="s">
        <v>2560</v>
      </c>
      <c r="F324">
        <v>1992</v>
      </c>
      <c r="G324">
        <v>1541</v>
      </c>
      <c r="H324">
        <v>77.400000000000006</v>
      </c>
      <c r="I324" t="s">
        <v>3637</v>
      </c>
    </row>
    <row r="325" spans="1:9" x14ac:dyDescent="0.25">
      <c r="A325" t="s">
        <v>1296</v>
      </c>
      <c r="B325" t="s">
        <v>124</v>
      </c>
      <c r="C325" t="s">
        <v>125</v>
      </c>
      <c r="D325" t="s">
        <v>974</v>
      </c>
      <c r="E325" t="s">
        <v>2561</v>
      </c>
      <c r="F325">
        <v>2597</v>
      </c>
      <c r="G325">
        <v>2375</v>
      </c>
      <c r="H325">
        <v>91.5</v>
      </c>
      <c r="I325" t="s">
        <v>3638</v>
      </c>
    </row>
    <row r="326" spans="1:9" x14ac:dyDescent="0.25">
      <c r="A326" t="s">
        <v>1297</v>
      </c>
      <c r="B326" t="s">
        <v>124</v>
      </c>
      <c r="C326" t="s">
        <v>125</v>
      </c>
      <c r="D326" t="s">
        <v>974</v>
      </c>
      <c r="E326" t="s">
        <v>2562</v>
      </c>
      <c r="F326">
        <v>4067</v>
      </c>
      <c r="G326">
        <v>3315</v>
      </c>
      <c r="H326">
        <v>81.5</v>
      </c>
      <c r="I326" t="s">
        <v>3639</v>
      </c>
    </row>
    <row r="327" spans="1:9" x14ac:dyDescent="0.25">
      <c r="A327" t="s">
        <v>1298</v>
      </c>
      <c r="B327" t="s">
        <v>124</v>
      </c>
      <c r="C327" t="s">
        <v>125</v>
      </c>
      <c r="D327" t="s">
        <v>974</v>
      </c>
      <c r="E327" t="s">
        <v>2563</v>
      </c>
      <c r="F327">
        <v>4329</v>
      </c>
      <c r="G327">
        <v>3644</v>
      </c>
      <c r="H327">
        <v>84.2</v>
      </c>
      <c r="I327" t="s">
        <v>3640</v>
      </c>
    </row>
    <row r="328" spans="1:9" x14ac:dyDescent="0.25">
      <c r="A328" t="s">
        <v>1299</v>
      </c>
      <c r="B328" t="s">
        <v>124</v>
      </c>
      <c r="C328" t="s">
        <v>125</v>
      </c>
      <c r="D328" t="s">
        <v>974</v>
      </c>
      <c r="E328" t="s">
        <v>2564</v>
      </c>
      <c r="F328">
        <v>12888</v>
      </c>
      <c r="G328">
        <v>11129</v>
      </c>
      <c r="H328">
        <v>86.4</v>
      </c>
      <c r="I328" t="s">
        <v>3641</v>
      </c>
    </row>
    <row r="329" spans="1:9" x14ac:dyDescent="0.25">
      <c r="A329" t="s">
        <v>1300</v>
      </c>
      <c r="B329" t="s">
        <v>124</v>
      </c>
      <c r="C329" t="s">
        <v>125</v>
      </c>
      <c r="D329" t="s">
        <v>974</v>
      </c>
      <c r="E329" t="s">
        <v>2565</v>
      </c>
      <c r="F329">
        <v>14936</v>
      </c>
      <c r="G329">
        <v>13201</v>
      </c>
      <c r="H329">
        <v>88.4</v>
      </c>
      <c r="I329" t="s">
        <v>3642</v>
      </c>
    </row>
    <row r="330" spans="1:9" x14ac:dyDescent="0.25">
      <c r="A330" t="s">
        <v>1301</v>
      </c>
      <c r="B330" t="s">
        <v>124</v>
      </c>
      <c r="C330" t="s">
        <v>125</v>
      </c>
      <c r="D330" t="s">
        <v>974</v>
      </c>
      <c r="E330" t="s">
        <v>2566</v>
      </c>
      <c r="F330">
        <v>26506</v>
      </c>
      <c r="G330">
        <v>23793</v>
      </c>
      <c r="H330">
        <v>89.8</v>
      </c>
      <c r="I330" t="s">
        <v>2813</v>
      </c>
    </row>
    <row r="331" spans="1:9" x14ac:dyDescent="0.25">
      <c r="A331" t="s">
        <v>1302</v>
      </c>
      <c r="B331" t="s">
        <v>124</v>
      </c>
      <c r="C331" t="s">
        <v>125</v>
      </c>
      <c r="D331" t="s">
        <v>974</v>
      </c>
      <c r="E331" t="s">
        <v>2567</v>
      </c>
      <c r="F331">
        <v>16410</v>
      </c>
      <c r="G331">
        <v>14839</v>
      </c>
      <c r="H331">
        <v>90.4</v>
      </c>
      <c r="I331" t="s">
        <v>3643</v>
      </c>
    </row>
    <row r="332" spans="1:9" x14ac:dyDescent="0.25">
      <c r="A332" t="s">
        <v>1303</v>
      </c>
      <c r="B332" t="s">
        <v>124</v>
      </c>
      <c r="C332" t="s">
        <v>125</v>
      </c>
      <c r="D332" t="s">
        <v>974</v>
      </c>
      <c r="E332" t="s">
        <v>2568</v>
      </c>
      <c r="F332">
        <v>11622</v>
      </c>
      <c r="G332">
        <v>10527</v>
      </c>
      <c r="H332">
        <v>90.6</v>
      </c>
      <c r="I332" t="s">
        <v>3644</v>
      </c>
    </row>
    <row r="333" spans="1:9" x14ac:dyDescent="0.25">
      <c r="A333" t="s">
        <v>1304</v>
      </c>
      <c r="B333" t="s">
        <v>124</v>
      </c>
      <c r="C333" t="s">
        <v>125</v>
      </c>
      <c r="D333" t="s">
        <v>974</v>
      </c>
      <c r="E333" t="s">
        <v>2569</v>
      </c>
      <c r="F333">
        <v>5814</v>
      </c>
      <c r="G333">
        <v>5377</v>
      </c>
      <c r="H333">
        <v>92.5</v>
      </c>
      <c r="I333" t="s">
        <v>3645</v>
      </c>
    </row>
    <row r="334" spans="1:9" x14ac:dyDescent="0.25">
      <c r="A334" t="s">
        <v>1305</v>
      </c>
      <c r="B334" t="s">
        <v>150</v>
      </c>
      <c r="C334" t="s">
        <v>151</v>
      </c>
      <c r="D334" t="s">
        <v>951</v>
      </c>
      <c r="E334" t="s">
        <v>2560</v>
      </c>
      <c r="F334">
        <v>1383</v>
      </c>
      <c r="G334">
        <v>978</v>
      </c>
      <c r="H334">
        <v>70.7</v>
      </c>
      <c r="I334" t="s">
        <v>3646</v>
      </c>
    </row>
    <row r="335" spans="1:9" x14ac:dyDescent="0.25">
      <c r="A335" t="s">
        <v>1306</v>
      </c>
      <c r="B335" t="s">
        <v>150</v>
      </c>
      <c r="C335" t="s">
        <v>151</v>
      </c>
      <c r="D335" t="s">
        <v>951</v>
      </c>
      <c r="E335" t="s">
        <v>2561</v>
      </c>
      <c r="F335">
        <v>704</v>
      </c>
      <c r="G335">
        <v>603</v>
      </c>
      <c r="H335">
        <v>85.7</v>
      </c>
      <c r="I335" t="s">
        <v>3647</v>
      </c>
    </row>
    <row r="336" spans="1:9" x14ac:dyDescent="0.25">
      <c r="A336" t="s">
        <v>1307</v>
      </c>
      <c r="B336" t="s">
        <v>150</v>
      </c>
      <c r="C336" t="s">
        <v>151</v>
      </c>
      <c r="D336" t="s">
        <v>951</v>
      </c>
      <c r="E336" t="s">
        <v>2562</v>
      </c>
      <c r="F336">
        <v>818</v>
      </c>
      <c r="G336">
        <v>597</v>
      </c>
      <c r="H336">
        <v>73</v>
      </c>
      <c r="I336" t="s">
        <v>3648</v>
      </c>
    </row>
    <row r="337" spans="1:9" x14ac:dyDescent="0.25">
      <c r="A337" t="s">
        <v>1308</v>
      </c>
      <c r="B337" t="s">
        <v>150</v>
      </c>
      <c r="C337" t="s">
        <v>151</v>
      </c>
      <c r="D337" t="s">
        <v>951</v>
      </c>
      <c r="E337" t="s">
        <v>2563</v>
      </c>
      <c r="F337">
        <v>2169</v>
      </c>
      <c r="G337">
        <v>1684</v>
      </c>
      <c r="H337">
        <v>77.599999999999994</v>
      </c>
      <c r="I337" t="s">
        <v>3649</v>
      </c>
    </row>
    <row r="338" spans="1:9" x14ac:dyDescent="0.25">
      <c r="A338" t="s">
        <v>1309</v>
      </c>
      <c r="B338" t="s">
        <v>150</v>
      </c>
      <c r="C338" t="s">
        <v>151</v>
      </c>
      <c r="D338" t="s">
        <v>951</v>
      </c>
      <c r="E338" t="s">
        <v>2564</v>
      </c>
      <c r="F338">
        <v>3063</v>
      </c>
      <c r="G338">
        <v>2416</v>
      </c>
      <c r="H338">
        <v>78.900000000000006</v>
      </c>
      <c r="I338" t="s">
        <v>3650</v>
      </c>
    </row>
    <row r="339" spans="1:9" x14ac:dyDescent="0.25">
      <c r="A339" t="s">
        <v>1310</v>
      </c>
      <c r="B339" t="s">
        <v>150</v>
      </c>
      <c r="C339" t="s">
        <v>151</v>
      </c>
      <c r="D339" t="s">
        <v>951</v>
      </c>
      <c r="E339" t="s">
        <v>2565</v>
      </c>
      <c r="F339">
        <v>3494</v>
      </c>
      <c r="G339">
        <v>2800</v>
      </c>
      <c r="H339">
        <v>80.099999999999994</v>
      </c>
      <c r="I339" t="s">
        <v>3651</v>
      </c>
    </row>
    <row r="340" spans="1:9" x14ac:dyDescent="0.25">
      <c r="A340" t="s">
        <v>1311</v>
      </c>
      <c r="B340" t="s">
        <v>150</v>
      </c>
      <c r="C340" t="s">
        <v>151</v>
      </c>
      <c r="D340" t="s">
        <v>951</v>
      </c>
      <c r="E340" t="s">
        <v>2566</v>
      </c>
      <c r="F340">
        <v>2925</v>
      </c>
      <c r="G340">
        <v>2351</v>
      </c>
      <c r="H340">
        <v>80.400000000000006</v>
      </c>
      <c r="I340" t="s">
        <v>3652</v>
      </c>
    </row>
    <row r="341" spans="1:9" x14ac:dyDescent="0.25">
      <c r="A341" t="s">
        <v>1312</v>
      </c>
      <c r="B341" t="s">
        <v>150</v>
      </c>
      <c r="C341" t="s">
        <v>151</v>
      </c>
      <c r="D341" t="s">
        <v>951</v>
      </c>
      <c r="E341" t="s">
        <v>2567</v>
      </c>
      <c r="F341">
        <v>1712</v>
      </c>
      <c r="G341">
        <v>1410</v>
      </c>
      <c r="H341">
        <v>82.4</v>
      </c>
      <c r="I341" t="s">
        <v>2601</v>
      </c>
    </row>
    <row r="342" spans="1:9" x14ac:dyDescent="0.25">
      <c r="A342" t="s">
        <v>1313</v>
      </c>
      <c r="B342" t="s">
        <v>150</v>
      </c>
      <c r="C342" t="s">
        <v>151</v>
      </c>
      <c r="D342" t="s">
        <v>951</v>
      </c>
      <c r="E342" t="s">
        <v>2568</v>
      </c>
      <c r="F342">
        <v>1156</v>
      </c>
      <c r="G342">
        <v>979</v>
      </c>
      <c r="H342">
        <v>84.7</v>
      </c>
      <c r="I342" t="s">
        <v>3653</v>
      </c>
    </row>
    <row r="343" spans="1:9" x14ac:dyDescent="0.25">
      <c r="A343" t="s">
        <v>1314</v>
      </c>
      <c r="B343" t="s">
        <v>150</v>
      </c>
      <c r="C343" t="s">
        <v>151</v>
      </c>
      <c r="D343" t="s">
        <v>951</v>
      </c>
      <c r="E343" t="s">
        <v>2569</v>
      </c>
      <c r="F343">
        <v>820</v>
      </c>
      <c r="G343">
        <v>690</v>
      </c>
      <c r="H343">
        <v>84.1</v>
      </c>
      <c r="I343" t="s">
        <v>3654</v>
      </c>
    </row>
    <row r="344" spans="1:9" x14ac:dyDescent="0.25">
      <c r="A344" t="s">
        <v>1315</v>
      </c>
      <c r="B344" t="s">
        <v>150</v>
      </c>
      <c r="C344" t="s">
        <v>151</v>
      </c>
      <c r="D344" t="s">
        <v>642</v>
      </c>
      <c r="E344" t="s">
        <v>2560</v>
      </c>
      <c r="F344">
        <v>1288</v>
      </c>
      <c r="G344">
        <v>926</v>
      </c>
      <c r="H344">
        <v>71.900000000000006</v>
      </c>
      <c r="I344" t="s">
        <v>3655</v>
      </c>
    </row>
    <row r="345" spans="1:9" x14ac:dyDescent="0.25">
      <c r="A345" t="s">
        <v>1316</v>
      </c>
      <c r="B345" t="s">
        <v>150</v>
      </c>
      <c r="C345" t="s">
        <v>151</v>
      </c>
      <c r="D345" t="s">
        <v>642</v>
      </c>
      <c r="E345" t="s">
        <v>2561</v>
      </c>
      <c r="F345">
        <v>766</v>
      </c>
      <c r="G345">
        <v>679</v>
      </c>
      <c r="H345">
        <v>88.6</v>
      </c>
      <c r="I345" t="s">
        <v>3656</v>
      </c>
    </row>
    <row r="346" spans="1:9" x14ac:dyDescent="0.25">
      <c r="A346" t="s">
        <v>1317</v>
      </c>
      <c r="B346" t="s">
        <v>150</v>
      </c>
      <c r="C346" t="s">
        <v>151</v>
      </c>
      <c r="D346" t="s">
        <v>642</v>
      </c>
      <c r="E346" t="s">
        <v>2562</v>
      </c>
      <c r="F346">
        <v>736</v>
      </c>
      <c r="G346">
        <v>548</v>
      </c>
      <c r="H346">
        <v>74.5</v>
      </c>
      <c r="I346" t="s">
        <v>3657</v>
      </c>
    </row>
    <row r="347" spans="1:9" x14ac:dyDescent="0.25">
      <c r="A347" t="s">
        <v>1318</v>
      </c>
      <c r="B347" t="s">
        <v>150</v>
      </c>
      <c r="C347" t="s">
        <v>151</v>
      </c>
      <c r="D347" t="s">
        <v>642</v>
      </c>
      <c r="E347" t="s">
        <v>2563</v>
      </c>
      <c r="F347">
        <v>2111</v>
      </c>
      <c r="G347">
        <v>1652</v>
      </c>
      <c r="H347">
        <v>78.3</v>
      </c>
      <c r="I347" t="s">
        <v>3658</v>
      </c>
    </row>
    <row r="348" spans="1:9" x14ac:dyDescent="0.25">
      <c r="A348" t="s">
        <v>1319</v>
      </c>
      <c r="B348" t="s">
        <v>150</v>
      </c>
      <c r="C348" t="s">
        <v>151</v>
      </c>
      <c r="D348" t="s">
        <v>642</v>
      </c>
      <c r="E348" t="s">
        <v>2564</v>
      </c>
      <c r="F348">
        <v>2692</v>
      </c>
      <c r="G348">
        <v>2137</v>
      </c>
      <c r="H348">
        <v>79.400000000000006</v>
      </c>
      <c r="I348" t="s">
        <v>3659</v>
      </c>
    </row>
    <row r="349" spans="1:9" x14ac:dyDescent="0.25">
      <c r="A349" t="s">
        <v>1320</v>
      </c>
      <c r="B349" t="s">
        <v>150</v>
      </c>
      <c r="C349" t="s">
        <v>151</v>
      </c>
      <c r="D349" t="s">
        <v>642</v>
      </c>
      <c r="E349" t="s">
        <v>2565</v>
      </c>
      <c r="F349">
        <v>3293</v>
      </c>
      <c r="G349">
        <v>2639</v>
      </c>
      <c r="H349">
        <v>80.099999999999994</v>
      </c>
      <c r="I349" t="s">
        <v>3660</v>
      </c>
    </row>
    <row r="350" spans="1:9" x14ac:dyDescent="0.25">
      <c r="A350" t="s">
        <v>1321</v>
      </c>
      <c r="B350" t="s">
        <v>150</v>
      </c>
      <c r="C350" t="s">
        <v>151</v>
      </c>
      <c r="D350" t="s">
        <v>642</v>
      </c>
      <c r="E350" t="s">
        <v>2566</v>
      </c>
      <c r="F350">
        <v>2738</v>
      </c>
      <c r="G350">
        <v>2213</v>
      </c>
      <c r="H350">
        <v>80.8</v>
      </c>
      <c r="I350" t="s">
        <v>3661</v>
      </c>
    </row>
    <row r="351" spans="1:9" x14ac:dyDescent="0.25">
      <c r="A351" t="s">
        <v>1322</v>
      </c>
      <c r="B351" t="s">
        <v>150</v>
      </c>
      <c r="C351" t="s">
        <v>151</v>
      </c>
      <c r="D351" t="s">
        <v>642</v>
      </c>
      <c r="E351" t="s">
        <v>2567</v>
      </c>
      <c r="F351">
        <v>1513</v>
      </c>
      <c r="G351">
        <v>1194</v>
      </c>
      <c r="H351">
        <v>78.900000000000006</v>
      </c>
      <c r="I351" t="s">
        <v>3206</v>
      </c>
    </row>
    <row r="352" spans="1:9" x14ac:dyDescent="0.25">
      <c r="A352" t="s">
        <v>1323</v>
      </c>
      <c r="B352" t="s">
        <v>150</v>
      </c>
      <c r="C352" t="s">
        <v>151</v>
      </c>
      <c r="D352" t="s">
        <v>642</v>
      </c>
      <c r="E352" t="s">
        <v>2568</v>
      </c>
      <c r="F352">
        <v>1108</v>
      </c>
      <c r="G352">
        <v>955</v>
      </c>
      <c r="H352">
        <v>86.2</v>
      </c>
      <c r="I352" t="s">
        <v>3662</v>
      </c>
    </row>
    <row r="353" spans="1:9" x14ac:dyDescent="0.25">
      <c r="A353" t="s">
        <v>1324</v>
      </c>
      <c r="B353" t="s">
        <v>150</v>
      </c>
      <c r="C353" t="s">
        <v>151</v>
      </c>
      <c r="D353" t="s">
        <v>642</v>
      </c>
      <c r="E353" t="s">
        <v>2569</v>
      </c>
      <c r="F353">
        <v>798</v>
      </c>
      <c r="G353">
        <v>689</v>
      </c>
      <c r="H353">
        <v>86.3</v>
      </c>
      <c r="I353" t="s">
        <v>3663</v>
      </c>
    </row>
    <row r="354" spans="1:9" x14ac:dyDescent="0.25">
      <c r="A354" t="s">
        <v>1325</v>
      </c>
      <c r="B354" t="s">
        <v>150</v>
      </c>
      <c r="C354" t="s">
        <v>151</v>
      </c>
      <c r="D354" t="s">
        <v>619</v>
      </c>
      <c r="E354" t="s">
        <v>2560</v>
      </c>
      <c r="F354">
        <v>1042</v>
      </c>
      <c r="G354">
        <v>826</v>
      </c>
      <c r="H354">
        <v>79.3</v>
      </c>
      <c r="I354" t="s">
        <v>3664</v>
      </c>
    </row>
    <row r="355" spans="1:9" x14ac:dyDescent="0.25">
      <c r="A355" t="s">
        <v>1326</v>
      </c>
      <c r="B355" t="s">
        <v>150</v>
      </c>
      <c r="C355" t="s">
        <v>151</v>
      </c>
      <c r="D355" t="s">
        <v>619</v>
      </c>
      <c r="E355" t="s">
        <v>2561</v>
      </c>
      <c r="F355">
        <v>755</v>
      </c>
      <c r="G355">
        <v>697</v>
      </c>
      <c r="H355">
        <v>92.3</v>
      </c>
      <c r="I355" t="s">
        <v>3665</v>
      </c>
    </row>
    <row r="356" spans="1:9" x14ac:dyDescent="0.25">
      <c r="A356" t="s">
        <v>1327</v>
      </c>
      <c r="B356" t="s">
        <v>150</v>
      </c>
      <c r="C356" t="s">
        <v>151</v>
      </c>
      <c r="D356" t="s">
        <v>619</v>
      </c>
      <c r="E356" t="s">
        <v>2562</v>
      </c>
      <c r="F356">
        <v>667</v>
      </c>
      <c r="G356">
        <v>555</v>
      </c>
      <c r="H356">
        <v>83.2</v>
      </c>
      <c r="I356" t="s">
        <v>3666</v>
      </c>
    </row>
    <row r="357" spans="1:9" x14ac:dyDescent="0.25">
      <c r="A357" t="s">
        <v>1328</v>
      </c>
      <c r="B357" t="s">
        <v>150</v>
      </c>
      <c r="C357" t="s">
        <v>151</v>
      </c>
      <c r="D357" t="s">
        <v>619</v>
      </c>
      <c r="E357" t="s">
        <v>2563</v>
      </c>
      <c r="F357">
        <v>1904</v>
      </c>
      <c r="G357">
        <v>1599</v>
      </c>
      <c r="H357">
        <v>84</v>
      </c>
      <c r="I357" t="s">
        <v>3667</v>
      </c>
    </row>
    <row r="358" spans="1:9" x14ac:dyDescent="0.25">
      <c r="A358" t="s">
        <v>1329</v>
      </c>
      <c r="B358" t="s">
        <v>150</v>
      </c>
      <c r="C358" t="s">
        <v>151</v>
      </c>
      <c r="D358" t="s">
        <v>619</v>
      </c>
      <c r="E358" t="s">
        <v>2564</v>
      </c>
      <c r="F358">
        <v>2708</v>
      </c>
      <c r="G358">
        <v>2333</v>
      </c>
      <c r="H358">
        <v>86.2</v>
      </c>
      <c r="I358" t="s">
        <v>3668</v>
      </c>
    </row>
    <row r="359" spans="1:9" x14ac:dyDescent="0.25">
      <c r="A359" t="s">
        <v>1330</v>
      </c>
      <c r="B359" t="s">
        <v>150</v>
      </c>
      <c r="C359" t="s">
        <v>151</v>
      </c>
      <c r="D359" t="s">
        <v>619</v>
      </c>
      <c r="E359" t="s">
        <v>2565</v>
      </c>
      <c r="F359">
        <v>3291</v>
      </c>
      <c r="G359">
        <v>2850</v>
      </c>
      <c r="H359">
        <v>86.6</v>
      </c>
      <c r="I359" t="s">
        <v>3669</v>
      </c>
    </row>
    <row r="360" spans="1:9" x14ac:dyDescent="0.25">
      <c r="A360" t="s">
        <v>1331</v>
      </c>
      <c r="B360" t="s">
        <v>150</v>
      </c>
      <c r="C360" t="s">
        <v>151</v>
      </c>
      <c r="D360" t="s">
        <v>619</v>
      </c>
      <c r="E360" t="s">
        <v>2566</v>
      </c>
      <c r="F360">
        <v>2805</v>
      </c>
      <c r="G360">
        <v>2434</v>
      </c>
      <c r="H360">
        <v>86.8</v>
      </c>
      <c r="I360" t="s">
        <v>3670</v>
      </c>
    </row>
    <row r="361" spans="1:9" x14ac:dyDescent="0.25">
      <c r="A361" t="s">
        <v>1332</v>
      </c>
      <c r="B361" t="s">
        <v>150</v>
      </c>
      <c r="C361" t="s">
        <v>151</v>
      </c>
      <c r="D361" t="s">
        <v>619</v>
      </c>
      <c r="E361" t="s">
        <v>2567</v>
      </c>
      <c r="F361">
        <v>1589</v>
      </c>
      <c r="G361">
        <v>1398</v>
      </c>
      <c r="H361">
        <v>88</v>
      </c>
      <c r="I361" t="s">
        <v>3671</v>
      </c>
    </row>
    <row r="362" spans="1:9" x14ac:dyDescent="0.25">
      <c r="A362" t="s">
        <v>1333</v>
      </c>
      <c r="B362" t="s">
        <v>150</v>
      </c>
      <c r="C362" t="s">
        <v>151</v>
      </c>
      <c r="D362" t="s">
        <v>619</v>
      </c>
      <c r="E362" t="s">
        <v>2568</v>
      </c>
      <c r="F362">
        <v>1025</v>
      </c>
      <c r="G362">
        <v>901</v>
      </c>
      <c r="H362">
        <v>87.9</v>
      </c>
      <c r="I362" t="s">
        <v>3672</v>
      </c>
    </row>
    <row r="363" spans="1:9" x14ac:dyDescent="0.25">
      <c r="A363" t="s">
        <v>1334</v>
      </c>
      <c r="B363" t="s">
        <v>150</v>
      </c>
      <c r="C363" t="s">
        <v>151</v>
      </c>
      <c r="D363" t="s">
        <v>619</v>
      </c>
      <c r="E363" t="s">
        <v>2569</v>
      </c>
      <c r="F363">
        <v>860</v>
      </c>
      <c r="G363">
        <v>772</v>
      </c>
      <c r="H363">
        <v>89.8</v>
      </c>
      <c r="I363" t="s">
        <v>3673</v>
      </c>
    </row>
    <row r="364" spans="1:9" x14ac:dyDescent="0.25">
      <c r="A364" t="s">
        <v>1335</v>
      </c>
      <c r="B364" t="s">
        <v>150</v>
      </c>
      <c r="C364" t="s">
        <v>151</v>
      </c>
      <c r="D364" t="s">
        <v>596</v>
      </c>
      <c r="E364" t="s">
        <v>2560</v>
      </c>
      <c r="F364">
        <v>564</v>
      </c>
      <c r="G364">
        <v>502</v>
      </c>
      <c r="H364">
        <v>89</v>
      </c>
      <c r="I364" t="s">
        <v>3674</v>
      </c>
    </row>
    <row r="365" spans="1:9" x14ac:dyDescent="0.25">
      <c r="A365" t="s">
        <v>1336</v>
      </c>
      <c r="B365" t="s">
        <v>150</v>
      </c>
      <c r="C365" t="s">
        <v>151</v>
      </c>
      <c r="D365" t="s">
        <v>596</v>
      </c>
      <c r="E365" t="s">
        <v>2561</v>
      </c>
      <c r="F365">
        <v>460</v>
      </c>
      <c r="G365">
        <v>434</v>
      </c>
      <c r="H365">
        <v>94.3</v>
      </c>
      <c r="I365" t="s">
        <v>3675</v>
      </c>
    </row>
    <row r="366" spans="1:9" x14ac:dyDescent="0.25">
      <c r="A366" t="s">
        <v>1337</v>
      </c>
      <c r="B366" t="s">
        <v>150</v>
      </c>
      <c r="C366" t="s">
        <v>151</v>
      </c>
      <c r="D366" t="s">
        <v>596</v>
      </c>
      <c r="E366" t="s">
        <v>2562</v>
      </c>
      <c r="F366">
        <v>410</v>
      </c>
      <c r="G366">
        <v>380</v>
      </c>
      <c r="H366">
        <v>92.7</v>
      </c>
      <c r="I366" t="s">
        <v>3676</v>
      </c>
    </row>
    <row r="367" spans="1:9" x14ac:dyDescent="0.25">
      <c r="A367" t="s">
        <v>1338</v>
      </c>
      <c r="B367" t="s">
        <v>150</v>
      </c>
      <c r="C367" t="s">
        <v>151</v>
      </c>
      <c r="D367" t="s">
        <v>596</v>
      </c>
      <c r="E367" t="s">
        <v>2563</v>
      </c>
      <c r="F367">
        <v>1167</v>
      </c>
      <c r="G367">
        <v>1077</v>
      </c>
      <c r="H367">
        <v>92.3</v>
      </c>
      <c r="I367" t="s">
        <v>3677</v>
      </c>
    </row>
    <row r="368" spans="1:9" x14ac:dyDescent="0.25">
      <c r="A368" t="s">
        <v>1339</v>
      </c>
      <c r="B368" t="s">
        <v>150</v>
      </c>
      <c r="C368" t="s">
        <v>151</v>
      </c>
      <c r="D368" t="s">
        <v>596</v>
      </c>
      <c r="E368" t="s">
        <v>2564</v>
      </c>
      <c r="F368">
        <v>1833</v>
      </c>
      <c r="G368">
        <v>1680</v>
      </c>
      <c r="H368">
        <v>91.7</v>
      </c>
      <c r="I368" t="s">
        <v>2435</v>
      </c>
    </row>
    <row r="369" spans="1:9" x14ac:dyDescent="0.25">
      <c r="A369" t="s">
        <v>1340</v>
      </c>
      <c r="B369" t="s">
        <v>150</v>
      </c>
      <c r="C369" t="s">
        <v>151</v>
      </c>
      <c r="D369" t="s">
        <v>596</v>
      </c>
      <c r="E369" t="s">
        <v>2565</v>
      </c>
      <c r="F369">
        <v>2333</v>
      </c>
      <c r="G369">
        <v>2145</v>
      </c>
      <c r="H369">
        <v>91.9</v>
      </c>
      <c r="I369" t="s">
        <v>3678</v>
      </c>
    </row>
    <row r="370" spans="1:9" x14ac:dyDescent="0.25">
      <c r="A370" t="s">
        <v>1341</v>
      </c>
      <c r="B370" t="s">
        <v>150</v>
      </c>
      <c r="C370" t="s">
        <v>151</v>
      </c>
      <c r="D370" t="s">
        <v>596</v>
      </c>
      <c r="E370" t="s">
        <v>2566</v>
      </c>
      <c r="F370">
        <v>2103</v>
      </c>
      <c r="G370">
        <v>1917</v>
      </c>
      <c r="H370">
        <v>91.2</v>
      </c>
      <c r="I370" t="s">
        <v>2817</v>
      </c>
    </row>
    <row r="371" spans="1:9" x14ac:dyDescent="0.25">
      <c r="A371" t="s">
        <v>1342</v>
      </c>
      <c r="B371" t="s">
        <v>150</v>
      </c>
      <c r="C371" t="s">
        <v>151</v>
      </c>
      <c r="D371" t="s">
        <v>596</v>
      </c>
      <c r="E371" t="s">
        <v>2567</v>
      </c>
      <c r="F371">
        <v>1217</v>
      </c>
      <c r="G371">
        <v>1122</v>
      </c>
      <c r="H371">
        <v>92.2</v>
      </c>
      <c r="I371" t="s">
        <v>3679</v>
      </c>
    </row>
    <row r="372" spans="1:9" x14ac:dyDescent="0.25">
      <c r="A372" t="s">
        <v>1343</v>
      </c>
      <c r="B372" t="s">
        <v>150</v>
      </c>
      <c r="C372" t="s">
        <v>151</v>
      </c>
      <c r="D372" t="s">
        <v>596</v>
      </c>
      <c r="E372" t="s">
        <v>2568</v>
      </c>
      <c r="F372">
        <v>795</v>
      </c>
      <c r="G372">
        <v>756</v>
      </c>
      <c r="H372">
        <v>95.1</v>
      </c>
      <c r="I372" t="s">
        <v>3680</v>
      </c>
    </row>
    <row r="373" spans="1:9" x14ac:dyDescent="0.25">
      <c r="A373" t="s">
        <v>1344</v>
      </c>
      <c r="B373" t="s">
        <v>150</v>
      </c>
      <c r="C373" t="s">
        <v>151</v>
      </c>
      <c r="D373" t="s">
        <v>596</v>
      </c>
      <c r="E373" t="s">
        <v>2569</v>
      </c>
      <c r="F373">
        <v>496</v>
      </c>
      <c r="G373">
        <v>467</v>
      </c>
      <c r="H373">
        <v>94.2</v>
      </c>
      <c r="I373" t="s">
        <v>3681</v>
      </c>
    </row>
    <row r="374" spans="1:9" x14ac:dyDescent="0.25">
      <c r="A374" t="s">
        <v>1345</v>
      </c>
      <c r="B374" t="s">
        <v>150</v>
      </c>
      <c r="C374" t="s">
        <v>151</v>
      </c>
      <c r="D374" t="s">
        <v>573</v>
      </c>
      <c r="E374" t="s">
        <v>2560</v>
      </c>
      <c r="F374">
        <v>588</v>
      </c>
      <c r="G374">
        <v>525</v>
      </c>
      <c r="H374">
        <v>89.3</v>
      </c>
      <c r="I374" t="s">
        <v>3682</v>
      </c>
    </row>
    <row r="375" spans="1:9" x14ac:dyDescent="0.25">
      <c r="A375" t="s">
        <v>1346</v>
      </c>
      <c r="B375" t="s">
        <v>150</v>
      </c>
      <c r="C375" t="s">
        <v>151</v>
      </c>
      <c r="D375" t="s">
        <v>573</v>
      </c>
      <c r="E375" t="s">
        <v>2561</v>
      </c>
      <c r="F375">
        <v>493</v>
      </c>
      <c r="G375">
        <v>463</v>
      </c>
      <c r="H375">
        <v>93.9</v>
      </c>
      <c r="I375" t="s">
        <v>3683</v>
      </c>
    </row>
    <row r="376" spans="1:9" x14ac:dyDescent="0.25">
      <c r="A376" t="s">
        <v>1347</v>
      </c>
      <c r="B376" t="s">
        <v>150</v>
      </c>
      <c r="C376" t="s">
        <v>151</v>
      </c>
      <c r="D376" t="s">
        <v>573</v>
      </c>
      <c r="E376" t="s">
        <v>2562</v>
      </c>
      <c r="F376">
        <v>427</v>
      </c>
      <c r="G376">
        <v>404</v>
      </c>
      <c r="H376">
        <v>94.6</v>
      </c>
      <c r="I376" t="s">
        <v>2583</v>
      </c>
    </row>
    <row r="377" spans="1:9" x14ac:dyDescent="0.25">
      <c r="A377" t="s">
        <v>1348</v>
      </c>
      <c r="B377" t="s">
        <v>150</v>
      </c>
      <c r="C377" t="s">
        <v>151</v>
      </c>
      <c r="D377" t="s">
        <v>573</v>
      </c>
      <c r="E377" t="s">
        <v>2563</v>
      </c>
      <c r="F377">
        <v>1234</v>
      </c>
      <c r="G377">
        <v>1152</v>
      </c>
      <c r="H377">
        <v>93.4</v>
      </c>
      <c r="I377" t="s">
        <v>3684</v>
      </c>
    </row>
    <row r="378" spans="1:9" x14ac:dyDescent="0.25">
      <c r="A378" t="s">
        <v>1349</v>
      </c>
      <c r="B378" t="s">
        <v>150</v>
      </c>
      <c r="C378" t="s">
        <v>151</v>
      </c>
      <c r="D378" t="s">
        <v>573</v>
      </c>
      <c r="E378" t="s">
        <v>2564</v>
      </c>
      <c r="F378">
        <v>1963</v>
      </c>
      <c r="G378">
        <v>1838</v>
      </c>
      <c r="H378">
        <v>93.6</v>
      </c>
      <c r="I378" t="s">
        <v>3685</v>
      </c>
    </row>
    <row r="379" spans="1:9" x14ac:dyDescent="0.25">
      <c r="A379" t="s">
        <v>1350</v>
      </c>
      <c r="B379" t="s">
        <v>150</v>
      </c>
      <c r="C379" t="s">
        <v>151</v>
      </c>
      <c r="D379" t="s">
        <v>573</v>
      </c>
      <c r="E379" t="s">
        <v>2565</v>
      </c>
      <c r="F379">
        <v>2726</v>
      </c>
      <c r="G379">
        <v>2563</v>
      </c>
      <c r="H379">
        <v>94</v>
      </c>
      <c r="I379" t="s">
        <v>2815</v>
      </c>
    </row>
    <row r="380" spans="1:9" x14ac:dyDescent="0.25">
      <c r="A380" t="s">
        <v>1351</v>
      </c>
      <c r="B380" t="s">
        <v>150</v>
      </c>
      <c r="C380" t="s">
        <v>151</v>
      </c>
      <c r="D380" t="s">
        <v>573</v>
      </c>
      <c r="E380" t="s">
        <v>2566</v>
      </c>
      <c r="F380">
        <v>2394</v>
      </c>
      <c r="G380">
        <v>2257</v>
      </c>
      <c r="H380">
        <v>94.3</v>
      </c>
      <c r="I380" t="s">
        <v>2753</v>
      </c>
    </row>
    <row r="381" spans="1:9" x14ac:dyDescent="0.25">
      <c r="A381" t="s">
        <v>1352</v>
      </c>
      <c r="B381" t="s">
        <v>150</v>
      </c>
      <c r="C381" t="s">
        <v>151</v>
      </c>
      <c r="D381" t="s">
        <v>573</v>
      </c>
      <c r="E381" t="s">
        <v>2567</v>
      </c>
      <c r="F381">
        <v>1487</v>
      </c>
      <c r="G381">
        <v>1400</v>
      </c>
      <c r="H381">
        <v>94.1</v>
      </c>
      <c r="I381" t="s">
        <v>3686</v>
      </c>
    </row>
    <row r="382" spans="1:9" x14ac:dyDescent="0.25">
      <c r="A382" t="s">
        <v>1354</v>
      </c>
      <c r="B382" t="s">
        <v>150</v>
      </c>
      <c r="C382" t="s">
        <v>151</v>
      </c>
      <c r="D382" t="s">
        <v>573</v>
      </c>
      <c r="E382" t="s">
        <v>2568</v>
      </c>
      <c r="F382">
        <v>867</v>
      </c>
      <c r="G382">
        <v>839</v>
      </c>
      <c r="H382">
        <v>96.8</v>
      </c>
      <c r="I382" t="s">
        <v>2791</v>
      </c>
    </row>
    <row r="383" spans="1:9" x14ac:dyDescent="0.25">
      <c r="A383" t="s">
        <v>1355</v>
      </c>
      <c r="B383" t="s">
        <v>150</v>
      </c>
      <c r="C383" t="s">
        <v>151</v>
      </c>
      <c r="D383" t="s">
        <v>573</v>
      </c>
      <c r="E383" t="s">
        <v>2569</v>
      </c>
      <c r="F383">
        <v>612</v>
      </c>
      <c r="G383">
        <v>591</v>
      </c>
      <c r="H383">
        <v>96.6</v>
      </c>
      <c r="I383" t="s">
        <v>2792</v>
      </c>
    </row>
    <row r="384" spans="1:9" x14ac:dyDescent="0.25">
      <c r="A384" t="s">
        <v>1356</v>
      </c>
      <c r="B384" t="s">
        <v>150</v>
      </c>
      <c r="C384" t="s">
        <v>151</v>
      </c>
      <c r="D384" t="s">
        <v>550</v>
      </c>
      <c r="E384" t="s">
        <v>2560</v>
      </c>
      <c r="F384">
        <v>493</v>
      </c>
      <c r="G384">
        <v>460</v>
      </c>
      <c r="H384">
        <v>93.3</v>
      </c>
      <c r="I384" t="s">
        <v>3687</v>
      </c>
    </row>
    <row r="385" spans="1:9" x14ac:dyDescent="0.25">
      <c r="A385" t="s">
        <v>1357</v>
      </c>
      <c r="B385" t="s">
        <v>150</v>
      </c>
      <c r="C385" t="s">
        <v>151</v>
      </c>
      <c r="D385" t="s">
        <v>550</v>
      </c>
      <c r="E385" t="s">
        <v>2561</v>
      </c>
      <c r="F385">
        <v>434</v>
      </c>
      <c r="G385">
        <v>422</v>
      </c>
      <c r="H385">
        <v>97.2</v>
      </c>
      <c r="I385" t="s">
        <v>3688</v>
      </c>
    </row>
    <row r="386" spans="1:9" x14ac:dyDescent="0.25">
      <c r="A386" t="s">
        <v>1358</v>
      </c>
      <c r="B386" t="s">
        <v>150</v>
      </c>
      <c r="C386" t="s">
        <v>151</v>
      </c>
      <c r="D386" t="s">
        <v>550</v>
      </c>
      <c r="E386" t="s">
        <v>2562</v>
      </c>
      <c r="F386">
        <v>389</v>
      </c>
      <c r="G386">
        <v>369</v>
      </c>
      <c r="H386">
        <v>94.9</v>
      </c>
      <c r="I386" t="s">
        <v>3689</v>
      </c>
    </row>
    <row r="387" spans="1:9" x14ac:dyDescent="0.25">
      <c r="A387" t="s">
        <v>1359</v>
      </c>
      <c r="B387" t="s">
        <v>150</v>
      </c>
      <c r="C387" t="s">
        <v>151</v>
      </c>
      <c r="D387" t="s">
        <v>550</v>
      </c>
      <c r="E387" t="s">
        <v>2563</v>
      </c>
      <c r="F387">
        <v>1248</v>
      </c>
      <c r="G387">
        <v>1175</v>
      </c>
      <c r="H387">
        <v>94.2</v>
      </c>
      <c r="I387" t="s">
        <v>2793</v>
      </c>
    </row>
    <row r="388" spans="1:9" x14ac:dyDescent="0.25">
      <c r="A388" t="s">
        <v>1360</v>
      </c>
      <c r="B388" t="s">
        <v>150</v>
      </c>
      <c r="C388" t="s">
        <v>151</v>
      </c>
      <c r="D388" t="s">
        <v>550</v>
      </c>
      <c r="E388" t="s">
        <v>2564</v>
      </c>
      <c r="F388">
        <v>1834</v>
      </c>
      <c r="G388">
        <v>1730</v>
      </c>
      <c r="H388">
        <v>94.3</v>
      </c>
      <c r="I388" t="s">
        <v>3690</v>
      </c>
    </row>
    <row r="389" spans="1:9" x14ac:dyDescent="0.25">
      <c r="A389" t="s">
        <v>1361</v>
      </c>
      <c r="B389" t="s">
        <v>150</v>
      </c>
      <c r="C389" t="s">
        <v>151</v>
      </c>
      <c r="D389" t="s">
        <v>550</v>
      </c>
      <c r="E389" t="s">
        <v>2565</v>
      </c>
      <c r="F389">
        <v>2605</v>
      </c>
      <c r="G389">
        <v>2460</v>
      </c>
      <c r="H389">
        <v>94.4</v>
      </c>
      <c r="I389" t="s">
        <v>2774</v>
      </c>
    </row>
    <row r="390" spans="1:9" x14ac:dyDescent="0.25">
      <c r="A390" t="s">
        <v>1362</v>
      </c>
      <c r="B390" t="s">
        <v>150</v>
      </c>
      <c r="C390" t="s">
        <v>151</v>
      </c>
      <c r="D390" t="s">
        <v>550</v>
      </c>
      <c r="E390" t="s">
        <v>2566</v>
      </c>
      <c r="F390">
        <v>2252</v>
      </c>
      <c r="G390">
        <v>2151</v>
      </c>
      <c r="H390">
        <v>95.5</v>
      </c>
      <c r="I390" t="s">
        <v>2754</v>
      </c>
    </row>
    <row r="391" spans="1:9" x14ac:dyDescent="0.25">
      <c r="A391" t="s">
        <v>1363</v>
      </c>
      <c r="B391" t="s">
        <v>150</v>
      </c>
      <c r="C391" t="s">
        <v>151</v>
      </c>
      <c r="D391" t="s">
        <v>550</v>
      </c>
      <c r="E391" t="s">
        <v>2567</v>
      </c>
      <c r="F391">
        <v>1344</v>
      </c>
      <c r="G391">
        <v>1276</v>
      </c>
      <c r="H391">
        <v>94.9</v>
      </c>
      <c r="I391" t="s">
        <v>3691</v>
      </c>
    </row>
    <row r="392" spans="1:9" x14ac:dyDescent="0.25">
      <c r="A392" t="s">
        <v>1364</v>
      </c>
      <c r="B392" t="s">
        <v>150</v>
      </c>
      <c r="C392" t="s">
        <v>151</v>
      </c>
      <c r="D392" t="s">
        <v>550</v>
      </c>
      <c r="E392" t="s">
        <v>2568</v>
      </c>
      <c r="F392">
        <v>816</v>
      </c>
      <c r="G392">
        <v>783</v>
      </c>
      <c r="H392">
        <v>96</v>
      </c>
      <c r="I392" t="s">
        <v>3692</v>
      </c>
    </row>
    <row r="393" spans="1:9" x14ac:dyDescent="0.25">
      <c r="A393" t="s">
        <v>1365</v>
      </c>
      <c r="B393" t="s">
        <v>150</v>
      </c>
      <c r="C393" t="s">
        <v>151</v>
      </c>
      <c r="D393" t="s">
        <v>550</v>
      </c>
      <c r="E393" t="s">
        <v>2569</v>
      </c>
      <c r="F393">
        <v>543</v>
      </c>
      <c r="G393">
        <v>523</v>
      </c>
      <c r="H393">
        <v>96.3</v>
      </c>
      <c r="I393" t="s">
        <v>2796</v>
      </c>
    </row>
    <row r="394" spans="1:9" x14ac:dyDescent="0.25">
      <c r="A394" t="s">
        <v>1366</v>
      </c>
      <c r="B394" t="s">
        <v>150</v>
      </c>
      <c r="C394" t="s">
        <v>151</v>
      </c>
      <c r="D394" t="s">
        <v>527</v>
      </c>
      <c r="E394" t="s">
        <v>2560</v>
      </c>
      <c r="F394">
        <v>379</v>
      </c>
      <c r="G394">
        <v>351</v>
      </c>
      <c r="H394">
        <v>92.6</v>
      </c>
      <c r="I394" t="s">
        <v>3693</v>
      </c>
    </row>
    <row r="395" spans="1:9" x14ac:dyDescent="0.25">
      <c r="A395" t="s">
        <v>1367</v>
      </c>
      <c r="B395" t="s">
        <v>150</v>
      </c>
      <c r="C395" t="s">
        <v>151</v>
      </c>
      <c r="D395" t="s">
        <v>527</v>
      </c>
      <c r="E395" t="s">
        <v>2561</v>
      </c>
      <c r="F395">
        <v>397</v>
      </c>
      <c r="G395">
        <v>385</v>
      </c>
      <c r="H395">
        <v>97</v>
      </c>
      <c r="I395" t="s">
        <v>2797</v>
      </c>
    </row>
    <row r="396" spans="1:9" x14ac:dyDescent="0.25">
      <c r="A396" t="s">
        <v>1368</v>
      </c>
      <c r="B396" t="s">
        <v>150</v>
      </c>
      <c r="C396" t="s">
        <v>151</v>
      </c>
      <c r="D396" t="s">
        <v>527</v>
      </c>
      <c r="E396" t="s">
        <v>2562</v>
      </c>
      <c r="F396">
        <v>333</v>
      </c>
      <c r="G396">
        <v>311</v>
      </c>
      <c r="H396">
        <v>93.4</v>
      </c>
      <c r="I396" t="s">
        <v>3694</v>
      </c>
    </row>
    <row r="397" spans="1:9" x14ac:dyDescent="0.25">
      <c r="A397" t="s">
        <v>1369</v>
      </c>
      <c r="B397" t="s">
        <v>150</v>
      </c>
      <c r="C397" t="s">
        <v>151</v>
      </c>
      <c r="D397" t="s">
        <v>527</v>
      </c>
      <c r="E397" t="s">
        <v>2563</v>
      </c>
      <c r="F397">
        <v>1051</v>
      </c>
      <c r="G397">
        <v>996</v>
      </c>
      <c r="H397">
        <v>94.8</v>
      </c>
      <c r="I397" t="s">
        <v>2798</v>
      </c>
    </row>
    <row r="398" spans="1:9" x14ac:dyDescent="0.25">
      <c r="A398" t="s">
        <v>1370</v>
      </c>
      <c r="B398" t="s">
        <v>150</v>
      </c>
      <c r="C398" t="s">
        <v>151</v>
      </c>
      <c r="D398" t="s">
        <v>527</v>
      </c>
      <c r="E398" t="s">
        <v>2564</v>
      </c>
      <c r="F398">
        <v>1709</v>
      </c>
      <c r="G398">
        <v>1643</v>
      </c>
      <c r="H398">
        <v>96.1</v>
      </c>
      <c r="I398" t="s">
        <v>1154</v>
      </c>
    </row>
    <row r="399" spans="1:9" x14ac:dyDescent="0.25">
      <c r="A399" t="s">
        <v>1371</v>
      </c>
      <c r="B399" t="s">
        <v>150</v>
      </c>
      <c r="C399" t="s">
        <v>151</v>
      </c>
      <c r="D399" t="s">
        <v>527</v>
      </c>
      <c r="E399" t="s">
        <v>2565</v>
      </c>
      <c r="F399">
        <v>2358</v>
      </c>
      <c r="G399">
        <v>2264</v>
      </c>
      <c r="H399">
        <v>96</v>
      </c>
      <c r="I399" t="s">
        <v>1497</v>
      </c>
    </row>
    <row r="400" spans="1:9" x14ac:dyDescent="0.25">
      <c r="A400" t="s">
        <v>1372</v>
      </c>
      <c r="B400" t="s">
        <v>150</v>
      </c>
      <c r="C400" t="s">
        <v>151</v>
      </c>
      <c r="D400" t="s">
        <v>527</v>
      </c>
      <c r="E400" t="s">
        <v>2566</v>
      </c>
      <c r="F400">
        <v>2102</v>
      </c>
      <c r="G400">
        <v>2044</v>
      </c>
      <c r="H400">
        <v>97.2</v>
      </c>
      <c r="I400" t="s">
        <v>2810</v>
      </c>
    </row>
    <row r="401" spans="1:9" x14ac:dyDescent="0.25">
      <c r="A401" t="s">
        <v>1373</v>
      </c>
      <c r="B401" t="s">
        <v>150</v>
      </c>
      <c r="C401" t="s">
        <v>151</v>
      </c>
      <c r="D401" t="s">
        <v>527</v>
      </c>
      <c r="E401" t="s">
        <v>2567</v>
      </c>
      <c r="F401">
        <v>1319</v>
      </c>
      <c r="G401">
        <v>1264</v>
      </c>
      <c r="H401">
        <v>95.8</v>
      </c>
      <c r="I401" t="s">
        <v>3695</v>
      </c>
    </row>
    <row r="402" spans="1:9" x14ac:dyDescent="0.25">
      <c r="A402" t="s">
        <v>1374</v>
      </c>
      <c r="B402" t="s">
        <v>150</v>
      </c>
      <c r="C402" t="s">
        <v>151</v>
      </c>
      <c r="D402" t="s">
        <v>527</v>
      </c>
      <c r="E402" t="s">
        <v>2568</v>
      </c>
      <c r="F402">
        <v>721</v>
      </c>
      <c r="G402">
        <v>697</v>
      </c>
      <c r="H402">
        <v>96.7</v>
      </c>
      <c r="I402" t="s">
        <v>2799</v>
      </c>
    </row>
    <row r="403" spans="1:9" x14ac:dyDescent="0.25">
      <c r="A403" t="s">
        <v>1375</v>
      </c>
      <c r="B403" t="s">
        <v>150</v>
      </c>
      <c r="C403" t="s">
        <v>151</v>
      </c>
      <c r="D403" t="s">
        <v>527</v>
      </c>
      <c r="E403" t="s">
        <v>2569</v>
      </c>
      <c r="F403">
        <v>494</v>
      </c>
      <c r="G403">
        <v>490</v>
      </c>
      <c r="H403">
        <v>99.2</v>
      </c>
      <c r="I403" t="s">
        <v>2800</v>
      </c>
    </row>
    <row r="404" spans="1:9" x14ac:dyDescent="0.25">
      <c r="A404" t="s">
        <v>1376</v>
      </c>
      <c r="B404" t="s">
        <v>150</v>
      </c>
      <c r="C404" t="s">
        <v>151</v>
      </c>
      <c r="D404" t="s">
        <v>500</v>
      </c>
      <c r="E404" t="s">
        <v>2560</v>
      </c>
      <c r="F404">
        <v>357</v>
      </c>
      <c r="G404">
        <v>345</v>
      </c>
      <c r="H404">
        <v>96.6</v>
      </c>
      <c r="I404" t="s">
        <v>3696</v>
      </c>
    </row>
    <row r="405" spans="1:9" x14ac:dyDescent="0.25">
      <c r="A405" t="s">
        <v>1377</v>
      </c>
      <c r="B405" t="s">
        <v>150</v>
      </c>
      <c r="C405" t="s">
        <v>151</v>
      </c>
      <c r="D405" t="s">
        <v>500</v>
      </c>
      <c r="E405" t="s">
        <v>2561</v>
      </c>
      <c r="F405">
        <v>345</v>
      </c>
      <c r="G405">
        <v>334</v>
      </c>
      <c r="H405">
        <v>96.8</v>
      </c>
      <c r="I405" t="s">
        <v>2801</v>
      </c>
    </row>
    <row r="406" spans="1:9" x14ac:dyDescent="0.25">
      <c r="A406" t="s">
        <v>1378</v>
      </c>
      <c r="B406" t="s">
        <v>150</v>
      </c>
      <c r="C406" t="s">
        <v>151</v>
      </c>
      <c r="D406" t="s">
        <v>500</v>
      </c>
      <c r="E406" t="s">
        <v>2562</v>
      </c>
      <c r="F406">
        <v>259</v>
      </c>
      <c r="G406">
        <v>252</v>
      </c>
      <c r="H406">
        <v>97.3</v>
      </c>
      <c r="I406" t="s">
        <v>2802</v>
      </c>
    </row>
    <row r="407" spans="1:9" x14ac:dyDescent="0.25">
      <c r="A407" t="s">
        <v>1379</v>
      </c>
      <c r="B407" t="s">
        <v>150</v>
      </c>
      <c r="C407" t="s">
        <v>151</v>
      </c>
      <c r="D407" t="s">
        <v>500</v>
      </c>
      <c r="E407" t="s">
        <v>2563</v>
      </c>
      <c r="F407">
        <v>1148</v>
      </c>
      <c r="G407">
        <v>1099</v>
      </c>
      <c r="H407">
        <v>95.7</v>
      </c>
      <c r="I407" t="s">
        <v>3697</v>
      </c>
    </row>
    <row r="408" spans="1:9" x14ac:dyDescent="0.25">
      <c r="A408" t="s">
        <v>1380</v>
      </c>
      <c r="B408" t="s">
        <v>150</v>
      </c>
      <c r="C408" t="s">
        <v>151</v>
      </c>
      <c r="D408" t="s">
        <v>500</v>
      </c>
      <c r="E408" t="s">
        <v>2564</v>
      </c>
      <c r="F408">
        <v>1583</v>
      </c>
      <c r="G408">
        <v>1529</v>
      </c>
      <c r="H408">
        <v>96.6</v>
      </c>
      <c r="I408" t="s">
        <v>1745</v>
      </c>
    </row>
    <row r="409" spans="1:9" x14ac:dyDescent="0.25">
      <c r="A409" t="s">
        <v>1381</v>
      </c>
      <c r="B409" t="s">
        <v>150</v>
      </c>
      <c r="C409" t="s">
        <v>151</v>
      </c>
      <c r="D409" t="s">
        <v>500</v>
      </c>
      <c r="E409" t="s">
        <v>2565</v>
      </c>
      <c r="F409">
        <v>2522</v>
      </c>
      <c r="G409">
        <v>2426</v>
      </c>
      <c r="H409">
        <v>96.2</v>
      </c>
      <c r="I409" t="s">
        <v>1870</v>
      </c>
    </row>
    <row r="410" spans="1:9" x14ac:dyDescent="0.25">
      <c r="A410" t="s">
        <v>1382</v>
      </c>
      <c r="B410" t="s">
        <v>150</v>
      </c>
      <c r="C410" t="s">
        <v>151</v>
      </c>
      <c r="D410" t="s">
        <v>500</v>
      </c>
      <c r="E410" t="s">
        <v>2566</v>
      </c>
      <c r="F410">
        <v>2104</v>
      </c>
      <c r="G410">
        <v>2041</v>
      </c>
      <c r="H410">
        <v>97</v>
      </c>
      <c r="I410" t="s">
        <v>1148</v>
      </c>
    </row>
    <row r="411" spans="1:9" x14ac:dyDescent="0.25">
      <c r="A411" t="s">
        <v>1383</v>
      </c>
      <c r="B411" t="s">
        <v>150</v>
      </c>
      <c r="C411" t="s">
        <v>151</v>
      </c>
      <c r="D411" t="s">
        <v>500</v>
      </c>
      <c r="E411" t="s">
        <v>2567</v>
      </c>
      <c r="F411">
        <v>1257</v>
      </c>
      <c r="G411">
        <v>1222</v>
      </c>
      <c r="H411">
        <v>97.2</v>
      </c>
      <c r="I411" t="s">
        <v>2805</v>
      </c>
    </row>
    <row r="412" spans="1:9" x14ac:dyDescent="0.25">
      <c r="A412" t="s">
        <v>1384</v>
      </c>
      <c r="B412" t="s">
        <v>150</v>
      </c>
      <c r="C412" t="s">
        <v>151</v>
      </c>
      <c r="D412" t="s">
        <v>500</v>
      </c>
      <c r="E412" t="s">
        <v>2568</v>
      </c>
      <c r="F412">
        <v>780</v>
      </c>
      <c r="G412">
        <v>766</v>
      </c>
      <c r="H412">
        <v>98.2</v>
      </c>
      <c r="I412" t="s">
        <v>3698</v>
      </c>
    </row>
    <row r="413" spans="1:9" x14ac:dyDescent="0.25">
      <c r="A413" t="s">
        <v>1385</v>
      </c>
      <c r="B413" t="s">
        <v>150</v>
      </c>
      <c r="C413" t="s">
        <v>151</v>
      </c>
      <c r="D413" t="s">
        <v>500</v>
      </c>
      <c r="E413" t="s">
        <v>2569</v>
      </c>
      <c r="F413">
        <v>532</v>
      </c>
      <c r="G413">
        <v>520</v>
      </c>
      <c r="H413">
        <v>97.7</v>
      </c>
      <c r="I413" t="s">
        <v>2806</v>
      </c>
    </row>
    <row r="414" spans="1:9" x14ac:dyDescent="0.25">
      <c r="A414" t="s">
        <v>1386</v>
      </c>
      <c r="B414" t="s">
        <v>150</v>
      </c>
      <c r="C414" t="s">
        <v>151</v>
      </c>
      <c r="D414" t="s">
        <v>475</v>
      </c>
      <c r="E414" t="s">
        <v>2560</v>
      </c>
      <c r="F414">
        <v>237</v>
      </c>
      <c r="G414">
        <v>225</v>
      </c>
      <c r="H414">
        <v>94.9</v>
      </c>
      <c r="I414" t="s">
        <v>2807</v>
      </c>
    </row>
    <row r="415" spans="1:9" x14ac:dyDescent="0.25">
      <c r="A415" t="s">
        <v>1387</v>
      </c>
      <c r="B415" t="s">
        <v>150</v>
      </c>
      <c r="C415" t="s">
        <v>151</v>
      </c>
      <c r="D415" t="s">
        <v>475</v>
      </c>
      <c r="E415" t="s">
        <v>2561</v>
      </c>
      <c r="F415">
        <v>288</v>
      </c>
      <c r="G415">
        <v>285</v>
      </c>
      <c r="H415">
        <v>99</v>
      </c>
      <c r="I415" t="s">
        <v>1388</v>
      </c>
    </row>
    <row r="416" spans="1:9" x14ac:dyDescent="0.25">
      <c r="A416" t="s">
        <v>1389</v>
      </c>
      <c r="B416" t="s">
        <v>150</v>
      </c>
      <c r="C416" t="s">
        <v>151</v>
      </c>
      <c r="D416" t="s">
        <v>475</v>
      </c>
      <c r="E416" t="s">
        <v>2562</v>
      </c>
      <c r="F416">
        <v>248</v>
      </c>
      <c r="G416">
        <v>239</v>
      </c>
      <c r="H416">
        <v>96.4</v>
      </c>
      <c r="I416" t="s">
        <v>3699</v>
      </c>
    </row>
    <row r="417" spans="1:9" x14ac:dyDescent="0.25">
      <c r="A417" t="s">
        <v>1390</v>
      </c>
      <c r="B417" t="s">
        <v>150</v>
      </c>
      <c r="C417" t="s">
        <v>151</v>
      </c>
      <c r="D417" t="s">
        <v>475</v>
      </c>
      <c r="E417" t="s">
        <v>2563</v>
      </c>
      <c r="F417">
        <v>809</v>
      </c>
      <c r="G417">
        <v>789</v>
      </c>
      <c r="H417">
        <v>97.5</v>
      </c>
      <c r="I417" t="s">
        <v>2808</v>
      </c>
    </row>
    <row r="418" spans="1:9" x14ac:dyDescent="0.25">
      <c r="A418" t="s">
        <v>1391</v>
      </c>
      <c r="B418" t="s">
        <v>150</v>
      </c>
      <c r="C418" t="s">
        <v>151</v>
      </c>
      <c r="D418" t="s">
        <v>475</v>
      </c>
      <c r="E418" t="s">
        <v>2564</v>
      </c>
      <c r="F418">
        <v>1246</v>
      </c>
      <c r="G418">
        <v>1209</v>
      </c>
      <c r="H418">
        <v>97</v>
      </c>
      <c r="I418" t="s">
        <v>3700</v>
      </c>
    </row>
    <row r="419" spans="1:9" x14ac:dyDescent="0.25">
      <c r="A419" t="s">
        <v>1392</v>
      </c>
      <c r="B419" t="s">
        <v>150</v>
      </c>
      <c r="C419" t="s">
        <v>151</v>
      </c>
      <c r="D419" t="s">
        <v>475</v>
      </c>
      <c r="E419" t="s">
        <v>2565</v>
      </c>
      <c r="F419">
        <v>1856</v>
      </c>
      <c r="G419">
        <v>1805</v>
      </c>
      <c r="H419">
        <v>97.3</v>
      </c>
      <c r="I419" t="s">
        <v>2810</v>
      </c>
    </row>
    <row r="420" spans="1:9" x14ac:dyDescent="0.25">
      <c r="A420" t="s">
        <v>1394</v>
      </c>
      <c r="B420" t="s">
        <v>150</v>
      </c>
      <c r="C420" t="s">
        <v>151</v>
      </c>
      <c r="D420" t="s">
        <v>475</v>
      </c>
      <c r="E420" t="s">
        <v>2566</v>
      </c>
      <c r="F420">
        <v>1513</v>
      </c>
      <c r="G420">
        <v>1477</v>
      </c>
      <c r="H420">
        <v>97.6</v>
      </c>
      <c r="I420" t="s">
        <v>2831</v>
      </c>
    </row>
    <row r="421" spans="1:9" x14ac:dyDescent="0.25">
      <c r="A421" t="s">
        <v>1395</v>
      </c>
      <c r="B421" t="s">
        <v>150</v>
      </c>
      <c r="C421" t="s">
        <v>151</v>
      </c>
      <c r="D421" t="s">
        <v>475</v>
      </c>
      <c r="E421" t="s">
        <v>2567</v>
      </c>
      <c r="F421">
        <v>1031</v>
      </c>
      <c r="G421">
        <v>1011</v>
      </c>
      <c r="H421">
        <v>98.1</v>
      </c>
      <c r="I421" t="s">
        <v>2811</v>
      </c>
    </row>
    <row r="422" spans="1:9" x14ac:dyDescent="0.25">
      <c r="A422" t="s">
        <v>1396</v>
      </c>
      <c r="B422" t="s">
        <v>150</v>
      </c>
      <c r="C422" t="s">
        <v>151</v>
      </c>
      <c r="D422" t="s">
        <v>475</v>
      </c>
      <c r="E422" t="s">
        <v>2568</v>
      </c>
      <c r="F422">
        <v>633</v>
      </c>
      <c r="G422">
        <v>623</v>
      </c>
      <c r="H422">
        <v>98.4</v>
      </c>
      <c r="I422" t="s">
        <v>2812</v>
      </c>
    </row>
    <row r="423" spans="1:9" x14ac:dyDescent="0.25">
      <c r="A423" t="s">
        <v>1397</v>
      </c>
      <c r="B423" t="s">
        <v>150</v>
      </c>
      <c r="C423" t="s">
        <v>151</v>
      </c>
      <c r="D423" t="s">
        <v>475</v>
      </c>
      <c r="E423" t="s">
        <v>2569</v>
      </c>
      <c r="F423">
        <v>356</v>
      </c>
      <c r="G423">
        <v>351</v>
      </c>
      <c r="H423">
        <v>98.6</v>
      </c>
      <c r="I423" t="s">
        <v>3701</v>
      </c>
    </row>
    <row r="424" spans="1:9" x14ac:dyDescent="0.25">
      <c r="A424" t="s">
        <v>1398</v>
      </c>
      <c r="B424" t="s">
        <v>150</v>
      </c>
      <c r="C424" t="s">
        <v>151</v>
      </c>
      <c r="D424" t="s">
        <v>448</v>
      </c>
      <c r="E424" t="s">
        <v>2560</v>
      </c>
      <c r="F424">
        <v>340</v>
      </c>
      <c r="G424">
        <v>319</v>
      </c>
      <c r="H424">
        <v>93.8</v>
      </c>
      <c r="I424" t="s">
        <v>3702</v>
      </c>
    </row>
    <row r="425" spans="1:9" x14ac:dyDescent="0.25">
      <c r="A425" t="s">
        <v>1399</v>
      </c>
      <c r="B425" t="s">
        <v>150</v>
      </c>
      <c r="C425" t="s">
        <v>151</v>
      </c>
      <c r="D425" t="s">
        <v>448</v>
      </c>
      <c r="E425" t="s">
        <v>2561</v>
      </c>
      <c r="F425">
        <v>360</v>
      </c>
      <c r="G425">
        <v>349</v>
      </c>
      <c r="H425">
        <v>96.9</v>
      </c>
      <c r="I425" t="s">
        <v>3703</v>
      </c>
    </row>
    <row r="426" spans="1:9" x14ac:dyDescent="0.25">
      <c r="A426" t="s">
        <v>1400</v>
      </c>
      <c r="B426" t="s">
        <v>150</v>
      </c>
      <c r="C426" t="s">
        <v>151</v>
      </c>
      <c r="D426" t="s">
        <v>448</v>
      </c>
      <c r="E426" t="s">
        <v>2562</v>
      </c>
      <c r="F426">
        <v>262</v>
      </c>
      <c r="G426">
        <v>252</v>
      </c>
      <c r="H426">
        <v>96.2</v>
      </c>
      <c r="I426" t="s">
        <v>3704</v>
      </c>
    </row>
    <row r="427" spans="1:9" x14ac:dyDescent="0.25">
      <c r="A427" t="s">
        <v>1401</v>
      </c>
      <c r="B427" t="s">
        <v>150</v>
      </c>
      <c r="C427" t="s">
        <v>151</v>
      </c>
      <c r="D427" t="s">
        <v>448</v>
      </c>
      <c r="E427" t="s">
        <v>2563</v>
      </c>
      <c r="F427">
        <v>1203</v>
      </c>
      <c r="G427">
        <v>1150</v>
      </c>
      <c r="H427">
        <v>95.6</v>
      </c>
      <c r="I427" t="s">
        <v>2803</v>
      </c>
    </row>
    <row r="428" spans="1:9" x14ac:dyDescent="0.25">
      <c r="A428" t="s">
        <v>1403</v>
      </c>
      <c r="B428" t="s">
        <v>150</v>
      </c>
      <c r="C428" t="s">
        <v>151</v>
      </c>
      <c r="D428" t="s">
        <v>448</v>
      </c>
      <c r="E428" t="s">
        <v>2564</v>
      </c>
      <c r="F428">
        <v>1522</v>
      </c>
      <c r="G428">
        <v>1439</v>
      </c>
      <c r="H428">
        <v>94.5</v>
      </c>
      <c r="I428" t="s">
        <v>3705</v>
      </c>
    </row>
    <row r="429" spans="1:9" x14ac:dyDescent="0.25">
      <c r="A429" t="s">
        <v>1404</v>
      </c>
      <c r="B429" t="s">
        <v>150</v>
      </c>
      <c r="C429" t="s">
        <v>151</v>
      </c>
      <c r="D429" t="s">
        <v>448</v>
      </c>
      <c r="E429" t="s">
        <v>2565</v>
      </c>
      <c r="F429">
        <v>2660</v>
      </c>
      <c r="G429">
        <v>2550</v>
      </c>
      <c r="H429">
        <v>95.9</v>
      </c>
      <c r="I429" t="s">
        <v>1174</v>
      </c>
    </row>
    <row r="430" spans="1:9" x14ac:dyDescent="0.25">
      <c r="A430" t="s">
        <v>1405</v>
      </c>
      <c r="B430" t="s">
        <v>150</v>
      </c>
      <c r="C430" t="s">
        <v>151</v>
      </c>
      <c r="D430" t="s">
        <v>448</v>
      </c>
      <c r="E430" t="s">
        <v>2566</v>
      </c>
      <c r="F430">
        <v>2039</v>
      </c>
      <c r="G430">
        <v>1955</v>
      </c>
      <c r="H430">
        <v>95.9</v>
      </c>
      <c r="I430" t="s">
        <v>1490</v>
      </c>
    </row>
    <row r="431" spans="1:9" x14ac:dyDescent="0.25">
      <c r="A431" t="s">
        <v>1406</v>
      </c>
      <c r="B431" t="s">
        <v>150</v>
      </c>
      <c r="C431" t="s">
        <v>151</v>
      </c>
      <c r="D431" t="s">
        <v>448</v>
      </c>
      <c r="E431" t="s">
        <v>2567</v>
      </c>
      <c r="F431">
        <v>1207</v>
      </c>
      <c r="G431">
        <v>1168</v>
      </c>
      <c r="H431">
        <v>96.8</v>
      </c>
      <c r="I431" t="s">
        <v>1407</v>
      </c>
    </row>
    <row r="432" spans="1:9" x14ac:dyDescent="0.25">
      <c r="A432" t="s">
        <v>1408</v>
      </c>
      <c r="B432" t="s">
        <v>150</v>
      </c>
      <c r="C432" t="s">
        <v>151</v>
      </c>
      <c r="D432" t="s">
        <v>448</v>
      </c>
      <c r="E432" t="s">
        <v>2568</v>
      </c>
      <c r="F432">
        <v>910</v>
      </c>
      <c r="G432">
        <v>883</v>
      </c>
      <c r="H432">
        <v>97</v>
      </c>
      <c r="I432" t="s">
        <v>2877</v>
      </c>
    </row>
    <row r="433" spans="1:9" x14ac:dyDescent="0.25">
      <c r="A433" t="s">
        <v>1409</v>
      </c>
      <c r="B433" t="s">
        <v>150</v>
      </c>
      <c r="C433" t="s">
        <v>151</v>
      </c>
      <c r="D433" t="s">
        <v>448</v>
      </c>
      <c r="E433" t="s">
        <v>2569</v>
      </c>
      <c r="F433">
        <v>543</v>
      </c>
      <c r="G433">
        <v>521</v>
      </c>
      <c r="H433">
        <v>95.9</v>
      </c>
      <c r="I433" t="s">
        <v>3706</v>
      </c>
    </row>
    <row r="434" spans="1:9" x14ac:dyDescent="0.25">
      <c r="A434" t="s">
        <v>1410</v>
      </c>
      <c r="B434" t="s">
        <v>150</v>
      </c>
      <c r="C434" t="s">
        <v>151</v>
      </c>
      <c r="D434" t="s">
        <v>974</v>
      </c>
      <c r="E434" t="s">
        <v>2560</v>
      </c>
      <c r="F434">
        <v>6671</v>
      </c>
      <c r="G434">
        <v>5457</v>
      </c>
      <c r="H434">
        <v>81.8</v>
      </c>
      <c r="I434" t="s">
        <v>3707</v>
      </c>
    </row>
    <row r="435" spans="1:9" x14ac:dyDescent="0.25">
      <c r="A435" t="s">
        <v>1411</v>
      </c>
      <c r="B435" t="s">
        <v>150</v>
      </c>
      <c r="C435" t="s">
        <v>151</v>
      </c>
      <c r="D435" t="s">
        <v>974</v>
      </c>
      <c r="E435" t="s">
        <v>2561</v>
      </c>
      <c r="F435">
        <v>5002</v>
      </c>
      <c r="G435">
        <v>4651</v>
      </c>
      <c r="H435">
        <v>93</v>
      </c>
      <c r="I435" t="s">
        <v>3708</v>
      </c>
    </row>
    <row r="436" spans="1:9" x14ac:dyDescent="0.25">
      <c r="A436" t="s">
        <v>1412</v>
      </c>
      <c r="B436" t="s">
        <v>150</v>
      </c>
      <c r="C436" t="s">
        <v>151</v>
      </c>
      <c r="D436" t="s">
        <v>974</v>
      </c>
      <c r="E436" t="s">
        <v>2562</v>
      </c>
      <c r="F436">
        <v>4549</v>
      </c>
      <c r="G436">
        <v>3907</v>
      </c>
      <c r="H436">
        <v>85.9</v>
      </c>
      <c r="I436" t="s">
        <v>3709</v>
      </c>
    </row>
    <row r="437" spans="1:9" x14ac:dyDescent="0.25">
      <c r="A437" t="s">
        <v>1413</v>
      </c>
      <c r="B437" t="s">
        <v>150</v>
      </c>
      <c r="C437" t="s">
        <v>151</v>
      </c>
      <c r="D437" t="s">
        <v>974</v>
      </c>
      <c r="E437" t="s">
        <v>2563</v>
      </c>
      <c r="F437">
        <v>14044</v>
      </c>
      <c r="G437">
        <v>12373</v>
      </c>
      <c r="H437">
        <v>88.1</v>
      </c>
      <c r="I437" t="s">
        <v>3710</v>
      </c>
    </row>
    <row r="438" spans="1:9" x14ac:dyDescent="0.25">
      <c r="A438" t="s">
        <v>1414</v>
      </c>
      <c r="B438" t="s">
        <v>150</v>
      </c>
      <c r="C438" t="s">
        <v>151</v>
      </c>
      <c r="D438" t="s">
        <v>974</v>
      </c>
      <c r="E438" t="s">
        <v>2564</v>
      </c>
      <c r="F438">
        <v>20153</v>
      </c>
      <c r="G438">
        <v>17954</v>
      </c>
      <c r="H438">
        <v>89.1</v>
      </c>
      <c r="I438" t="s">
        <v>3711</v>
      </c>
    </row>
    <row r="439" spans="1:9" x14ac:dyDescent="0.25">
      <c r="A439" t="s">
        <v>1415</v>
      </c>
      <c r="B439" t="s">
        <v>150</v>
      </c>
      <c r="C439" t="s">
        <v>151</v>
      </c>
      <c r="D439" t="s">
        <v>974</v>
      </c>
      <c r="E439" t="s">
        <v>2565</v>
      </c>
      <c r="F439">
        <v>27138</v>
      </c>
      <c r="G439">
        <v>24502</v>
      </c>
      <c r="H439">
        <v>90.3</v>
      </c>
      <c r="I439" t="s">
        <v>3712</v>
      </c>
    </row>
    <row r="440" spans="1:9" x14ac:dyDescent="0.25">
      <c r="A440" t="s">
        <v>1416</v>
      </c>
      <c r="B440" t="s">
        <v>150</v>
      </c>
      <c r="C440" t="s">
        <v>151</v>
      </c>
      <c r="D440" t="s">
        <v>974</v>
      </c>
      <c r="E440" t="s">
        <v>2566</v>
      </c>
      <c r="F440">
        <v>22975</v>
      </c>
      <c r="G440">
        <v>20840</v>
      </c>
      <c r="H440">
        <v>90.7</v>
      </c>
      <c r="I440" t="s">
        <v>3713</v>
      </c>
    </row>
    <row r="441" spans="1:9" x14ac:dyDescent="0.25">
      <c r="A441" t="s">
        <v>1417</v>
      </c>
      <c r="B441" t="s">
        <v>150</v>
      </c>
      <c r="C441" t="s">
        <v>151</v>
      </c>
      <c r="D441" t="s">
        <v>974</v>
      </c>
      <c r="E441" t="s">
        <v>2567</v>
      </c>
      <c r="F441">
        <v>13676</v>
      </c>
      <c r="G441">
        <v>12465</v>
      </c>
      <c r="H441">
        <v>91.1</v>
      </c>
      <c r="I441" t="s">
        <v>3714</v>
      </c>
    </row>
    <row r="442" spans="1:9" x14ac:dyDescent="0.25">
      <c r="A442" t="s">
        <v>1418</v>
      </c>
      <c r="B442" t="s">
        <v>150</v>
      </c>
      <c r="C442" t="s">
        <v>151</v>
      </c>
      <c r="D442" t="s">
        <v>974</v>
      </c>
      <c r="E442" t="s">
        <v>2568</v>
      </c>
      <c r="F442">
        <v>8811</v>
      </c>
      <c r="G442">
        <v>8182</v>
      </c>
      <c r="H442">
        <v>92.9</v>
      </c>
      <c r="I442" t="s">
        <v>3715</v>
      </c>
    </row>
    <row r="443" spans="1:9" x14ac:dyDescent="0.25">
      <c r="A443" t="s">
        <v>1419</v>
      </c>
      <c r="B443" t="s">
        <v>150</v>
      </c>
      <c r="C443" t="s">
        <v>151</v>
      </c>
      <c r="D443" t="s">
        <v>974</v>
      </c>
      <c r="E443" t="s">
        <v>2569</v>
      </c>
      <c r="F443">
        <v>6054</v>
      </c>
      <c r="G443">
        <v>5614</v>
      </c>
      <c r="H443">
        <v>92.7</v>
      </c>
      <c r="I443" t="s">
        <v>3716</v>
      </c>
    </row>
    <row r="444" spans="1:9" x14ac:dyDescent="0.25">
      <c r="A444" t="s">
        <v>1420</v>
      </c>
      <c r="B444" t="s">
        <v>175</v>
      </c>
      <c r="C444" t="s">
        <v>176</v>
      </c>
      <c r="D444" t="s">
        <v>951</v>
      </c>
      <c r="E444" t="s">
        <v>2560</v>
      </c>
      <c r="F444">
        <v>5156</v>
      </c>
      <c r="G444">
        <v>3051</v>
      </c>
      <c r="H444">
        <v>59.2</v>
      </c>
      <c r="I444" t="s">
        <v>3717</v>
      </c>
    </row>
    <row r="445" spans="1:9" x14ac:dyDescent="0.25">
      <c r="A445" t="s">
        <v>1421</v>
      </c>
      <c r="B445" t="s">
        <v>175</v>
      </c>
      <c r="C445" t="s">
        <v>176</v>
      </c>
      <c r="D445" t="s">
        <v>951</v>
      </c>
      <c r="E445" t="s">
        <v>2561</v>
      </c>
      <c r="F445">
        <v>11555</v>
      </c>
      <c r="G445">
        <v>5767</v>
      </c>
      <c r="H445">
        <v>49.9</v>
      </c>
      <c r="I445" t="s">
        <v>3718</v>
      </c>
    </row>
    <row r="446" spans="1:9" x14ac:dyDescent="0.25">
      <c r="A446" t="s">
        <v>1422</v>
      </c>
      <c r="B446" t="s">
        <v>175</v>
      </c>
      <c r="C446" t="s">
        <v>176</v>
      </c>
      <c r="D446" t="s">
        <v>951</v>
      </c>
      <c r="E446" t="s">
        <v>2562</v>
      </c>
      <c r="F446">
        <v>6790</v>
      </c>
      <c r="G446">
        <v>4512</v>
      </c>
      <c r="H446">
        <v>66.5</v>
      </c>
      <c r="I446" t="s">
        <v>3719</v>
      </c>
    </row>
    <row r="447" spans="1:9" x14ac:dyDescent="0.25">
      <c r="A447" t="s">
        <v>1423</v>
      </c>
      <c r="B447" t="s">
        <v>175</v>
      </c>
      <c r="C447" t="s">
        <v>176</v>
      </c>
      <c r="D447" t="s">
        <v>951</v>
      </c>
      <c r="E447" t="s">
        <v>2563</v>
      </c>
      <c r="F447">
        <v>5696</v>
      </c>
      <c r="G447">
        <v>3861</v>
      </c>
      <c r="H447">
        <v>67.8</v>
      </c>
      <c r="I447" t="s">
        <v>3720</v>
      </c>
    </row>
    <row r="448" spans="1:9" x14ac:dyDescent="0.25">
      <c r="A448" t="s">
        <v>1424</v>
      </c>
      <c r="B448" t="s">
        <v>175</v>
      </c>
      <c r="C448" t="s">
        <v>176</v>
      </c>
      <c r="D448" t="s">
        <v>951</v>
      </c>
      <c r="E448" t="s">
        <v>2564</v>
      </c>
      <c r="F448">
        <v>5976</v>
      </c>
      <c r="G448">
        <v>4224</v>
      </c>
      <c r="H448">
        <v>70.7</v>
      </c>
      <c r="I448" t="s">
        <v>3721</v>
      </c>
    </row>
    <row r="449" spans="1:9" x14ac:dyDescent="0.25">
      <c r="A449" t="s">
        <v>1425</v>
      </c>
      <c r="B449" t="s">
        <v>175</v>
      </c>
      <c r="C449" t="s">
        <v>176</v>
      </c>
      <c r="D449" t="s">
        <v>951</v>
      </c>
      <c r="E449" t="s">
        <v>2565</v>
      </c>
      <c r="F449">
        <v>5720</v>
      </c>
      <c r="G449">
        <v>4186</v>
      </c>
      <c r="H449">
        <v>73.2</v>
      </c>
      <c r="I449" t="s">
        <v>3722</v>
      </c>
    </row>
    <row r="450" spans="1:9" x14ac:dyDescent="0.25">
      <c r="A450" t="s">
        <v>1426</v>
      </c>
      <c r="B450" t="s">
        <v>175</v>
      </c>
      <c r="C450" t="s">
        <v>176</v>
      </c>
      <c r="D450" t="s">
        <v>951</v>
      </c>
      <c r="E450" t="s">
        <v>2566</v>
      </c>
      <c r="F450">
        <v>3727</v>
      </c>
      <c r="G450">
        <v>2896</v>
      </c>
      <c r="H450">
        <v>77.7</v>
      </c>
      <c r="I450" t="s">
        <v>3723</v>
      </c>
    </row>
    <row r="451" spans="1:9" x14ac:dyDescent="0.25">
      <c r="A451" t="s">
        <v>1427</v>
      </c>
      <c r="B451" t="s">
        <v>175</v>
      </c>
      <c r="C451" t="s">
        <v>176</v>
      </c>
      <c r="D451" t="s">
        <v>951</v>
      </c>
      <c r="E451" t="s">
        <v>2567</v>
      </c>
      <c r="F451">
        <v>4530</v>
      </c>
      <c r="G451">
        <v>3022</v>
      </c>
      <c r="H451">
        <v>66.7</v>
      </c>
      <c r="I451" t="s">
        <v>3724</v>
      </c>
    </row>
    <row r="452" spans="1:9" x14ac:dyDescent="0.25">
      <c r="A452" t="s">
        <v>1428</v>
      </c>
      <c r="B452" t="s">
        <v>175</v>
      </c>
      <c r="C452" t="s">
        <v>176</v>
      </c>
      <c r="D452" t="s">
        <v>951</v>
      </c>
      <c r="E452" t="s">
        <v>2568</v>
      </c>
      <c r="F452">
        <v>4763</v>
      </c>
      <c r="G452">
        <v>3816</v>
      </c>
      <c r="H452">
        <v>80.099999999999994</v>
      </c>
      <c r="I452" t="s">
        <v>3725</v>
      </c>
    </row>
    <row r="453" spans="1:9" x14ac:dyDescent="0.25">
      <c r="A453" t="s">
        <v>1429</v>
      </c>
      <c r="B453" t="s">
        <v>175</v>
      </c>
      <c r="C453" t="s">
        <v>176</v>
      </c>
      <c r="D453" t="s">
        <v>951</v>
      </c>
      <c r="E453" t="s">
        <v>2569</v>
      </c>
      <c r="F453">
        <v>4945</v>
      </c>
      <c r="G453">
        <v>3538</v>
      </c>
      <c r="H453">
        <v>71.5</v>
      </c>
      <c r="I453" t="s">
        <v>2823</v>
      </c>
    </row>
    <row r="454" spans="1:9" x14ac:dyDescent="0.25">
      <c r="A454" t="s">
        <v>1430</v>
      </c>
      <c r="B454" t="s">
        <v>175</v>
      </c>
      <c r="C454" t="s">
        <v>176</v>
      </c>
      <c r="D454" t="s">
        <v>642</v>
      </c>
      <c r="E454" t="s">
        <v>2560</v>
      </c>
      <c r="F454">
        <v>4920</v>
      </c>
      <c r="G454">
        <v>3177</v>
      </c>
      <c r="H454">
        <v>64.599999999999994</v>
      </c>
      <c r="I454" t="s">
        <v>3726</v>
      </c>
    </row>
    <row r="455" spans="1:9" x14ac:dyDescent="0.25">
      <c r="A455" t="s">
        <v>1431</v>
      </c>
      <c r="B455" t="s">
        <v>175</v>
      </c>
      <c r="C455" t="s">
        <v>176</v>
      </c>
      <c r="D455" t="s">
        <v>642</v>
      </c>
      <c r="E455" t="s">
        <v>2561</v>
      </c>
      <c r="F455">
        <v>4542</v>
      </c>
      <c r="G455">
        <v>3310</v>
      </c>
      <c r="H455">
        <v>72.900000000000006</v>
      </c>
      <c r="I455" t="s">
        <v>3727</v>
      </c>
    </row>
    <row r="456" spans="1:9" x14ac:dyDescent="0.25">
      <c r="A456" t="s">
        <v>1432</v>
      </c>
      <c r="B456" t="s">
        <v>175</v>
      </c>
      <c r="C456" t="s">
        <v>176</v>
      </c>
      <c r="D456" t="s">
        <v>642</v>
      </c>
      <c r="E456" t="s">
        <v>2562</v>
      </c>
      <c r="F456">
        <v>6528</v>
      </c>
      <c r="G456">
        <v>4486</v>
      </c>
      <c r="H456">
        <v>68.7</v>
      </c>
      <c r="I456" t="s">
        <v>3728</v>
      </c>
    </row>
    <row r="457" spans="1:9" x14ac:dyDescent="0.25">
      <c r="A457" t="s">
        <v>1433</v>
      </c>
      <c r="B457" t="s">
        <v>175</v>
      </c>
      <c r="C457" t="s">
        <v>176</v>
      </c>
      <c r="D457" t="s">
        <v>642</v>
      </c>
      <c r="E457" t="s">
        <v>2563</v>
      </c>
      <c r="F457">
        <v>5869</v>
      </c>
      <c r="G457">
        <v>4183</v>
      </c>
      <c r="H457">
        <v>71.3</v>
      </c>
      <c r="I457" t="s">
        <v>3729</v>
      </c>
    </row>
    <row r="458" spans="1:9" x14ac:dyDescent="0.25">
      <c r="A458" t="s">
        <v>1434</v>
      </c>
      <c r="B458" t="s">
        <v>175</v>
      </c>
      <c r="C458" t="s">
        <v>176</v>
      </c>
      <c r="D458" t="s">
        <v>642</v>
      </c>
      <c r="E458" t="s">
        <v>2564</v>
      </c>
      <c r="F458">
        <v>5615</v>
      </c>
      <c r="G458">
        <v>4131</v>
      </c>
      <c r="H458">
        <v>73.599999999999994</v>
      </c>
      <c r="I458" t="s">
        <v>3730</v>
      </c>
    </row>
    <row r="459" spans="1:9" x14ac:dyDescent="0.25">
      <c r="A459" t="s">
        <v>1435</v>
      </c>
      <c r="B459" t="s">
        <v>175</v>
      </c>
      <c r="C459" t="s">
        <v>176</v>
      </c>
      <c r="D459" t="s">
        <v>642</v>
      </c>
      <c r="E459" t="s">
        <v>2565</v>
      </c>
      <c r="F459">
        <v>5687</v>
      </c>
      <c r="G459">
        <v>4259</v>
      </c>
      <c r="H459">
        <v>74.900000000000006</v>
      </c>
      <c r="I459" t="s">
        <v>3731</v>
      </c>
    </row>
    <row r="460" spans="1:9" x14ac:dyDescent="0.25">
      <c r="A460" t="s">
        <v>1436</v>
      </c>
      <c r="B460" t="s">
        <v>175</v>
      </c>
      <c r="C460" t="s">
        <v>176</v>
      </c>
      <c r="D460" t="s">
        <v>642</v>
      </c>
      <c r="E460" t="s">
        <v>2566</v>
      </c>
      <c r="F460">
        <v>3854</v>
      </c>
      <c r="G460">
        <v>2958</v>
      </c>
      <c r="H460">
        <v>76.8</v>
      </c>
      <c r="I460" t="s">
        <v>3732</v>
      </c>
    </row>
    <row r="461" spans="1:9" x14ac:dyDescent="0.25">
      <c r="A461" t="s">
        <v>1437</v>
      </c>
      <c r="B461" t="s">
        <v>175</v>
      </c>
      <c r="C461" t="s">
        <v>176</v>
      </c>
      <c r="D461" t="s">
        <v>642</v>
      </c>
      <c r="E461" t="s">
        <v>2567</v>
      </c>
      <c r="F461">
        <v>4167</v>
      </c>
      <c r="G461">
        <v>2792</v>
      </c>
      <c r="H461">
        <v>67</v>
      </c>
      <c r="I461" t="s">
        <v>3733</v>
      </c>
    </row>
    <row r="462" spans="1:9" x14ac:dyDescent="0.25">
      <c r="A462" t="s">
        <v>1438</v>
      </c>
      <c r="B462" t="s">
        <v>175</v>
      </c>
      <c r="C462" t="s">
        <v>176</v>
      </c>
      <c r="D462" t="s">
        <v>642</v>
      </c>
      <c r="E462" t="s">
        <v>2568</v>
      </c>
      <c r="F462">
        <v>4989</v>
      </c>
      <c r="G462">
        <v>4012</v>
      </c>
      <c r="H462">
        <v>80.400000000000006</v>
      </c>
      <c r="I462" t="s">
        <v>3734</v>
      </c>
    </row>
    <row r="463" spans="1:9" x14ac:dyDescent="0.25">
      <c r="A463" t="s">
        <v>1439</v>
      </c>
      <c r="B463" t="s">
        <v>175</v>
      </c>
      <c r="C463" t="s">
        <v>176</v>
      </c>
      <c r="D463" t="s">
        <v>642</v>
      </c>
      <c r="E463" t="s">
        <v>2569</v>
      </c>
      <c r="F463">
        <v>4167</v>
      </c>
      <c r="G463">
        <v>3429</v>
      </c>
      <c r="H463">
        <v>82.3</v>
      </c>
      <c r="I463" t="s">
        <v>3735</v>
      </c>
    </row>
    <row r="464" spans="1:9" x14ac:dyDescent="0.25">
      <c r="A464" t="s">
        <v>1440</v>
      </c>
      <c r="B464" t="s">
        <v>175</v>
      </c>
      <c r="C464" t="s">
        <v>176</v>
      </c>
      <c r="D464" t="s">
        <v>619</v>
      </c>
      <c r="E464" t="s">
        <v>2560</v>
      </c>
      <c r="F464">
        <v>4099</v>
      </c>
      <c r="G464">
        <v>3045</v>
      </c>
      <c r="H464">
        <v>74.3</v>
      </c>
      <c r="I464" t="s">
        <v>3736</v>
      </c>
    </row>
    <row r="465" spans="1:9" x14ac:dyDescent="0.25">
      <c r="A465" t="s">
        <v>1441</v>
      </c>
      <c r="B465" t="s">
        <v>175</v>
      </c>
      <c r="C465" t="s">
        <v>176</v>
      </c>
      <c r="D465" t="s">
        <v>619</v>
      </c>
      <c r="E465" t="s">
        <v>2561</v>
      </c>
      <c r="F465">
        <v>4789</v>
      </c>
      <c r="G465">
        <v>4244</v>
      </c>
      <c r="H465">
        <v>88.6</v>
      </c>
      <c r="I465" t="s">
        <v>3737</v>
      </c>
    </row>
    <row r="466" spans="1:9" x14ac:dyDescent="0.25">
      <c r="A466" t="s">
        <v>1442</v>
      </c>
      <c r="B466" t="s">
        <v>175</v>
      </c>
      <c r="C466" t="s">
        <v>176</v>
      </c>
      <c r="D466" t="s">
        <v>619</v>
      </c>
      <c r="E466" t="s">
        <v>2562</v>
      </c>
      <c r="F466">
        <v>5553</v>
      </c>
      <c r="G466">
        <v>4403</v>
      </c>
      <c r="H466">
        <v>79.3</v>
      </c>
      <c r="I466" t="s">
        <v>3738</v>
      </c>
    </row>
    <row r="467" spans="1:9" x14ac:dyDescent="0.25">
      <c r="A467" t="s">
        <v>1443</v>
      </c>
      <c r="B467" t="s">
        <v>175</v>
      </c>
      <c r="C467" t="s">
        <v>176</v>
      </c>
      <c r="D467" t="s">
        <v>619</v>
      </c>
      <c r="E467" t="s">
        <v>2563</v>
      </c>
      <c r="F467">
        <v>5248</v>
      </c>
      <c r="G467">
        <v>4240</v>
      </c>
      <c r="H467">
        <v>80.8</v>
      </c>
      <c r="I467" t="s">
        <v>3739</v>
      </c>
    </row>
    <row r="468" spans="1:9" x14ac:dyDescent="0.25">
      <c r="A468" t="s">
        <v>1444</v>
      </c>
      <c r="B468" t="s">
        <v>175</v>
      </c>
      <c r="C468" t="s">
        <v>176</v>
      </c>
      <c r="D468" t="s">
        <v>619</v>
      </c>
      <c r="E468" t="s">
        <v>2564</v>
      </c>
      <c r="F468">
        <v>5264</v>
      </c>
      <c r="G468">
        <v>4326</v>
      </c>
      <c r="H468">
        <v>82.2</v>
      </c>
      <c r="I468" t="s">
        <v>3740</v>
      </c>
    </row>
    <row r="469" spans="1:9" x14ac:dyDescent="0.25">
      <c r="A469" t="s">
        <v>1445</v>
      </c>
      <c r="B469" t="s">
        <v>175</v>
      </c>
      <c r="C469" t="s">
        <v>176</v>
      </c>
      <c r="D469" t="s">
        <v>619</v>
      </c>
      <c r="E469" t="s">
        <v>2565</v>
      </c>
      <c r="F469">
        <v>5453</v>
      </c>
      <c r="G469">
        <v>4546</v>
      </c>
      <c r="H469">
        <v>83.4</v>
      </c>
      <c r="I469" t="s">
        <v>3741</v>
      </c>
    </row>
    <row r="470" spans="1:9" x14ac:dyDescent="0.25">
      <c r="A470" t="s">
        <v>1446</v>
      </c>
      <c r="B470" t="s">
        <v>175</v>
      </c>
      <c r="C470" t="s">
        <v>176</v>
      </c>
      <c r="D470" t="s">
        <v>619</v>
      </c>
      <c r="E470" t="s">
        <v>2566</v>
      </c>
      <c r="F470">
        <v>3890</v>
      </c>
      <c r="G470">
        <v>3294</v>
      </c>
      <c r="H470">
        <v>84.7</v>
      </c>
      <c r="I470" t="s">
        <v>3742</v>
      </c>
    </row>
    <row r="471" spans="1:9" x14ac:dyDescent="0.25">
      <c r="A471" t="s">
        <v>1447</v>
      </c>
      <c r="B471" t="s">
        <v>175</v>
      </c>
      <c r="C471" t="s">
        <v>176</v>
      </c>
      <c r="D471" t="s">
        <v>619</v>
      </c>
      <c r="E471" t="s">
        <v>2567</v>
      </c>
      <c r="F471">
        <v>4037</v>
      </c>
      <c r="G471">
        <v>3206</v>
      </c>
      <c r="H471">
        <v>79.400000000000006</v>
      </c>
      <c r="I471" t="s">
        <v>3743</v>
      </c>
    </row>
    <row r="472" spans="1:9" x14ac:dyDescent="0.25">
      <c r="A472" t="s">
        <v>1448</v>
      </c>
      <c r="B472" t="s">
        <v>175</v>
      </c>
      <c r="C472" t="s">
        <v>176</v>
      </c>
      <c r="D472" t="s">
        <v>619</v>
      </c>
      <c r="E472" t="s">
        <v>2568</v>
      </c>
      <c r="F472">
        <v>5341</v>
      </c>
      <c r="G472">
        <v>4711</v>
      </c>
      <c r="H472">
        <v>88.2</v>
      </c>
      <c r="I472" t="s">
        <v>2590</v>
      </c>
    </row>
    <row r="473" spans="1:9" x14ac:dyDescent="0.25">
      <c r="A473" t="s">
        <v>1449</v>
      </c>
      <c r="B473" t="s">
        <v>175</v>
      </c>
      <c r="C473" t="s">
        <v>176</v>
      </c>
      <c r="D473" t="s">
        <v>619</v>
      </c>
      <c r="E473" t="s">
        <v>2569</v>
      </c>
      <c r="F473">
        <v>4951</v>
      </c>
      <c r="G473">
        <v>4376</v>
      </c>
      <c r="H473">
        <v>88.4</v>
      </c>
      <c r="I473" t="s">
        <v>3744</v>
      </c>
    </row>
    <row r="474" spans="1:9" x14ac:dyDescent="0.25">
      <c r="A474" t="s">
        <v>1450</v>
      </c>
      <c r="B474" t="s">
        <v>175</v>
      </c>
      <c r="C474" t="s">
        <v>176</v>
      </c>
      <c r="D474" t="s">
        <v>596</v>
      </c>
      <c r="E474" t="s">
        <v>2560</v>
      </c>
      <c r="F474">
        <v>2356</v>
      </c>
      <c r="G474">
        <v>2042</v>
      </c>
      <c r="H474">
        <v>86.7</v>
      </c>
      <c r="I474" t="s">
        <v>3745</v>
      </c>
    </row>
    <row r="475" spans="1:9" x14ac:dyDescent="0.25">
      <c r="A475" t="s">
        <v>1451</v>
      </c>
      <c r="B475" t="s">
        <v>175</v>
      </c>
      <c r="C475" t="s">
        <v>176</v>
      </c>
      <c r="D475" t="s">
        <v>596</v>
      </c>
      <c r="E475" t="s">
        <v>2561</v>
      </c>
      <c r="F475">
        <v>2527</v>
      </c>
      <c r="G475">
        <v>2376</v>
      </c>
      <c r="H475">
        <v>94</v>
      </c>
      <c r="I475" t="s">
        <v>2815</v>
      </c>
    </row>
    <row r="476" spans="1:9" x14ac:dyDescent="0.25">
      <c r="A476" t="s">
        <v>1452</v>
      </c>
      <c r="B476" t="s">
        <v>175</v>
      </c>
      <c r="C476" t="s">
        <v>176</v>
      </c>
      <c r="D476" t="s">
        <v>596</v>
      </c>
      <c r="E476" t="s">
        <v>2562</v>
      </c>
      <c r="F476">
        <v>3397</v>
      </c>
      <c r="G476">
        <v>2961</v>
      </c>
      <c r="H476">
        <v>87.2</v>
      </c>
      <c r="I476" t="s">
        <v>3746</v>
      </c>
    </row>
    <row r="477" spans="1:9" x14ac:dyDescent="0.25">
      <c r="A477" t="s">
        <v>1453</v>
      </c>
      <c r="B477" t="s">
        <v>175</v>
      </c>
      <c r="C477" t="s">
        <v>176</v>
      </c>
      <c r="D477" t="s">
        <v>596</v>
      </c>
      <c r="E477" t="s">
        <v>2563</v>
      </c>
      <c r="F477">
        <v>3087</v>
      </c>
      <c r="G477">
        <v>2751</v>
      </c>
      <c r="H477">
        <v>89.1</v>
      </c>
      <c r="I477" t="s">
        <v>3747</v>
      </c>
    </row>
    <row r="478" spans="1:9" x14ac:dyDescent="0.25">
      <c r="A478" t="s">
        <v>1454</v>
      </c>
      <c r="B478" t="s">
        <v>175</v>
      </c>
      <c r="C478" t="s">
        <v>176</v>
      </c>
      <c r="D478" t="s">
        <v>596</v>
      </c>
      <c r="E478" t="s">
        <v>2564</v>
      </c>
      <c r="F478">
        <v>3133</v>
      </c>
      <c r="G478">
        <v>2830</v>
      </c>
      <c r="H478">
        <v>90.3</v>
      </c>
      <c r="I478" t="s">
        <v>3748</v>
      </c>
    </row>
    <row r="479" spans="1:9" x14ac:dyDescent="0.25">
      <c r="A479" t="s">
        <v>1455</v>
      </c>
      <c r="B479" t="s">
        <v>175</v>
      </c>
      <c r="C479" t="s">
        <v>176</v>
      </c>
      <c r="D479" t="s">
        <v>596</v>
      </c>
      <c r="E479" t="s">
        <v>2565</v>
      </c>
      <c r="F479">
        <v>3274</v>
      </c>
      <c r="G479">
        <v>2976</v>
      </c>
      <c r="H479">
        <v>90.9</v>
      </c>
      <c r="I479" t="s">
        <v>3749</v>
      </c>
    </row>
    <row r="480" spans="1:9" x14ac:dyDescent="0.25">
      <c r="A480" t="s">
        <v>1456</v>
      </c>
      <c r="B480" t="s">
        <v>175</v>
      </c>
      <c r="C480" t="s">
        <v>176</v>
      </c>
      <c r="D480" t="s">
        <v>596</v>
      </c>
      <c r="E480" t="s">
        <v>2566</v>
      </c>
      <c r="F480">
        <v>2426</v>
      </c>
      <c r="G480">
        <v>2224</v>
      </c>
      <c r="H480">
        <v>91.7</v>
      </c>
      <c r="I480" t="s">
        <v>3750</v>
      </c>
    </row>
    <row r="481" spans="1:9" x14ac:dyDescent="0.25">
      <c r="A481" t="s">
        <v>1457</v>
      </c>
      <c r="B481" t="s">
        <v>175</v>
      </c>
      <c r="C481" t="s">
        <v>176</v>
      </c>
      <c r="D481" t="s">
        <v>596</v>
      </c>
      <c r="E481" t="s">
        <v>2567</v>
      </c>
      <c r="F481">
        <v>2499</v>
      </c>
      <c r="G481">
        <v>2227</v>
      </c>
      <c r="H481">
        <v>89.1</v>
      </c>
      <c r="I481" t="s">
        <v>3751</v>
      </c>
    </row>
    <row r="482" spans="1:9" x14ac:dyDescent="0.25">
      <c r="A482" t="s">
        <v>1458</v>
      </c>
      <c r="B482" t="s">
        <v>175</v>
      </c>
      <c r="C482" t="s">
        <v>176</v>
      </c>
      <c r="D482" t="s">
        <v>596</v>
      </c>
      <c r="E482" t="s">
        <v>2568</v>
      </c>
      <c r="F482">
        <v>3190</v>
      </c>
      <c r="G482">
        <v>2937</v>
      </c>
      <c r="H482">
        <v>92.1</v>
      </c>
      <c r="I482" t="s">
        <v>3752</v>
      </c>
    </row>
    <row r="483" spans="1:9" x14ac:dyDescent="0.25">
      <c r="A483" t="s">
        <v>1459</v>
      </c>
      <c r="B483" t="s">
        <v>175</v>
      </c>
      <c r="C483" t="s">
        <v>176</v>
      </c>
      <c r="D483" t="s">
        <v>596</v>
      </c>
      <c r="E483" t="s">
        <v>2569</v>
      </c>
      <c r="F483">
        <v>2813</v>
      </c>
      <c r="G483">
        <v>2617</v>
      </c>
      <c r="H483">
        <v>93</v>
      </c>
      <c r="I483" t="s">
        <v>2538</v>
      </c>
    </row>
    <row r="484" spans="1:9" x14ac:dyDescent="0.25">
      <c r="A484" t="s">
        <v>1460</v>
      </c>
      <c r="B484" t="s">
        <v>175</v>
      </c>
      <c r="C484" t="s">
        <v>176</v>
      </c>
      <c r="D484" t="s">
        <v>573</v>
      </c>
      <c r="E484" t="s">
        <v>2560</v>
      </c>
      <c r="F484">
        <v>2248</v>
      </c>
      <c r="G484">
        <v>1977</v>
      </c>
      <c r="H484">
        <v>87.9</v>
      </c>
      <c r="I484" t="s">
        <v>3753</v>
      </c>
    </row>
    <row r="485" spans="1:9" x14ac:dyDescent="0.25">
      <c r="A485" t="s">
        <v>1461</v>
      </c>
      <c r="B485" t="s">
        <v>175</v>
      </c>
      <c r="C485" t="s">
        <v>176</v>
      </c>
      <c r="D485" t="s">
        <v>573</v>
      </c>
      <c r="E485" t="s">
        <v>2561</v>
      </c>
      <c r="F485">
        <v>2379</v>
      </c>
      <c r="G485">
        <v>2258</v>
      </c>
      <c r="H485">
        <v>94.9</v>
      </c>
      <c r="I485" t="s">
        <v>1965</v>
      </c>
    </row>
    <row r="486" spans="1:9" x14ac:dyDescent="0.25">
      <c r="A486" t="s">
        <v>1462</v>
      </c>
      <c r="B486" t="s">
        <v>175</v>
      </c>
      <c r="C486" t="s">
        <v>176</v>
      </c>
      <c r="D486" t="s">
        <v>573</v>
      </c>
      <c r="E486" t="s">
        <v>2562</v>
      </c>
      <c r="F486">
        <v>3396</v>
      </c>
      <c r="G486">
        <v>3090</v>
      </c>
      <c r="H486">
        <v>91</v>
      </c>
      <c r="I486" t="s">
        <v>3754</v>
      </c>
    </row>
    <row r="487" spans="1:9" x14ac:dyDescent="0.25">
      <c r="A487" t="s">
        <v>1463</v>
      </c>
      <c r="B487" t="s">
        <v>175</v>
      </c>
      <c r="C487" t="s">
        <v>176</v>
      </c>
      <c r="D487" t="s">
        <v>573</v>
      </c>
      <c r="E487" t="s">
        <v>2563</v>
      </c>
      <c r="F487">
        <v>3067</v>
      </c>
      <c r="G487">
        <v>2787</v>
      </c>
      <c r="H487">
        <v>90.9</v>
      </c>
      <c r="I487" t="s">
        <v>3749</v>
      </c>
    </row>
    <row r="488" spans="1:9" x14ac:dyDescent="0.25">
      <c r="A488" t="s">
        <v>1464</v>
      </c>
      <c r="B488" t="s">
        <v>175</v>
      </c>
      <c r="C488" t="s">
        <v>176</v>
      </c>
      <c r="D488" t="s">
        <v>573</v>
      </c>
      <c r="E488" t="s">
        <v>2564</v>
      </c>
      <c r="F488">
        <v>3199</v>
      </c>
      <c r="G488">
        <v>2946</v>
      </c>
      <c r="H488">
        <v>92.1</v>
      </c>
      <c r="I488" t="s">
        <v>3752</v>
      </c>
    </row>
    <row r="489" spans="1:9" x14ac:dyDescent="0.25">
      <c r="A489" t="s">
        <v>1465</v>
      </c>
      <c r="B489" t="s">
        <v>175</v>
      </c>
      <c r="C489" t="s">
        <v>176</v>
      </c>
      <c r="D489" t="s">
        <v>573</v>
      </c>
      <c r="E489" t="s">
        <v>2565</v>
      </c>
      <c r="F489">
        <v>3418</v>
      </c>
      <c r="G489">
        <v>3198</v>
      </c>
      <c r="H489">
        <v>93.6</v>
      </c>
      <c r="I489" t="s">
        <v>3755</v>
      </c>
    </row>
    <row r="490" spans="1:9" x14ac:dyDescent="0.25">
      <c r="A490" t="s">
        <v>1466</v>
      </c>
      <c r="B490" t="s">
        <v>175</v>
      </c>
      <c r="C490" t="s">
        <v>176</v>
      </c>
      <c r="D490" t="s">
        <v>573</v>
      </c>
      <c r="E490" t="s">
        <v>2566</v>
      </c>
      <c r="F490">
        <v>2607</v>
      </c>
      <c r="G490">
        <v>2403</v>
      </c>
      <c r="H490">
        <v>92.2</v>
      </c>
      <c r="I490" t="s">
        <v>2826</v>
      </c>
    </row>
    <row r="491" spans="1:9" x14ac:dyDescent="0.25">
      <c r="A491" t="s">
        <v>1467</v>
      </c>
      <c r="B491" t="s">
        <v>175</v>
      </c>
      <c r="C491" t="s">
        <v>176</v>
      </c>
      <c r="D491" t="s">
        <v>573</v>
      </c>
      <c r="E491" t="s">
        <v>2567</v>
      </c>
      <c r="F491">
        <v>2585</v>
      </c>
      <c r="G491">
        <v>2398</v>
      </c>
      <c r="H491">
        <v>92.8</v>
      </c>
      <c r="I491" t="s">
        <v>3756</v>
      </c>
    </row>
    <row r="492" spans="1:9" x14ac:dyDescent="0.25">
      <c r="A492" t="s">
        <v>1468</v>
      </c>
      <c r="B492" t="s">
        <v>175</v>
      </c>
      <c r="C492" t="s">
        <v>176</v>
      </c>
      <c r="D492" t="s">
        <v>573</v>
      </c>
      <c r="E492" t="s">
        <v>2568</v>
      </c>
      <c r="F492">
        <v>3494</v>
      </c>
      <c r="G492">
        <v>3281</v>
      </c>
      <c r="H492">
        <v>93.9</v>
      </c>
      <c r="I492" t="s">
        <v>3555</v>
      </c>
    </row>
    <row r="493" spans="1:9" x14ac:dyDescent="0.25">
      <c r="A493" t="s">
        <v>1469</v>
      </c>
      <c r="B493" t="s">
        <v>175</v>
      </c>
      <c r="C493" t="s">
        <v>176</v>
      </c>
      <c r="D493" t="s">
        <v>573</v>
      </c>
      <c r="E493" t="s">
        <v>2569</v>
      </c>
      <c r="F493">
        <v>2758</v>
      </c>
      <c r="G493">
        <v>2605</v>
      </c>
      <c r="H493">
        <v>94.5</v>
      </c>
      <c r="I493" t="s">
        <v>2774</v>
      </c>
    </row>
    <row r="494" spans="1:9" x14ac:dyDescent="0.25">
      <c r="A494" t="s">
        <v>1470</v>
      </c>
      <c r="B494" t="s">
        <v>175</v>
      </c>
      <c r="C494" t="s">
        <v>176</v>
      </c>
      <c r="D494" t="s">
        <v>550</v>
      </c>
      <c r="E494" t="s">
        <v>2560</v>
      </c>
      <c r="F494">
        <v>1952</v>
      </c>
      <c r="G494">
        <v>1783</v>
      </c>
      <c r="H494">
        <v>91.3</v>
      </c>
      <c r="I494" t="s">
        <v>3757</v>
      </c>
    </row>
    <row r="495" spans="1:9" x14ac:dyDescent="0.25">
      <c r="A495" t="s">
        <v>1471</v>
      </c>
      <c r="B495" t="s">
        <v>175</v>
      </c>
      <c r="C495" t="s">
        <v>176</v>
      </c>
      <c r="D495" t="s">
        <v>550</v>
      </c>
      <c r="E495" t="s">
        <v>2561</v>
      </c>
      <c r="F495">
        <v>2126</v>
      </c>
      <c r="G495">
        <v>2032</v>
      </c>
      <c r="H495">
        <v>95.6</v>
      </c>
      <c r="I495" t="s">
        <v>3758</v>
      </c>
    </row>
    <row r="496" spans="1:9" x14ac:dyDescent="0.25">
      <c r="A496" t="s">
        <v>1473</v>
      </c>
      <c r="B496" t="s">
        <v>175</v>
      </c>
      <c r="C496" t="s">
        <v>176</v>
      </c>
      <c r="D496" t="s">
        <v>550</v>
      </c>
      <c r="E496" t="s">
        <v>2562</v>
      </c>
      <c r="F496">
        <v>2998</v>
      </c>
      <c r="G496">
        <v>2756</v>
      </c>
      <c r="H496">
        <v>91.9</v>
      </c>
      <c r="I496" t="s">
        <v>3759</v>
      </c>
    </row>
    <row r="497" spans="1:9" x14ac:dyDescent="0.25">
      <c r="A497" t="s">
        <v>1474</v>
      </c>
      <c r="B497" t="s">
        <v>175</v>
      </c>
      <c r="C497" t="s">
        <v>176</v>
      </c>
      <c r="D497" t="s">
        <v>550</v>
      </c>
      <c r="E497" t="s">
        <v>2563</v>
      </c>
      <c r="F497">
        <v>2822</v>
      </c>
      <c r="G497">
        <v>2640</v>
      </c>
      <c r="H497">
        <v>93.6</v>
      </c>
      <c r="I497" t="s">
        <v>2818</v>
      </c>
    </row>
    <row r="498" spans="1:9" x14ac:dyDescent="0.25">
      <c r="A498" t="s">
        <v>1475</v>
      </c>
      <c r="B498" t="s">
        <v>175</v>
      </c>
      <c r="C498" t="s">
        <v>176</v>
      </c>
      <c r="D498" t="s">
        <v>550</v>
      </c>
      <c r="E498" t="s">
        <v>2564</v>
      </c>
      <c r="F498">
        <v>2811</v>
      </c>
      <c r="G498">
        <v>2629</v>
      </c>
      <c r="H498">
        <v>93.5</v>
      </c>
      <c r="I498" t="s">
        <v>1476</v>
      </c>
    </row>
    <row r="499" spans="1:9" x14ac:dyDescent="0.25">
      <c r="A499" t="s">
        <v>1477</v>
      </c>
      <c r="B499" t="s">
        <v>175</v>
      </c>
      <c r="C499" t="s">
        <v>176</v>
      </c>
      <c r="D499" t="s">
        <v>550</v>
      </c>
      <c r="E499" t="s">
        <v>2565</v>
      </c>
      <c r="F499">
        <v>3124</v>
      </c>
      <c r="G499">
        <v>2944</v>
      </c>
      <c r="H499">
        <v>94.2</v>
      </c>
      <c r="I499" t="s">
        <v>2536</v>
      </c>
    </row>
    <row r="500" spans="1:9" x14ac:dyDescent="0.25">
      <c r="A500" t="s">
        <v>1478</v>
      </c>
      <c r="B500" t="s">
        <v>175</v>
      </c>
      <c r="C500" t="s">
        <v>176</v>
      </c>
      <c r="D500" t="s">
        <v>550</v>
      </c>
      <c r="E500" t="s">
        <v>2566</v>
      </c>
      <c r="F500">
        <v>2434</v>
      </c>
      <c r="G500">
        <v>2314</v>
      </c>
      <c r="H500">
        <v>95.1</v>
      </c>
      <c r="I500" t="s">
        <v>3760</v>
      </c>
    </row>
    <row r="501" spans="1:9" x14ac:dyDescent="0.25">
      <c r="A501" t="s">
        <v>1479</v>
      </c>
      <c r="B501" t="s">
        <v>175</v>
      </c>
      <c r="C501" t="s">
        <v>176</v>
      </c>
      <c r="D501" t="s">
        <v>550</v>
      </c>
      <c r="E501" t="s">
        <v>2567</v>
      </c>
      <c r="F501">
        <v>2430</v>
      </c>
      <c r="G501">
        <v>2284</v>
      </c>
      <c r="H501">
        <v>94</v>
      </c>
      <c r="I501" t="s">
        <v>2815</v>
      </c>
    </row>
    <row r="502" spans="1:9" x14ac:dyDescent="0.25">
      <c r="A502" t="s">
        <v>1480</v>
      </c>
      <c r="B502" t="s">
        <v>175</v>
      </c>
      <c r="C502" t="s">
        <v>176</v>
      </c>
      <c r="D502" t="s">
        <v>550</v>
      </c>
      <c r="E502" t="s">
        <v>2568</v>
      </c>
      <c r="F502">
        <v>3290</v>
      </c>
      <c r="G502">
        <v>3139</v>
      </c>
      <c r="H502">
        <v>95.4</v>
      </c>
      <c r="I502" t="s">
        <v>2884</v>
      </c>
    </row>
    <row r="503" spans="1:9" x14ac:dyDescent="0.25">
      <c r="A503" t="s">
        <v>1481</v>
      </c>
      <c r="B503" t="s">
        <v>175</v>
      </c>
      <c r="C503" t="s">
        <v>176</v>
      </c>
      <c r="D503" t="s">
        <v>550</v>
      </c>
      <c r="E503" t="s">
        <v>2569</v>
      </c>
      <c r="F503">
        <v>2581</v>
      </c>
      <c r="G503">
        <v>2438</v>
      </c>
      <c r="H503">
        <v>94.5</v>
      </c>
      <c r="I503" t="s">
        <v>2774</v>
      </c>
    </row>
    <row r="504" spans="1:9" x14ac:dyDescent="0.25">
      <c r="A504" t="s">
        <v>1482</v>
      </c>
      <c r="B504" t="s">
        <v>175</v>
      </c>
      <c r="C504" t="s">
        <v>176</v>
      </c>
      <c r="D504" t="s">
        <v>527</v>
      </c>
      <c r="E504" t="s">
        <v>2560</v>
      </c>
      <c r="F504">
        <v>1549</v>
      </c>
      <c r="G504">
        <v>1440</v>
      </c>
      <c r="H504">
        <v>93</v>
      </c>
      <c r="I504" t="s">
        <v>3761</v>
      </c>
    </row>
    <row r="505" spans="1:9" x14ac:dyDescent="0.25">
      <c r="A505" t="s">
        <v>1483</v>
      </c>
      <c r="B505" t="s">
        <v>175</v>
      </c>
      <c r="C505" t="s">
        <v>176</v>
      </c>
      <c r="D505" t="s">
        <v>527</v>
      </c>
      <c r="E505" t="s">
        <v>2561</v>
      </c>
      <c r="F505">
        <v>1942</v>
      </c>
      <c r="G505">
        <v>1887</v>
      </c>
      <c r="H505">
        <v>97.2</v>
      </c>
      <c r="I505" t="s">
        <v>3762</v>
      </c>
    </row>
    <row r="506" spans="1:9" x14ac:dyDescent="0.25">
      <c r="A506" t="s">
        <v>1484</v>
      </c>
      <c r="B506" t="s">
        <v>175</v>
      </c>
      <c r="C506" t="s">
        <v>176</v>
      </c>
      <c r="D506" t="s">
        <v>527</v>
      </c>
      <c r="E506" t="s">
        <v>2562</v>
      </c>
      <c r="F506">
        <v>2369</v>
      </c>
      <c r="G506">
        <v>2239</v>
      </c>
      <c r="H506">
        <v>94.5</v>
      </c>
      <c r="I506" t="s">
        <v>2592</v>
      </c>
    </row>
    <row r="507" spans="1:9" x14ac:dyDescent="0.25">
      <c r="A507" t="s">
        <v>1485</v>
      </c>
      <c r="B507" t="s">
        <v>175</v>
      </c>
      <c r="C507" t="s">
        <v>176</v>
      </c>
      <c r="D507" t="s">
        <v>527</v>
      </c>
      <c r="E507" t="s">
        <v>2563</v>
      </c>
      <c r="F507">
        <v>2390</v>
      </c>
      <c r="G507">
        <v>2253</v>
      </c>
      <c r="H507">
        <v>94.3</v>
      </c>
      <c r="I507" t="s">
        <v>1171</v>
      </c>
    </row>
    <row r="508" spans="1:9" x14ac:dyDescent="0.25">
      <c r="A508" t="s">
        <v>1486</v>
      </c>
      <c r="B508" t="s">
        <v>175</v>
      </c>
      <c r="C508" t="s">
        <v>176</v>
      </c>
      <c r="D508" t="s">
        <v>527</v>
      </c>
      <c r="E508" t="s">
        <v>2564</v>
      </c>
      <c r="F508">
        <v>2424</v>
      </c>
      <c r="G508">
        <v>2318</v>
      </c>
      <c r="H508">
        <v>95.6</v>
      </c>
      <c r="I508" t="s">
        <v>1122</v>
      </c>
    </row>
    <row r="509" spans="1:9" x14ac:dyDescent="0.25">
      <c r="A509" t="s">
        <v>1487</v>
      </c>
      <c r="B509" t="s">
        <v>175</v>
      </c>
      <c r="C509" t="s">
        <v>176</v>
      </c>
      <c r="D509" t="s">
        <v>527</v>
      </c>
      <c r="E509" t="s">
        <v>2565</v>
      </c>
      <c r="F509">
        <v>2606</v>
      </c>
      <c r="G509">
        <v>2492</v>
      </c>
      <c r="H509">
        <v>95.6</v>
      </c>
      <c r="I509" t="s">
        <v>1122</v>
      </c>
    </row>
    <row r="510" spans="1:9" x14ac:dyDescent="0.25">
      <c r="A510" t="s">
        <v>1488</v>
      </c>
      <c r="B510" t="s">
        <v>175</v>
      </c>
      <c r="C510" t="s">
        <v>176</v>
      </c>
      <c r="D510" t="s">
        <v>527</v>
      </c>
      <c r="E510" t="s">
        <v>2566</v>
      </c>
      <c r="F510">
        <v>1964</v>
      </c>
      <c r="G510">
        <v>1899</v>
      </c>
      <c r="H510">
        <v>96.7</v>
      </c>
      <c r="I510" t="s">
        <v>2598</v>
      </c>
    </row>
    <row r="511" spans="1:9" x14ac:dyDescent="0.25">
      <c r="A511" t="s">
        <v>1489</v>
      </c>
      <c r="B511" t="s">
        <v>175</v>
      </c>
      <c r="C511" t="s">
        <v>176</v>
      </c>
      <c r="D511" t="s">
        <v>527</v>
      </c>
      <c r="E511" t="s">
        <v>2567</v>
      </c>
      <c r="F511">
        <v>2073</v>
      </c>
      <c r="G511">
        <v>1990</v>
      </c>
      <c r="H511">
        <v>96</v>
      </c>
      <c r="I511" t="s">
        <v>1159</v>
      </c>
    </row>
    <row r="512" spans="1:9" x14ac:dyDescent="0.25">
      <c r="A512" t="s">
        <v>1491</v>
      </c>
      <c r="B512" t="s">
        <v>175</v>
      </c>
      <c r="C512" t="s">
        <v>176</v>
      </c>
      <c r="D512" t="s">
        <v>527</v>
      </c>
      <c r="E512" t="s">
        <v>2568</v>
      </c>
      <c r="F512">
        <v>2949</v>
      </c>
      <c r="G512">
        <v>2834</v>
      </c>
      <c r="H512">
        <v>96.1</v>
      </c>
      <c r="I512" t="s">
        <v>1868</v>
      </c>
    </row>
    <row r="513" spans="1:9" x14ac:dyDescent="0.25">
      <c r="A513" t="s">
        <v>1492</v>
      </c>
      <c r="B513" t="s">
        <v>175</v>
      </c>
      <c r="C513" t="s">
        <v>176</v>
      </c>
      <c r="D513" t="s">
        <v>527</v>
      </c>
      <c r="E513" t="s">
        <v>2569</v>
      </c>
      <c r="F513">
        <v>2251</v>
      </c>
      <c r="G513">
        <v>2181</v>
      </c>
      <c r="H513">
        <v>96.9</v>
      </c>
      <c r="I513" t="s">
        <v>2804</v>
      </c>
    </row>
    <row r="514" spans="1:9" x14ac:dyDescent="0.25">
      <c r="A514" t="s">
        <v>1493</v>
      </c>
      <c r="B514" t="s">
        <v>175</v>
      </c>
      <c r="C514" t="s">
        <v>176</v>
      </c>
      <c r="D514" t="s">
        <v>500</v>
      </c>
      <c r="E514" t="s">
        <v>2560</v>
      </c>
      <c r="F514">
        <v>1361</v>
      </c>
      <c r="G514">
        <v>1290</v>
      </c>
      <c r="H514">
        <v>94.8</v>
      </c>
      <c r="I514" t="s">
        <v>2795</v>
      </c>
    </row>
    <row r="515" spans="1:9" x14ac:dyDescent="0.25">
      <c r="A515" t="s">
        <v>1494</v>
      </c>
      <c r="B515" t="s">
        <v>175</v>
      </c>
      <c r="C515" t="s">
        <v>176</v>
      </c>
      <c r="D515" t="s">
        <v>500</v>
      </c>
      <c r="E515" t="s">
        <v>2561</v>
      </c>
      <c r="F515">
        <v>2077</v>
      </c>
      <c r="G515">
        <v>2030</v>
      </c>
      <c r="H515">
        <v>97.7</v>
      </c>
      <c r="I515" t="s">
        <v>3763</v>
      </c>
    </row>
    <row r="516" spans="1:9" x14ac:dyDescent="0.25">
      <c r="A516" t="s">
        <v>1495</v>
      </c>
      <c r="B516" t="s">
        <v>175</v>
      </c>
      <c r="C516" t="s">
        <v>176</v>
      </c>
      <c r="D516" t="s">
        <v>500</v>
      </c>
      <c r="E516" t="s">
        <v>2562</v>
      </c>
      <c r="F516">
        <v>2328</v>
      </c>
      <c r="G516">
        <v>2226</v>
      </c>
      <c r="H516">
        <v>95.6</v>
      </c>
      <c r="I516" t="s">
        <v>1122</v>
      </c>
    </row>
    <row r="517" spans="1:9" x14ac:dyDescent="0.25">
      <c r="A517" t="s">
        <v>1496</v>
      </c>
      <c r="B517" t="s">
        <v>175</v>
      </c>
      <c r="C517" t="s">
        <v>176</v>
      </c>
      <c r="D517" t="s">
        <v>500</v>
      </c>
      <c r="E517" t="s">
        <v>2563</v>
      </c>
      <c r="F517">
        <v>2149</v>
      </c>
      <c r="G517">
        <v>2063</v>
      </c>
      <c r="H517">
        <v>96</v>
      </c>
      <c r="I517" t="s">
        <v>1497</v>
      </c>
    </row>
    <row r="518" spans="1:9" x14ac:dyDescent="0.25">
      <c r="A518" t="s">
        <v>1498</v>
      </c>
      <c r="B518" t="s">
        <v>175</v>
      </c>
      <c r="C518" t="s">
        <v>176</v>
      </c>
      <c r="D518" t="s">
        <v>500</v>
      </c>
      <c r="E518" t="s">
        <v>2564</v>
      </c>
      <c r="F518">
        <v>2413</v>
      </c>
      <c r="G518">
        <v>2314</v>
      </c>
      <c r="H518">
        <v>95.9</v>
      </c>
      <c r="I518" t="s">
        <v>1174</v>
      </c>
    </row>
    <row r="519" spans="1:9" x14ac:dyDescent="0.25">
      <c r="A519" t="s">
        <v>1499</v>
      </c>
      <c r="B519" t="s">
        <v>175</v>
      </c>
      <c r="C519" t="s">
        <v>176</v>
      </c>
      <c r="D519" t="s">
        <v>500</v>
      </c>
      <c r="E519" t="s">
        <v>2565</v>
      </c>
      <c r="F519">
        <v>2599</v>
      </c>
      <c r="G519">
        <v>2501</v>
      </c>
      <c r="H519">
        <v>96.2</v>
      </c>
      <c r="I519" t="s">
        <v>1870</v>
      </c>
    </row>
    <row r="520" spans="1:9" x14ac:dyDescent="0.25">
      <c r="A520" t="s">
        <v>1500</v>
      </c>
      <c r="B520" t="s">
        <v>175</v>
      </c>
      <c r="C520" t="s">
        <v>176</v>
      </c>
      <c r="D520" t="s">
        <v>500</v>
      </c>
      <c r="E520" t="s">
        <v>2566</v>
      </c>
      <c r="F520">
        <v>2003</v>
      </c>
      <c r="G520">
        <v>1940</v>
      </c>
      <c r="H520">
        <v>96.9</v>
      </c>
      <c r="I520" t="s">
        <v>3764</v>
      </c>
    </row>
    <row r="521" spans="1:9" x14ac:dyDescent="0.25">
      <c r="A521" t="s">
        <v>1501</v>
      </c>
      <c r="B521" t="s">
        <v>175</v>
      </c>
      <c r="C521" t="s">
        <v>176</v>
      </c>
      <c r="D521" t="s">
        <v>500</v>
      </c>
      <c r="E521" t="s">
        <v>2567</v>
      </c>
      <c r="F521">
        <v>2044</v>
      </c>
      <c r="G521">
        <v>1976</v>
      </c>
      <c r="H521">
        <v>96.7</v>
      </c>
      <c r="I521" t="s">
        <v>2598</v>
      </c>
    </row>
    <row r="522" spans="1:9" x14ac:dyDescent="0.25">
      <c r="A522" t="s">
        <v>1502</v>
      </c>
      <c r="B522" t="s">
        <v>175</v>
      </c>
      <c r="C522" t="s">
        <v>176</v>
      </c>
      <c r="D522" t="s">
        <v>500</v>
      </c>
      <c r="E522" t="s">
        <v>2568</v>
      </c>
      <c r="F522">
        <v>3039</v>
      </c>
      <c r="G522">
        <v>2952</v>
      </c>
      <c r="H522">
        <v>97.1</v>
      </c>
      <c r="I522" t="s">
        <v>3765</v>
      </c>
    </row>
    <row r="523" spans="1:9" x14ac:dyDescent="0.25">
      <c r="A523" t="s">
        <v>1503</v>
      </c>
      <c r="B523" t="s">
        <v>175</v>
      </c>
      <c r="C523" t="s">
        <v>176</v>
      </c>
      <c r="D523" t="s">
        <v>500</v>
      </c>
      <c r="E523" t="s">
        <v>2569</v>
      </c>
      <c r="F523">
        <v>2310</v>
      </c>
      <c r="G523">
        <v>2250</v>
      </c>
      <c r="H523">
        <v>97.4</v>
      </c>
      <c r="I523" t="s">
        <v>3766</v>
      </c>
    </row>
    <row r="524" spans="1:9" x14ac:dyDescent="0.25">
      <c r="A524" t="s">
        <v>1504</v>
      </c>
      <c r="B524" t="s">
        <v>175</v>
      </c>
      <c r="C524" t="s">
        <v>176</v>
      </c>
      <c r="D524" t="s">
        <v>475</v>
      </c>
      <c r="E524" t="s">
        <v>2560</v>
      </c>
      <c r="F524">
        <v>966</v>
      </c>
      <c r="G524">
        <v>916</v>
      </c>
      <c r="H524">
        <v>94.8</v>
      </c>
      <c r="I524" t="s">
        <v>3767</v>
      </c>
    </row>
    <row r="525" spans="1:9" x14ac:dyDescent="0.25">
      <c r="A525" t="s">
        <v>1505</v>
      </c>
      <c r="B525" t="s">
        <v>175</v>
      </c>
      <c r="C525" t="s">
        <v>176</v>
      </c>
      <c r="D525" t="s">
        <v>475</v>
      </c>
      <c r="E525" t="s">
        <v>2561</v>
      </c>
      <c r="F525">
        <v>1523</v>
      </c>
      <c r="G525">
        <v>1486</v>
      </c>
      <c r="H525">
        <v>97.6</v>
      </c>
      <c r="I525" t="s">
        <v>2594</v>
      </c>
    </row>
    <row r="526" spans="1:9" x14ac:dyDescent="0.25">
      <c r="A526" t="s">
        <v>1506</v>
      </c>
      <c r="B526" t="s">
        <v>175</v>
      </c>
      <c r="C526" t="s">
        <v>176</v>
      </c>
      <c r="D526" t="s">
        <v>475</v>
      </c>
      <c r="E526" t="s">
        <v>2562</v>
      </c>
      <c r="F526">
        <v>1669</v>
      </c>
      <c r="G526">
        <v>1608</v>
      </c>
      <c r="H526">
        <v>96.3</v>
      </c>
      <c r="I526" t="s">
        <v>2781</v>
      </c>
    </row>
    <row r="527" spans="1:9" x14ac:dyDescent="0.25">
      <c r="A527" t="s">
        <v>1507</v>
      </c>
      <c r="B527" t="s">
        <v>175</v>
      </c>
      <c r="C527" t="s">
        <v>176</v>
      </c>
      <c r="D527" t="s">
        <v>475</v>
      </c>
      <c r="E527" t="s">
        <v>2563</v>
      </c>
      <c r="F527">
        <v>1601</v>
      </c>
      <c r="G527">
        <v>1528</v>
      </c>
      <c r="H527">
        <v>95.4</v>
      </c>
      <c r="I527" t="s">
        <v>3768</v>
      </c>
    </row>
    <row r="528" spans="1:9" x14ac:dyDescent="0.25">
      <c r="A528" t="s">
        <v>1508</v>
      </c>
      <c r="B528" t="s">
        <v>175</v>
      </c>
      <c r="C528" t="s">
        <v>176</v>
      </c>
      <c r="D528" t="s">
        <v>475</v>
      </c>
      <c r="E528" t="s">
        <v>2564</v>
      </c>
      <c r="F528">
        <v>1849</v>
      </c>
      <c r="G528">
        <v>1782</v>
      </c>
      <c r="H528">
        <v>96.4</v>
      </c>
      <c r="I528" t="s">
        <v>1517</v>
      </c>
    </row>
    <row r="529" spans="1:9" x14ac:dyDescent="0.25">
      <c r="A529" t="s">
        <v>1509</v>
      </c>
      <c r="B529" t="s">
        <v>175</v>
      </c>
      <c r="C529" t="s">
        <v>176</v>
      </c>
      <c r="D529" t="s">
        <v>475</v>
      </c>
      <c r="E529" t="s">
        <v>2565</v>
      </c>
      <c r="F529">
        <v>1767</v>
      </c>
      <c r="G529">
        <v>1724</v>
      </c>
      <c r="H529">
        <v>97.6</v>
      </c>
      <c r="I529" t="s">
        <v>1150</v>
      </c>
    </row>
    <row r="530" spans="1:9" x14ac:dyDescent="0.25">
      <c r="A530" t="s">
        <v>1510</v>
      </c>
      <c r="B530" t="s">
        <v>175</v>
      </c>
      <c r="C530" t="s">
        <v>176</v>
      </c>
      <c r="D530" t="s">
        <v>475</v>
      </c>
      <c r="E530" t="s">
        <v>2566</v>
      </c>
      <c r="F530">
        <v>1410</v>
      </c>
      <c r="G530">
        <v>1366</v>
      </c>
      <c r="H530">
        <v>96.9</v>
      </c>
      <c r="I530" t="s">
        <v>3769</v>
      </c>
    </row>
    <row r="531" spans="1:9" x14ac:dyDescent="0.25">
      <c r="A531" t="s">
        <v>1511</v>
      </c>
      <c r="B531" t="s">
        <v>175</v>
      </c>
      <c r="C531" t="s">
        <v>176</v>
      </c>
      <c r="D531" t="s">
        <v>475</v>
      </c>
      <c r="E531" t="s">
        <v>2567</v>
      </c>
      <c r="F531">
        <v>1561</v>
      </c>
      <c r="G531">
        <v>1527</v>
      </c>
      <c r="H531">
        <v>97.8</v>
      </c>
      <c r="I531" t="s">
        <v>2834</v>
      </c>
    </row>
    <row r="532" spans="1:9" x14ac:dyDescent="0.25">
      <c r="A532" t="s">
        <v>1512</v>
      </c>
      <c r="B532" t="s">
        <v>175</v>
      </c>
      <c r="C532" t="s">
        <v>176</v>
      </c>
      <c r="D532" t="s">
        <v>475</v>
      </c>
      <c r="E532" t="s">
        <v>2568</v>
      </c>
      <c r="F532">
        <v>2160</v>
      </c>
      <c r="G532">
        <v>2117</v>
      </c>
      <c r="H532">
        <v>98</v>
      </c>
      <c r="I532" t="s">
        <v>2888</v>
      </c>
    </row>
    <row r="533" spans="1:9" x14ac:dyDescent="0.25">
      <c r="A533" t="s">
        <v>1513</v>
      </c>
      <c r="B533" t="s">
        <v>175</v>
      </c>
      <c r="C533" t="s">
        <v>176</v>
      </c>
      <c r="D533" t="s">
        <v>475</v>
      </c>
      <c r="E533" t="s">
        <v>2569</v>
      </c>
      <c r="F533">
        <v>1737</v>
      </c>
      <c r="G533">
        <v>1699</v>
      </c>
      <c r="H533">
        <v>97.8</v>
      </c>
      <c r="I533" t="s">
        <v>1161</v>
      </c>
    </row>
    <row r="534" spans="1:9" x14ac:dyDescent="0.25">
      <c r="A534" t="s">
        <v>1515</v>
      </c>
      <c r="B534" t="s">
        <v>175</v>
      </c>
      <c r="C534" t="s">
        <v>176</v>
      </c>
      <c r="D534" t="s">
        <v>448</v>
      </c>
      <c r="E534" t="s">
        <v>2560</v>
      </c>
      <c r="F534">
        <v>1174</v>
      </c>
      <c r="G534">
        <v>1101</v>
      </c>
      <c r="H534">
        <v>93.8</v>
      </c>
      <c r="I534" t="s">
        <v>3770</v>
      </c>
    </row>
    <row r="535" spans="1:9" x14ac:dyDescent="0.25">
      <c r="A535" t="s">
        <v>1516</v>
      </c>
      <c r="B535" t="s">
        <v>175</v>
      </c>
      <c r="C535" t="s">
        <v>176</v>
      </c>
      <c r="D535" t="s">
        <v>448</v>
      </c>
      <c r="E535" t="s">
        <v>2561</v>
      </c>
      <c r="F535">
        <v>1816</v>
      </c>
      <c r="G535">
        <v>1754</v>
      </c>
      <c r="H535">
        <v>96.6</v>
      </c>
      <c r="I535" t="s">
        <v>2603</v>
      </c>
    </row>
    <row r="536" spans="1:9" x14ac:dyDescent="0.25">
      <c r="A536" t="s">
        <v>1518</v>
      </c>
      <c r="B536" t="s">
        <v>175</v>
      </c>
      <c r="C536" t="s">
        <v>176</v>
      </c>
      <c r="D536" t="s">
        <v>448</v>
      </c>
      <c r="E536" t="s">
        <v>2562</v>
      </c>
      <c r="F536">
        <v>2272</v>
      </c>
      <c r="G536">
        <v>2164</v>
      </c>
      <c r="H536">
        <v>95.2</v>
      </c>
      <c r="I536" t="s">
        <v>1472</v>
      </c>
    </row>
    <row r="537" spans="1:9" x14ac:dyDescent="0.25">
      <c r="A537" t="s">
        <v>1519</v>
      </c>
      <c r="B537" t="s">
        <v>175</v>
      </c>
      <c r="C537" t="s">
        <v>176</v>
      </c>
      <c r="D537" t="s">
        <v>448</v>
      </c>
      <c r="E537" t="s">
        <v>2563</v>
      </c>
      <c r="F537">
        <v>2068</v>
      </c>
      <c r="G537">
        <v>1973</v>
      </c>
      <c r="H537">
        <v>95.4</v>
      </c>
      <c r="I537" t="s">
        <v>1976</v>
      </c>
    </row>
    <row r="538" spans="1:9" x14ac:dyDescent="0.25">
      <c r="A538" t="s">
        <v>1520</v>
      </c>
      <c r="B538" t="s">
        <v>175</v>
      </c>
      <c r="C538" t="s">
        <v>176</v>
      </c>
      <c r="D538" t="s">
        <v>448</v>
      </c>
      <c r="E538" t="s">
        <v>2564</v>
      </c>
      <c r="F538">
        <v>2598</v>
      </c>
      <c r="G538">
        <v>2454</v>
      </c>
      <c r="H538">
        <v>94.5</v>
      </c>
      <c r="I538" t="s">
        <v>2774</v>
      </c>
    </row>
    <row r="539" spans="1:9" x14ac:dyDescent="0.25">
      <c r="A539" t="s">
        <v>1521</v>
      </c>
      <c r="B539" t="s">
        <v>175</v>
      </c>
      <c r="C539" t="s">
        <v>176</v>
      </c>
      <c r="D539" t="s">
        <v>448</v>
      </c>
      <c r="E539" t="s">
        <v>2565</v>
      </c>
      <c r="F539">
        <v>2411</v>
      </c>
      <c r="G539">
        <v>2318</v>
      </c>
      <c r="H539">
        <v>96.1</v>
      </c>
      <c r="I539" t="s">
        <v>1136</v>
      </c>
    </row>
    <row r="540" spans="1:9" x14ac:dyDescent="0.25">
      <c r="A540" t="s">
        <v>1522</v>
      </c>
      <c r="B540" t="s">
        <v>175</v>
      </c>
      <c r="C540" t="s">
        <v>176</v>
      </c>
      <c r="D540" t="s">
        <v>448</v>
      </c>
      <c r="E540" t="s">
        <v>2566</v>
      </c>
      <c r="F540">
        <v>1650</v>
      </c>
      <c r="G540">
        <v>1566</v>
      </c>
      <c r="H540">
        <v>94.9</v>
      </c>
      <c r="I540" t="s">
        <v>3771</v>
      </c>
    </row>
    <row r="541" spans="1:9" x14ac:dyDescent="0.25">
      <c r="A541" t="s">
        <v>1523</v>
      </c>
      <c r="B541" t="s">
        <v>175</v>
      </c>
      <c r="C541" t="s">
        <v>176</v>
      </c>
      <c r="D541" t="s">
        <v>448</v>
      </c>
      <c r="E541" t="s">
        <v>2567</v>
      </c>
      <c r="F541">
        <v>2291</v>
      </c>
      <c r="G541">
        <v>2210</v>
      </c>
      <c r="H541">
        <v>96.5</v>
      </c>
      <c r="I541" t="s">
        <v>2578</v>
      </c>
    </row>
    <row r="542" spans="1:9" x14ac:dyDescent="0.25">
      <c r="A542" t="s">
        <v>1525</v>
      </c>
      <c r="B542" t="s">
        <v>175</v>
      </c>
      <c r="C542" t="s">
        <v>176</v>
      </c>
      <c r="D542" t="s">
        <v>448</v>
      </c>
      <c r="E542" t="s">
        <v>2568</v>
      </c>
      <c r="F542">
        <v>2851</v>
      </c>
      <c r="G542">
        <v>2723</v>
      </c>
      <c r="H542">
        <v>95.5</v>
      </c>
      <c r="I542" t="s">
        <v>2576</v>
      </c>
    </row>
    <row r="543" spans="1:9" x14ac:dyDescent="0.25">
      <c r="A543" t="s">
        <v>1526</v>
      </c>
      <c r="B543" t="s">
        <v>175</v>
      </c>
      <c r="C543" t="s">
        <v>176</v>
      </c>
      <c r="D543" t="s">
        <v>448</v>
      </c>
      <c r="E543" t="s">
        <v>2569</v>
      </c>
      <c r="F543">
        <v>1989</v>
      </c>
      <c r="G543">
        <v>1919</v>
      </c>
      <c r="H543">
        <v>96.5</v>
      </c>
      <c r="I543" t="s">
        <v>2593</v>
      </c>
    </row>
    <row r="544" spans="1:9" x14ac:dyDescent="0.25">
      <c r="A544" t="s">
        <v>1527</v>
      </c>
      <c r="B544" t="s">
        <v>175</v>
      </c>
      <c r="C544" t="s">
        <v>176</v>
      </c>
      <c r="D544" t="s">
        <v>974</v>
      </c>
      <c r="E544" t="s">
        <v>2560</v>
      </c>
      <c r="F544">
        <v>25781</v>
      </c>
      <c r="G544">
        <v>19822</v>
      </c>
      <c r="H544">
        <v>76.900000000000006</v>
      </c>
      <c r="I544" t="s">
        <v>3772</v>
      </c>
    </row>
    <row r="545" spans="1:9" x14ac:dyDescent="0.25">
      <c r="A545" t="s">
        <v>1528</v>
      </c>
      <c r="B545" t="s">
        <v>175</v>
      </c>
      <c r="C545" t="s">
        <v>176</v>
      </c>
      <c r="D545" t="s">
        <v>974</v>
      </c>
      <c r="E545" t="s">
        <v>2561</v>
      </c>
      <c r="F545">
        <v>35276</v>
      </c>
      <c r="G545">
        <v>27144</v>
      </c>
      <c r="H545">
        <v>76.900000000000006</v>
      </c>
      <c r="I545" t="s">
        <v>3773</v>
      </c>
    </row>
    <row r="546" spans="1:9" x14ac:dyDescent="0.25">
      <c r="A546" t="s">
        <v>1529</v>
      </c>
      <c r="B546" t="s">
        <v>175</v>
      </c>
      <c r="C546" t="s">
        <v>176</v>
      </c>
      <c r="D546" t="s">
        <v>974</v>
      </c>
      <c r="E546" t="s">
        <v>2562</v>
      </c>
      <c r="F546">
        <v>37300</v>
      </c>
      <c r="G546">
        <v>30445</v>
      </c>
      <c r="H546">
        <v>81.599999999999994</v>
      </c>
      <c r="I546" t="s">
        <v>3774</v>
      </c>
    </row>
    <row r="547" spans="1:9" x14ac:dyDescent="0.25">
      <c r="A547" t="s">
        <v>1530</v>
      </c>
      <c r="B547" t="s">
        <v>175</v>
      </c>
      <c r="C547" t="s">
        <v>176</v>
      </c>
      <c r="D547" t="s">
        <v>974</v>
      </c>
      <c r="E547" t="s">
        <v>2563</v>
      </c>
      <c r="F547">
        <v>33997</v>
      </c>
      <c r="G547">
        <v>28279</v>
      </c>
      <c r="H547">
        <v>83.2</v>
      </c>
      <c r="I547" t="s">
        <v>3775</v>
      </c>
    </row>
    <row r="548" spans="1:9" x14ac:dyDescent="0.25">
      <c r="A548" t="s">
        <v>1531</v>
      </c>
      <c r="B548" t="s">
        <v>175</v>
      </c>
      <c r="C548" t="s">
        <v>176</v>
      </c>
      <c r="D548" t="s">
        <v>974</v>
      </c>
      <c r="E548" t="s">
        <v>2564</v>
      </c>
      <c r="F548">
        <v>35282</v>
      </c>
      <c r="G548">
        <v>29954</v>
      </c>
      <c r="H548">
        <v>84.9</v>
      </c>
      <c r="I548" t="s">
        <v>3776</v>
      </c>
    </row>
    <row r="549" spans="1:9" x14ac:dyDescent="0.25">
      <c r="A549" t="s">
        <v>1532</v>
      </c>
      <c r="B549" t="s">
        <v>175</v>
      </c>
      <c r="C549" t="s">
        <v>176</v>
      </c>
      <c r="D549" t="s">
        <v>974</v>
      </c>
      <c r="E549" t="s">
        <v>2565</v>
      </c>
      <c r="F549">
        <v>36059</v>
      </c>
      <c r="G549">
        <v>31144</v>
      </c>
      <c r="H549">
        <v>86.4</v>
      </c>
      <c r="I549" t="s">
        <v>3777</v>
      </c>
    </row>
    <row r="550" spans="1:9" x14ac:dyDescent="0.25">
      <c r="A550" t="s">
        <v>1533</v>
      </c>
      <c r="B550" t="s">
        <v>175</v>
      </c>
      <c r="C550" t="s">
        <v>176</v>
      </c>
      <c r="D550" t="s">
        <v>974</v>
      </c>
      <c r="E550" t="s">
        <v>2566</v>
      </c>
      <c r="F550">
        <v>25965</v>
      </c>
      <c r="G550">
        <v>22860</v>
      </c>
      <c r="H550">
        <v>88</v>
      </c>
      <c r="I550" t="s">
        <v>3778</v>
      </c>
    </row>
    <row r="551" spans="1:9" x14ac:dyDescent="0.25">
      <c r="A551" t="s">
        <v>1534</v>
      </c>
      <c r="B551" t="s">
        <v>175</v>
      </c>
      <c r="C551" t="s">
        <v>176</v>
      </c>
      <c r="D551" t="s">
        <v>974</v>
      </c>
      <c r="E551" t="s">
        <v>2567</v>
      </c>
      <c r="F551">
        <v>28217</v>
      </c>
      <c r="G551">
        <v>23632</v>
      </c>
      <c r="H551">
        <v>83.8</v>
      </c>
      <c r="I551" t="s">
        <v>3779</v>
      </c>
    </row>
    <row r="552" spans="1:9" x14ac:dyDescent="0.25">
      <c r="A552" t="s">
        <v>1535</v>
      </c>
      <c r="B552" t="s">
        <v>175</v>
      </c>
      <c r="C552" t="s">
        <v>176</v>
      </c>
      <c r="D552" t="s">
        <v>974</v>
      </c>
      <c r="E552" t="s">
        <v>2568</v>
      </c>
      <c r="F552">
        <v>36066</v>
      </c>
      <c r="G552">
        <v>32522</v>
      </c>
      <c r="H552">
        <v>90.2</v>
      </c>
      <c r="I552" t="s">
        <v>2731</v>
      </c>
    </row>
    <row r="553" spans="1:9" x14ac:dyDescent="0.25">
      <c r="A553" t="s">
        <v>1536</v>
      </c>
      <c r="B553" t="s">
        <v>175</v>
      </c>
      <c r="C553" t="s">
        <v>176</v>
      </c>
      <c r="D553" t="s">
        <v>974</v>
      </c>
      <c r="E553" t="s">
        <v>2569</v>
      </c>
      <c r="F553">
        <v>30502</v>
      </c>
      <c r="G553">
        <v>27052</v>
      </c>
      <c r="H553">
        <v>88.7</v>
      </c>
      <c r="I553" t="s">
        <v>3780</v>
      </c>
    </row>
    <row r="554" spans="1:9" x14ac:dyDescent="0.25">
      <c r="A554" t="s">
        <v>1537</v>
      </c>
      <c r="B554" t="s">
        <v>199</v>
      </c>
      <c r="C554" t="s">
        <v>200</v>
      </c>
      <c r="D554" t="s">
        <v>951</v>
      </c>
      <c r="E554" t="s">
        <v>2560</v>
      </c>
      <c r="F554">
        <v>3914</v>
      </c>
      <c r="G554">
        <v>2664</v>
      </c>
      <c r="H554">
        <v>68.099999999999994</v>
      </c>
      <c r="I554" t="s">
        <v>2700</v>
      </c>
    </row>
    <row r="555" spans="1:9" x14ac:dyDescent="0.25">
      <c r="A555" t="s">
        <v>1538</v>
      </c>
      <c r="B555" t="s">
        <v>199</v>
      </c>
      <c r="C555" t="s">
        <v>200</v>
      </c>
      <c r="D555" t="s">
        <v>951</v>
      </c>
      <c r="E555" t="s">
        <v>2561</v>
      </c>
      <c r="F555">
        <v>5192</v>
      </c>
      <c r="G555">
        <v>3474</v>
      </c>
      <c r="H555">
        <v>66.900000000000006</v>
      </c>
      <c r="I555" t="s">
        <v>3781</v>
      </c>
    </row>
    <row r="556" spans="1:9" x14ac:dyDescent="0.25">
      <c r="A556" t="s">
        <v>1539</v>
      </c>
      <c r="B556" t="s">
        <v>199</v>
      </c>
      <c r="C556" t="s">
        <v>200</v>
      </c>
      <c r="D556" t="s">
        <v>951</v>
      </c>
      <c r="E556" t="s">
        <v>2562</v>
      </c>
      <c r="F556">
        <v>4978</v>
      </c>
      <c r="G556">
        <v>3530</v>
      </c>
      <c r="H556">
        <v>70.900000000000006</v>
      </c>
      <c r="I556" t="s">
        <v>3782</v>
      </c>
    </row>
    <row r="557" spans="1:9" x14ac:dyDescent="0.25">
      <c r="A557" t="s">
        <v>1540</v>
      </c>
      <c r="B557" t="s">
        <v>199</v>
      </c>
      <c r="C557" t="s">
        <v>200</v>
      </c>
      <c r="D557" t="s">
        <v>951</v>
      </c>
      <c r="E557" t="s">
        <v>2563</v>
      </c>
      <c r="F557">
        <v>4797</v>
      </c>
      <c r="G557">
        <v>3509</v>
      </c>
      <c r="H557">
        <v>73.099999999999994</v>
      </c>
      <c r="I557" t="s">
        <v>3783</v>
      </c>
    </row>
    <row r="558" spans="1:9" x14ac:dyDescent="0.25">
      <c r="A558" t="s">
        <v>1541</v>
      </c>
      <c r="B558" t="s">
        <v>199</v>
      </c>
      <c r="C558" t="s">
        <v>200</v>
      </c>
      <c r="D558" t="s">
        <v>951</v>
      </c>
      <c r="E558" t="s">
        <v>2564</v>
      </c>
      <c r="F558">
        <v>4401</v>
      </c>
      <c r="G558">
        <v>3322</v>
      </c>
      <c r="H558">
        <v>75.5</v>
      </c>
      <c r="I558" t="s">
        <v>3784</v>
      </c>
    </row>
    <row r="559" spans="1:9" x14ac:dyDescent="0.25">
      <c r="A559" t="s">
        <v>1542</v>
      </c>
      <c r="B559" t="s">
        <v>199</v>
      </c>
      <c r="C559" t="s">
        <v>200</v>
      </c>
      <c r="D559" t="s">
        <v>951</v>
      </c>
      <c r="E559" t="s">
        <v>2565</v>
      </c>
      <c r="F559">
        <v>4740</v>
      </c>
      <c r="G559">
        <v>3725</v>
      </c>
      <c r="H559">
        <v>78.599999999999994</v>
      </c>
      <c r="I559" t="s">
        <v>3785</v>
      </c>
    </row>
    <row r="560" spans="1:9" x14ac:dyDescent="0.25">
      <c r="A560" t="s">
        <v>1543</v>
      </c>
      <c r="B560" t="s">
        <v>199</v>
      </c>
      <c r="C560" t="s">
        <v>200</v>
      </c>
      <c r="D560" t="s">
        <v>951</v>
      </c>
      <c r="E560" t="s">
        <v>2566</v>
      </c>
      <c r="F560">
        <v>4064</v>
      </c>
      <c r="G560">
        <v>3287</v>
      </c>
      <c r="H560">
        <v>80.900000000000006</v>
      </c>
      <c r="I560" t="s">
        <v>3786</v>
      </c>
    </row>
    <row r="561" spans="1:9" x14ac:dyDescent="0.25">
      <c r="A561" t="s">
        <v>1544</v>
      </c>
      <c r="B561" t="s">
        <v>199</v>
      </c>
      <c r="C561" t="s">
        <v>200</v>
      </c>
      <c r="D561" t="s">
        <v>951</v>
      </c>
      <c r="E561" t="s">
        <v>2567</v>
      </c>
      <c r="F561">
        <v>4521</v>
      </c>
      <c r="G561">
        <v>3418</v>
      </c>
      <c r="H561">
        <v>75.599999999999994</v>
      </c>
      <c r="I561" t="s">
        <v>3049</v>
      </c>
    </row>
    <row r="562" spans="1:9" x14ac:dyDescent="0.25">
      <c r="A562" t="s">
        <v>1545</v>
      </c>
      <c r="B562" t="s">
        <v>199</v>
      </c>
      <c r="C562" t="s">
        <v>200</v>
      </c>
      <c r="D562" t="s">
        <v>951</v>
      </c>
      <c r="E562" t="s">
        <v>2568</v>
      </c>
      <c r="F562">
        <v>4324</v>
      </c>
      <c r="G562">
        <v>3474</v>
      </c>
      <c r="H562">
        <v>80.3</v>
      </c>
      <c r="I562" t="s">
        <v>3787</v>
      </c>
    </row>
    <row r="563" spans="1:9" x14ac:dyDescent="0.25">
      <c r="A563" t="s">
        <v>1546</v>
      </c>
      <c r="B563" t="s">
        <v>199</v>
      </c>
      <c r="C563" t="s">
        <v>200</v>
      </c>
      <c r="D563" t="s">
        <v>951</v>
      </c>
      <c r="E563" t="s">
        <v>2569</v>
      </c>
      <c r="F563">
        <v>5438</v>
      </c>
      <c r="G563">
        <v>4342</v>
      </c>
      <c r="H563">
        <v>79.8</v>
      </c>
      <c r="I563" t="s">
        <v>3788</v>
      </c>
    </row>
    <row r="564" spans="1:9" x14ac:dyDescent="0.25">
      <c r="A564" t="s">
        <v>1547</v>
      </c>
      <c r="B564" t="s">
        <v>199</v>
      </c>
      <c r="C564" t="s">
        <v>200</v>
      </c>
      <c r="D564" t="s">
        <v>642</v>
      </c>
      <c r="E564" t="s">
        <v>2560</v>
      </c>
      <c r="F564">
        <v>3627</v>
      </c>
      <c r="G564">
        <v>2590</v>
      </c>
      <c r="H564">
        <v>71.400000000000006</v>
      </c>
      <c r="I564" t="s">
        <v>3789</v>
      </c>
    </row>
    <row r="565" spans="1:9" x14ac:dyDescent="0.25">
      <c r="A565" t="s">
        <v>1548</v>
      </c>
      <c r="B565" t="s">
        <v>199</v>
      </c>
      <c r="C565" t="s">
        <v>200</v>
      </c>
      <c r="D565" t="s">
        <v>642</v>
      </c>
      <c r="E565" t="s">
        <v>2561</v>
      </c>
      <c r="F565">
        <v>2616</v>
      </c>
      <c r="G565">
        <v>2102</v>
      </c>
      <c r="H565">
        <v>80.400000000000006</v>
      </c>
      <c r="I565" t="s">
        <v>3790</v>
      </c>
    </row>
    <row r="566" spans="1:9" x14ac:dyDescent="0.25">
      <c r="A566" t="s">
        <v>1549</v>
      </c>
      <c r="B566" t="s">
        <v>199</v>
      </c>
      <c r="C566" t="s">
        <v>200</v>
      </c>
      <c r="D566" t="s">
        <v>642</v>
      </c>
      <c r="E566" t="s">
        <v>2562</v>
      </c>
      <c r="F566">
        <v>4857</v>
      </c>
      <c r="G566">
        <v>3525</v>
      </c>
      <c r="H566">
        <v>72.599999999999994</v>
      </c>
      <c r="I566" t="s">
        <v>3791</v>
      </c>
    </row>
    <row r="567" spans="1:9" x14ac:dyDescent="0.25">
      <c r="A567" t="s">
        <v>1550</v>
      </c>
      <c r="B567" t="s">
        <v>199</v>
      </c>
      <c r="C567" t="s">
        <v>200</v>
      </c>
      <c r="D567" t="s">
        <v>642</v>
      </c>
      <c r="E567" t="s">
        <v>2563</v>
      </c>
      <c r="F567">
        <v>4634</v>
      </c>
      <c r="G567">
        <v>3528</v>
      </c>
      <c r="H567">
        <v>76.099999999999994</v>
      </c>
      <c r="I567" t="s">
        <v>3792</v>
      </c>
    </row>
    <row r="568" spans="1:9" x14ac:dyDescent="0.25">
      <c r="A568" t="s">
        <v>1551</v>
      </c>
      <c r="B568" t="s">
        <v>199</v>
      </c>
      <c r="C568" t="s">
        <v>200</v>
      </c>
      <c r="D568" t="s">
        <v>642</v>
      </c>
      <c r="E568" t="s">
        <v>2564</v>
      </c>
      <c r="F568">
        <v>4175</v>
      </c>
      <c r="G568">
        <v>3266</v>
      </c>
      <c r="H568">
        <v>78.2</v>
      </c>
      <c r="I568" t="s">
        <v>3793</v>
      </c>
    </row>
    <row r="569" spans="1:9" x14ac:dyDescent="0.25">
      <c r="A569" t="s">
        <v>1552</v>
      </c>
      <c r="B569" t="s">
        <v>199</v>
      </c>
      <c r="C569" t="s">
        <v>200</v>
      </c>
      <c r="D569" t="s">
        <v>642</v>
      </c>
      <c r="E569" t="s">
        <v>2565</v>
      </c>
      <c r="F569">
        <v>4246</v>
      </c>
      <c r="G569">
        <v>3305</v>
      </c>
      <c r="H569">
        <v>77.8</v>
      </c>
      <c r="I569" t="s">
        <v>3281</v>
      </c>
    </row>
    <row r="570" spans="1:9" x14ac:dyDescent="0.25">
      <c r="A570" t="s">
        <v>1553</v>
      </c>
      <c r="B570" t="s">
        <v>199</v>
      </c>
      <c r="C570" t="s">
        <v>200</v>
      </c>
      <c r="D570" t="s">
        <v>642</v>
      </c>
      <c r="E570" t="s">
        <v>2566</v>
      </c>
      <c r="F570">
        <v>4126</v>
      </c>
      <c r="G570">
        <v>3391</v>
      </c>
      <c r="H570">
        <v>82.2</v>
      </c>
      <c r="I570" t="s">
        <v>3794</v>
      </c>
    </row>
    <row r="571" spans="1:9" x14ac:dyDescent="0.25">
      <c r="A571" t="s">
        <v>1554</v>
      </c>
      <c r="B571" t="s">
        <v>199</v>
      </c>
      <c r="C571" t="s">
        <v>200</v>
      </c>
      <c r="D571" t="s">
        <v>642</v>
      </c>
      <c r="E571" t="s">
        <v>2567</v>
      </c>
      <c r="F571">
        <v>3618</v>
      </c>
      <c r="G571">
        <v>2774</v>
      </c>
      <c r="H571">
        <v>76.7</v>
      </c>
      <c r="I571" t="s">
        <v>3795</v>
      </c>
    </row>
    <row r="572" spans="1:9" x14ac:dyDescent="0.25">
      <c r="A572" t="s">
        <v>1555</v>
      </c>
      <c r="B572" t="s">
        <v>199</v>
      </c>
      <c r="C572" t="s">
        <v>200</v>
      </c>
      <c r="D572" t="s">
        <v>642</v>
      </c>
      <c r="E572" t="s">
        <v>2568</v>
      </c>
      <c r="F572">
        <v>3709</v>
      </c>
      <c r="G572">
        <v>3018</v>
      </c>
      <c r="H572">
        <v>81.400000000000006</v>
      </c>
      <c r="I572" t="s">
        <v>3796</v>
      </c>
    </row>
    <row r="573" spans="1:9" x14ac:dyDescent="0.25">
      <c r="A573" t="s">
        <v>1556</v>
      </c>
      <c r="B573" t="s">
        <v>199</v>
      </c>
      <c r="C573" t="s">
        <v>200</v>
      </c>
      <c r="D573" t="s">
        <v>642</v>
      </c>
      <c r="E573" t="s">
        <v>2569</v>
      </c>
      <c r="F573">
        <v>4770</v>
      </c>
      <c r="G573">
        <v>4014</v>
      </c>
      <c r="H573">
        <v>84.2</v>
      </c>
      <c r="I573" t="s">
        <v>3797</v>
      </c>
    </row>
    <row r="574" spans="1:9" x14ac:dyDescent="0.25">
      <c r="A574" t="s">
        <v>1557</v>
      </c>
      <c r="B574" t="s">
        <v>199</v>
      </c>
      <c r="C574" t="s">
        <v>200</v>
      </c>
      <c r="D574" t="s">
        <v>619</v>
      </c>
      <c r="E574" t="s">
        <v>2560</v>
      </c>
      <c r="F574">
        <v>3015</v>
      </c>
      <c r="G574">
        <v>2366</v>
      </c>
      <c r="H574">
        <v>78.5</v>
      </c>
      <c r="I574" t="s">
        <v>3798</v>
      </c>
    </row>
    <row r="575" spans="1:9" x14ac:dyDescent="0.25">
      <c r="A575" t="s">
        <v>1558</v>
      </c>
      <c r="B575" t="s">
        <v>199</v>
      </c>
      <c r="C575" t="s">
        <v>200</v>
      </c>
      <c r="D575" t="s">
        <v>619</v>
      </c>
      <c r="E575" t="s">
        <v>2561</v>
      </c>
      <c r="F575">
        <v>3683</v>
      </c>
      <c r="G575">
        <v>3376</v>
      </c>
      <c r="H575">
        <v>91.7</v>
      </c>
      <c r="I575" t="s">
        <v>3799</v>
      </c>
    </row>
    <row r="576" spans="1:9" x14ac:dyDescent="0.25">
      <c r="A576" t="s">
        <v>1559</v>
      </c>
      <c r="B576" t="s">
        <v>199</v>
      </c>
      <c r="C576" t="s">
        <v>200</v>
      </c>
      <c r="D576" t="s">
        <v>619</v>
      </c>
      <c r="E576" t="s">
        <v>2562</v>
      </c>
      <c r="F576">
        <v>3974</v>
      </c>
      <c r="G576">
        <v>3238</v>
      </c>
      <c r="H576">
        <v>81.5</v>
      </c>
      <c r="I576" t="s">
        <v>3800</v>
      </c>
    </row>
    <row r="577" spans="1:9" x14ac:dyDescent="0.25">
      <c r="A577" t="s">
        <v>1560</v>
      </c>
      <c r="B577" t="s">
        <v>199</v>
      </c>
      <c r="C577" t="s">
        <v>200</v>
      </c>
      <c r="D577" t="s">
        <v>619</v>
      </c>
      <c r="E577" t="s">
        <v>2563</v>
      </c>
      <c r="F577">
        <v>4310</v>
      </c>
      <c r="G577">
        <v>3590</v>
      </c>
      <c r="H577">
        <v>83.3</v>
      </c>
      <c r="I577" t="s">
        <v>3801</v>
      </c>
    </row>
    <row r="578" spans="1:9" x14ac:dyDescent="0.25">
      <c r="A578" t="s">
        <v>1561</v>
      </c>
      <c r="B578" t="s">
        <v>199</v>
      </c>
      <c r="C578" t="s">
        <v>200</v>
      </c>
      <c r="D578" t="s">
        <v>619</v>
      </c>
      <c r="E578" t="s">
        <v>2564</v>
      </c>
      <c r="F578">
        <v>3877</v>
      </c>
      <c r="G578">
        <v>3318</v>
      </c>
      <c r="H578">
        <v>85.6</v>
      </c>
      <c r="I578" t="s">
        <v>3802</v>
      </c>
    </row>
    <row r="579" spans="1:9" x14ac:dyDescent="0.25">
      <c r="A579" t="s">
        <v>1562</v>
      </c>
      <c r="B579" t="s">
        <v>199</v>
      </c>
      <c r="C579" t="s">
        <v>200</v>
      </c>
      <c r="D579" t="s">
        <v>619</v>
      </c>
      <c r="E579" t="s">
        <v>2565</v>
      </c>
      <c r="F579">
        <v>4443</v>
      </c>
      <c r="G579">
        <v>3826</v>
      </c>
      <c r="H579">
        <v>86.1</v>
      </c>
      <c r="I579" t="s">
        <v>3803</v>
      </c>
    </row>
    <row r="580" spans="1:9" x14ac:dyDescent="0.25">
      <c r="A580" t="s">
        <v>1563</v>
      </c>
      <c r="B580" t="s">
        <v>199</v>
      </c>
      <c r="C580" t="s">
        <v>200</v>
      </c>
      <c r="D580" t="s">
        <v>619</v>
      </c>
      <c r="E580" t="s">
        <v>2566</v>
      </c>
      <c r="F580">
        <v>4192</v>
      </c>
      <c r="G580">
        <v>3704</v>
      </c>
      <c r="H580">
        <v>88.4</v>
      </c>
      <c r="I580" t="s">
        <v>2840</v>
      </c>
    </row>
    <row r="581" spans="1:9" x14ac:dyDescent="0.25">
      <c r="A581" t="s">
        <v>1564</v>
      </c>
      <c r="B581" t="s">
        <v>199</v>
      </c>
      <c r="C581" t="s">
        <v>200</v>
      </c>
      <c r="D581" t="s">
        <v>619</v>
      </c>
      <c r="E581" t="s">
        <v>2567</v>
      </c>
      <c r="F581">
        <v>4166</v>
      </c>
      <c r="G581">
        <v>3596</v>
      </c>
      <c r="H581">
        <v>86.3</v>
      </c>
      <c r="I581" t="s">
        <v>3804</v>
      </c>
    </row>
    <row r="582" spans="1:9" x14ac:dyDescent="0.25">
      <c r="A582" t="s">
        <v>1565</v>
      </c>
      <c r="B582" t="s">
        <v>199</v>
      </c>
      <c r="C582" t="s">
        <v>200</v>
      </c>
      <c r="D582" t="s">
        <v>619</v>
      </c>
      <c r="E582" t="s">
        <v>2568</v>
      </c>
      <c r="F582">
        <v>4203</v>
      </c>
      <c r="G582">
        <v>3711</v>
      </c>
      <c r="H582">
        <v>88.3</v>
      </c>
      <c r="I582" t="s">
        <v>3805</v>
      </c>
    </row>
    <row r="583" spans="1:9" x14ac:dyDescent="0.25">
      <c r="A583" t="s">
        <v>1566</v>
      </c>
      <c r="B583" t="s">
        <v>199</v>
      </c>
      <c r="C583" t="s">
        <v>200</v>
      </c>
      <c r="D583" t="s">
        <v>619</v>
      </c>
      <c r="E583" t="s">
        <v>2569</v>
      </c>
      <c r="F583">
        <v>5521</v>
      </c>
      <c r="G583">
        <v>4942</v>
      </c>
      <c r="H583">
        <v>89.5</v>
      </c>
      <c r="I583" t="s">
        <v>3806</v>
      </c>
    </row>
    <row r="584" spans="1:9" x14ac:dyDescent="0.25">
      <c r="A584" t="s">
        <v>1567</v>
      </c>
      <c r="B584" t="s">
        <v>199</v>
      </c>
      <c r="C584" t="s">
        <v>200</v>
      </c>
      <c r="D584" t="s">
        <v>596</v>
      </c>
      <c r="E584" t="s">
        <v>2560</v>
      </c>
      <c r="F584">
        <v>1677</v>
      </c>
      <c r="G584">
        <v>1473</v>
      </c>
      <c r="H584">
        <v>87.8</v>
      </c>
      <c r="I584" t="s">
        <v>3807</v>
      </c>
    </row>
    <row r="585" spans="1:9" x14ac:dyDescent="0.25">
      <c r="A585" t="s">
        <v>1568</v>
      </c>
      <c r="B585" t="s">
        <v>199</v>
      </c>
      <c r="C585" t="s">
        <v>200</v>
      </c>
      <c r="D585" t="s">
        <v>596</v>
      </c>
      <c r="E585" t="s">
        <v>2561</v>
      </c>
      <c r="F585">
        <v>2362</v>
      </c>
      <c r="G585">
        <v>2241</v>
      </c>
      <c r="H585">
        <v>94.9</v>
      </c>
      <c r="I585" t="s">
        <v>1965</v>
      </c>
    </row>
    <row r="586" spans="1:9" x14ac:dyDescent="0.25">
      <c r="A586" t="s">
        <v>1569</v>
      </c>
      <c r="B586" t="s">
        <v>199</v>
      </c>
      <c r="C586" t="s">
        <v>200</v>
      </c>
      <c r="D586" t="s">
        <v>596</v>
      </c>
      <c r="E586" t="s">
        <v>2562</v>
      </c>
      <c r="F586">
        <v>2333</v>
      </c>
      <c r="G586">
        <v>2083</v>
      </c>
      <c r="H586">
        <v>89.3</v>
      </c>
      <c r="I586" t="s">
        <v>3808</v>
      </c>
    </row>
    <row r="587" spans="1:9" x14ac:dyDescent="0.25">
      <c r="A587" t="s">
        <v>1570</v>
      </c>
      <c r="B587" t="s">
        <v>199</v>
      </c>
      <c r="C587" t="s">
        <v>200</v>
      </c>
      <c r="D587" t="s">
        <v>596</v>
      </c>
      <c r="E587" t="s">
        <v>2563</v>
      </c>
      <c r="F587">
        <v>2476</v>
      </c>
      <c r="G587">
        <v>2224</v>
      </c>
      <c r="H587">
        <v>89.8</v>
      </c>
      <c r="I587" t="s">
        <v>3809</v>
      </c>
    </row>
    <row r="588" spans="1:9" x14ac:dyDescent="0.25">
      <c r="A588" t="s">
        <v>1571</v>
      </c>
      <c r="B588" t="s">
        <v>199</v>
      </c>
      <c r="C588" t="s">
        <v>200</v>
      </c>
      <c r="D588" t="s">
        <v>596</v>
      </c>
      <c r="E588" t="s">
        <v>2564</v>
      </c>
      <c r="F588">
        <v>2327</v>
      </c>
      <c r="G588">
        <v>2127</v>
      </c>
      <c r="H588">
        <v>91.4</v>
      </c>
      <c r="I588" t="s">
        <v>3810</v>
      </c>
    </row>
    <row r="589" spans="1:9" x14ac:dyDescent="0.25">
      <c r="A589" t="s">
        <v>1572</v>
      </c>
      <c r="B589" t="s">
        <v>199</v>
      </c>
      <c r="C589" t="s">
        <v>200</v>
      </c>
      <c r="D589" t="s">
        <v>596</v>
      </c>
      <c r="E589" t="s">
        <v>2565</v>
      </c>
      <c r="F589">
        <v>2644</v>
      </c>
      <c r="G589">
        <v>2454</v>
      </c>
      <c r="H589">
        <v>92.8</v>
      </c>
      <c r="I589" t="s">
        <v>3811</v>
      </c>
    </row>
    <row r="590" spans="1:9" x14ac:dyDescent="0.25">
      <c r="A590" t="s">
        <v>1573</v>
      </c>
      <c r="B590" t="s">
        <v>199</v>
      </c>
      <c r="C590" t="s">
        <v>200</v>
      </c>
      <c r="D590" t="s">
        <v>596</v>
      </c>
      <c r="E590" t="s">
        <v>2566</v>
      </c>
      <c r="F590">
        <v>2462</v>
      </c>
      <c r="G590">
        <v>2274</v>
      </c>
      <c r="H590">
        <v>92.4</v>
      </c>
      <c r="I590" t="s">
        <v>3812</v>
      </c>
    </row>
    <row r="591" spans="1:9" x14ac:dyDescent="0.25">
      <c r="A591" t="s">
        <v>1574</v>
      </c>
      <c r="B591" t="s">
        <v>199</v>
      </c>
      <c r="C591" t="s">
        <v>200</v>
      </c>
      <c r="D591" t="s">
        <v>596</v>
      </c>
      <c r="E591" t="s">
        <v>2567</v>
      </c>
      <c r="F591">
        <v>2641</v>
      </c>
      <c r="G591">
        <v>2451</v>
      </c>
      <c r="H591">
        <v>92.8</v>
      </c>
      <c r="I591" t="s">
        <v>3756</v>
      </c>
    </row>
    <row r="592" spans="1:9" x14ac:dyDescent="0.25">
      <c r="A592" t="s">
        <v>1575</v>
      </c>
      <c r="B592" t="s">
        <v>199</v>
      </c>
      <c r="C592" t="s">
        <v>200</v>
      </c>
      <c r="D592" t="s">
        <v>596</v>
      </c>
      <c r="E592" t="s">
        <v>2568</v>
      </c>
      <c r="F592">
        <v>2502</v>
      </c>
      <c r="G592">
        <v>2345</v>
      </c>
      <c r="H592">
        <v>93.7</v>
      </c>
      <c r="I592" t="s">
        <v>3551</v>
      </c>
    </row>
    <row r="593" spans="1:9" x14ac:dyDescent="0.25">
      <c r="A593" t="s">
        <v>1576</v>
      </c>
      <c r="B593" t="s">
        <v>199</v>
      </c>
      <c r="C593" t="s">
        <v>200</v>
      </c>
      <c r="D593" t="s">
        <v>596</v>
      </c>
      <c r="E593" t="s">
        <v>2569</v>
      </c>
      <c r="F593">
        <v>3206</v>
      </c>
      <c r="G593">
        <v>2996</v>
      </c>
      <c r="H593">
        <v>93.4</v>
      </c>
      <c r="I593" t="s">
        <v>2628</v>
      </c>
    </row>
    <row r="594" spans="1:9" x14ac:dyDescent="0.25">
      <c r="A594" t="s">
        <v>1577</v>
      </c>
      <c r="B594" t="s">
        <v>199</v>
      </c>
      <c r="C594" t="s">
        <v>200</v>
      </c>
      <c r="D594" t="s">
        <v>573</v>
      </c>
      <c r="E594" t="s">
        <v>2560</v>
      </c>
      <c r="F594">
        <v>1614</v>
      </c>
      <c r="G594">
        <v>1457</v>
      </c>
      <c r="H594">
        <v>90.3</v>
      </c>
      <c r="I594" t="s">
        <v>3813</v>
      </c>
    </row>
    <row r="595" spans="1:9" x14ac:dyDescent="0.25">
      <c r="A595" t="s">
        <v>1578</v>
      </c>
      <c r="B595" t="s">
        <v>199</v>
      </c>
      <c r="C595" t="s">
        <v>200</v>
      </c>
      <c r="D595" t="s">
        <v>573</v>
      </c>
      <c r="E595" t="s">
        <v>2561</v>
      </c>
      <c r="F595">
        <v>2249</v>
      </c>
      <c r="G595">
        <v>2167</v>
      </c>
      <c r="H595">
        <v>96.4</v>
      </c>
      <c r="I595" t="s">
        <v>1524</v>
      </c>
    </row>
    <row r="596" spans="1:9" x14ac:dyDescent="0.25">
      <c r="A596" t="s">
        <v>1579</v>
      </c>
      <c r="B596" t="s">
        <v>199</v>
      </c>
      <c r="C596" t="s">
        <v>200</v>
      </c>
      <c r="D596" t="s">
        <v>573</v>
      </c>
      <c r="E596" t="s">
        <v>2562</v>
      </c>
      <c r="F596">
        <v>2381</v>
      </c>
      <c r="G596">
        <v>2189</v>
      </c>
      <c r="H596">
        <v>91.9</v>
      </c>
      <c r="I596" t="s">
        <v>2766</v>
      </c>
    </row>
    <row r="597" spans="1:9" x14ac:dyDescent="0.25">
      <c r="A597" t="s">
        <v>1580</v>
      </c>
      <c r="B597" t="s">
        <v>199</v>
      </c>
      <c r="C597" t="s">
        <v>200</v>
      </c>
      <c r="D597" t="s">
        <v>573</v>
      </c>
      <c r="E597" t="s">
        <v>2563</v>
      </c>
      <c r="F597">
        <v>2451</v>
      </c>
      <c r="G597">
        <v>2249</v>
      </c>
      <c r="H597">
        <v>91.8</v>
      </c>
      <c r="I597" t="s">
        <v>2827</v>
      </c>
    </row>
    <row r="598" spans="1:9" x14ac:dyDescent="0.25">
      <c r="A598" t="s">
        <v>1581</v>
      </c>
      <c r="B598" t="s">
        <v>199</v>
      </c>
      <c r="C598" t="s">
        <v>200</v>
      </c>
      <c r="D598" t="s">
        <v>573</v>
      </c>
      <c r="E598" t="s">
        <v>2564</v>
      </c>
      <c r="F598">
        <v>2419</v>
      </c>
      <c r="G598">
        <v>2258</v>
      </c>
      <c r="H598">
        <v>93.3</v>
      </c>
      <c r="I598" t="s">
        <v>3814</v>
      </c>
    </row>
    <row r="599" spans="1:9" x14ac:dyDescent="0.25">
      <c r="A599" t="s">
        <v>1582</v>
      </c>
      <c r="B599" t="s">
        <v>199</v>
      </c>
      <c r="C599" t="s">
        <v>200</v>
      </c>
      <c r="D599" t="s">
        <v>573</v>
      </c>
      <c r="E599" t="s">
        <v>2565</v>
      </c>
      <c r="F599">
        <v>2647</v>
      </c>
      <c r="G599">
        <v>2480</v>
      </c>
      <c r="H599">
        <v>93.7</v>
      </c>
      <c r="I599" t="s">
        <v>3551</v>
      </c>
    </row>
    <row r="600" spans="1:9" x14ac:dyDescent="0.25">
      <c r="A600" t="s">
        <v>1583</v>
      </c>
      <c r="B600" t="s">
        <v>199</v>
      </c>
      <c r="C600" t="s">
        <v>200</v>
      </c>
      <c r="D600" t="s">
        <v>573</v>
      </c>
      <c r="E600" t="s">
        <v>2566</v>
      </c>
      <c r="F600">
        <v>2443</v>
      </c>
      <c r="G600">
        <v>2296</v>
      </c>
      <c r="H600">
        <v>94</v>
      </c>
      <c r="I600" t="s">
        <v>3815</v>
      </c>
    </row>
    <row r="601" spans="1:9" x14ac:dyDescent="0.25">
      <c r="A601" t="s">
        <v>1584</v>
      </c>
      <c r="B601" t="s">
        <v>199</v>
      </c>
      <c r="C601" t="s">
        <v>200</v>
      </c>
      <c r="D601" t="s">
        <v>573</v>
      </c>
      <c r="E601" t="s">
        <v>2567</v>
      </c>
      <c r="F601">
        <v>2608</v>
      </c>
      <c r="G601">
        <v>2479</v>
      </c>
      <c r="H601">
        <v>95.1</v>
      </c>
      <c r="I601" t="s">
        <v>2596</v>
      </c>
    </row>
    <row r="602" spans="1:9" x14ac:dyDescent="0.25">
      <c r="A602" t="s">
        <v>1586</v>
      </c>
      <c r="B602" t="s">
        <v>199</v>
      </c>
      <c r="C602" t="s">
        <v>200</v>
      </c>
      <c r="D602" t="s">
        <v>573</v>
      </c>
      <c r="E602" t="s">
        <v>2568</v>
      </c>
      <c r="F602">
        <v>2472</v>
      </c>
      <c r="G602">
        <v>2353</v>
      </c>
      <c r="H602">
        <v>95.2</v>
      </c>
      <c r="I602" t="s">
        <v>1257</v>
      </c>
    </row>
    <row r="603" spans="1:9" x14ac:dyDescent="0.25">
      <c r="A603" t="s">
        <v>1587</v>
      </c>
      <c r="B603" t="s">
        <v>199</v>
      </c>
      <c r="C603" t="s">
        <v>200</v>
      </c>
      <c r="D603" t="s">
        <v>573</v>
      </c>
      <c r="E603" t="s">
        <v>2569</v>
      </c>
      <c r="F603">
        <v>3047</v>
      </c>
      <c r="G603">
        <v>2891</v>
      </c>
      <c r="H603">
        <v>94.9</v>
      </c>
      <c r="I603" t="s">
        <v>3816</v>
      </c>
    </row>
    <row r="604" spans="1:9" x14ac:dyDescent="0.25">
      <c r="A604" t="s">
        <v>1588</v>
      </c>
      <c r="B604" t="s">
        <v>199</v>
      </c>
      <c r="C604" t="s">
        <v>200</v>
      </c>
      <c r="D604" t="s">
        <v>550</v>
      </c>
      <c r="E604" t="s">
        <v>2560</v>
      </c>
      <c r="F604">
        <v>1363</v>
      </c>
      <c r="G604">
        <v>1239</v>
      </c>
      <c r="H604">
        <v>90.9</v>
      </c>
      <c r="I604" t="s">
        <v>2829</v>
      </c>
    </row>
    <row r="605" spans="1:9" x14ac:dyDescent="0.25">
      <c r="A605" t="s">
        <v>1589</v>
      </c>
      <c r="B605" t="s">
        <v>199</v>
      </c>
      <c r="C605" t="s">
        <v>200</v>
      </c>
      <c r="D605" t="s">
        <v>550</v>
      </c>
      <c r="E605" t="s">
        <v>2561</v>
      </c>
      <c r="F605">
        <v>1832</v>
      </c>
      <c r="G605">
        <v>1768</v>
      </c>
      <c r="H605">
        <v>96.5</v>
      </c>
      <c r="I605" t="s">
        <v>3565</v>
      </c>
    </row>
    <row r="606" spans="1:9" x14ac:dyDescent="0.25">
      <c r="A606" t="s">
        <v>1590</v>
      </c>
      <c r="B606" t="s">
        <v>199</v>
      </c>
      <c r="C606" t="s">
        <v>200</v>
      </c>
      <c r="D606" t="s">
        <v>550</v>
      </c>
      <c r="E606" t="s">
        <v>2562</v>
      </c>
      <c r="F606">
        <v>2028</v>
      </c>
      <c r="G606">
        <v>1890</v>
      </c>
      <c r="H606">
        <v>93.2</v>
      </c>
      <c r="I606" t="s">
        <v>2751</v>
      </c>
    </row>
    <row r="607" spans="1:9" x14ac:dyDescent="0.25">
      <c r="A607" t="s">
        <v>1591</v>
      </c>
      <c r="B607" t="s">
        <v>199</v>
      </c>
      <c r="C607" t="s">
        <v>200</v>
      </c>
      <c r="D607" t="s">
        <v>550</v>
      </c>
      <c r="E607" t="s">
        <v>2563</v>
      </c>
      <c r="F607">
        <v>2119</v>
      </c>
      <c r="G607">
        <v>1969</v>
      </c>
      <c r="H607">
        <v>92.9</v>
      </c>
      <c r="I607" t="s">
        <v>3817</v>
      </c>
    </row>
    <row r="608" spans="1:9" x14ac:dyDescent="0.25">
      <c r="A608" t="s">
        <v>1592</v>
      </c>
      <c r="B608" t="s">
        <v>199</v>
      </c>
      <c r="C608" t="s">
        <v>200</v>
      </c>
      <c r="D608" t="s">
        <v>550</v>
      </c>
      <c r="E608" t="s">
        <v>2564</v>
      </c>
      <c r="F608">
        <v>2069</v>
      </c>
      <c r="G608">
        <v>1953</v>
      </c>
      <c r="H608">
        <v>94.4</v>
      </c>
      <c r="I608" t="s">
        <v>3818</v>
      </c>
    </row>
    <row r="609" spans="1:9" x14ac:dyDescent="0.25">
      <c r="A609" t="s">
        <v>1593</v>
      </c>
      <c r="B609" t="s">
        <v>199</v>
      </c>
      <c r="C609" t="s">
        <v>200</v>
      </c>
      <c r="D609" t="s">
        <v>550</v>
      </c>
      <c r="E609" t="s">
        <v>2565</v>
      </c>
      <c r="F609">
        <v>2346</v>
      </c>
      <c r="G609">
        <v>2211</v>
      </c>
      <c r="H609">
        <v>94.2</v>
      </c>
      <c r="I609" t="s">
        <v>1171</v>
      </c>
    </row>
    <row r="610" spans="1:9" x14ac:dyDescent="0.25">
      <c r="A610" t="s">
        <v>1594</v>
      </c>
      <c r="B610" t="s">
        <v>199</v>
      </c>
      <c r="C610" t="s">
        <v>200</v>
      </c>
      <c r="D610" t="s">
        <v>550</v>
      </c>
      <c r="E610" t="s">
        <v>2566</v>
      </c>
      <c r="F610">
        <v>2141</v>
      </c>
      <c r="G610">
        <v>2042</v>
      </c>
      <c r="H610">
        <v>95.4</v>
      </c>
      <c r="I610" t="s">
        <v>1976</v>
      </c>
    </row>
    <row r="611" spans="1:9" x14ac:dyDescent="0.25">
      <c r="A611" t="s">
        <v>1595</v>
      </c>
      <c r="B611" t="s">
        <v>199</v>
      </c>
      <c r="C611" t="s">
        <v>200</v>
      </c>
      <c r="D611" t="s">
        <v>550</v>
      </c>
      <c r="E611" t="s">
        <v>2567</v>
      </c>
      <c r="F611">
        <v>2261</v>
      </c>
      <c r="G611">
        <v>2154</v>
      </c>
      <c r="H611">
        <v>95.3</v>
      </c>
      <c r="I611" t="s">
        <v>1472</v>
      </c>
    </row>
    <row r="612" spans="1:9" x14ac:dyDescent="0.25">
      <c r="A612" t="s">
        <v>1596</v>
      </c>
      <c r="B612" t="s">
        <v>199</v>
      </c>
      <c r="C612" t="s">
        <v>200</v>
      </c>
      <c r="D612" t="s">
        <v>550</v>
      </c>
      <c r="E612" t="s">
        <v>2568</v>
      </c>
      <c r="F612">
        <v>2284</v>
      </c>
      <c r="G612">
        <v>2185</v>
      </c>
      <c r="H612">
        <v>95.7</v>
      </c>
      <c r="I612" t="s">
        <v>1122</v>
      </c>
    </row>
    <row r="613" spans="1:9" x14ac:dyDescent="0.25">
      <c r="A613" t="s">
        <v>1597</v>
      </c>
      <c r="B613" t="s">
        <v>199</v>
      </c>
      <c r="C613" t="s">
        <v>200</v>
      </c>
      <c r="D613" t="s">
        <v>550</v>
      </c>
      <c r="E613" t="s">
        <v>2569</v>
      </c>
      <c r="F613">
        <v>2499</v>
      </c>
      <c r="G613">
        <v>2389</v>
      </c>
      <c r="H613">
        <v>95.6</v>
      </c>
      <c r="I613" t="s">
        <v>1122</v>
      </c>
    </row>
    <row r="614" spans="1:9" x14ac:dyDescent="0.25">
      <c r="A614" t="s">
        <v>1598</v>
      </c>
      <c r="B614" t="s">
        <v>199</v>
      </c>
      <c r="C614" t="s">
        <v>200</v>
      </c>
      <c r="D614" t="s">
        <v>527</v>
      </c>
      <c r="E614" t="s">
        <v>2560</v>
      </c>
      <c r="F614">
        <v>992</v>
      </c>
      <c r="G614">
        <v>927</v>
      </c>
      <c r="H614">
        <v>93.4</v>
      </c>
      <c r="I614" t="s">
        <v>2830</v>
      </c>
    </row>
    <row r="615" spans="1:9" x14ac:dyDescent="0.25">
      <c r="A615" t="s">
        <v>1599</v>
      </c>
      <c r="B615" t="s">
        <v>199</v>
      </c>
      <c r="C615" t="s">
        <v>200</v>
      </c>
      <c r="D615" t="s">
        <v>527</v>
      </c>
      <c r="E615" t="s">
        <v>2561</v>
      </c>
      <c r="F615">
        <v>1548</v>
      </c>
      <c r="G615">
        <v>1511</v>
      </c>
      <c r="H615">
        <v>97.6</v>
      </c>
      <c r="I615" t="s">
        <v>2831</v>
      </c>
    </row>
    <row r="616" spans="1:9" x14ac:dyDescent="0.25">
      <c r="A616" t="s">
        <v>1600</v>
      </c>
      <c r="B616" t="s">
        <v>199</v>
      </c>
      <c r="C616" t="s">
        <v>200</v>
      </c>
      <c r="D616" t="s">
        <v>527</v>
      </c>
      <c r="E616" t="s">
        <v>2562</v>
      </c>
      <c r="F616">
        <v>1671</v>
      </c>
      <c r="G616">
        <v>1585</v>
      </c>
      <c r="H616">
        <v>94.9</v>
      </c>
      <c r="I616" t="s">
        <v>1730</v>
      </c>
    </row>
    <row r="617" spans="1:9" x14ac:dyDescent="0.25">
      <c r="A617" t="s">
        <v>1602</v>
      </c>
      <c r="B617" t="s">
        <v>199</v>
      </c>
      <c r="C617" t="s">
        <v>200</v>
      </c>
      <c r="D617" t="s">
        <v>527</v>
      </c>
      <c r="E617" t="s">
        <v>2563</v>
      </c>
      <c r="F617">
        <v>1722</v>
      </c>
      <c r="G617">
        <v>1637</v>
      </c>
      <c r="H617">
        <v>95.1</v>
      </c>
      <c r="I617" t="s">
        <v>2775</v>
      </c>
    </row>
    <row r="618" spans="1:9" x14ac:dyDescent="0.25">
      <c r="A618" t="s">
        <v>1603</v>
      </c>
      <c r="B618" t="s">
        <v>199</v>
      </c>
      <c r="C618" t="s">
        <v>200</v>
      </c>
      <c r="D618" t="s">
        <v>527</v>
      </c>
      <c r="E618" t="s">
        <v>2564</v>
      </c>
      <c r="F618">
        <v>1599</v>
      </c>
      <c r="G618">
        <v>1522</v>
      </c>
      <c r="H618">
        <v>95.2</v>
      </c>
      <c r="I618" t="s">
        <v>3819</v>
      </c>
    </row>
    <row r="619" spans="1:9" x14ac:dyDescent="0.25">
      <c r="A619" t="s">
        <v>1604</v>
      </c>
      <c r="B619" t="s">
        <v>199</v>
      </c>
      <c r="C619" t="s">
        <v>200</v>
      </c>
      <c r="D619" t="s">
        <v>527</v>
      </c>
      <c r="E619" t="s">
        <v>2565</v>
      </c>
      <c r="F619">
        <v>2024</v>
      </c>
      <c r="G619">
        <v>1942</v>
      </c>
      <c r="H619">
        <v>95.9</v>
      </c>
      <c r="I619" t="s">
        <v>2579</v>
      </c>
    </row>
    <row r="620" spans="1:9" x14ac:dyDescent="0.25">
      <c r="A620" t="s">
        <v>1605</v>
      </c>
      <c r="B620" t="s">
        <v>199</v>
      </c>
      <c r="C620" t="s">
        <v>200</v>
      </c>
      <c r="D620" t="s">
        <v>527</v>
      </c>
      <c r="E620" t="s">
        <v>2566</v>
      </c>
      <c r="F620">
        <v>1692</v>
      </c>
      <c r="G620">
        <v>1622</v>
      </c>
      <c r="H620">
        <v>95.9</v>
      </c>
      <c r="I620" t="s">
        <v>3820</v>
      </c>
    </row>
    <row r="621" spans="1:9" x14ac:dyDescent="0.25">
      <c r="A621" t="s">
        <v>1607</v>
      </c>
      <c r="B621" t="s">
        <v>199</v>
      </c>
      <c r="C621" t="s">
        <v>200</v>
      </c>
      <c r="D621" t="s">
        <v>527</v>
      </c>
      <c r="E621" t="s">
        <v>2567</v>
      </c>
      <c r="F621">
        <v>1911</v>
      </c>
      <c r="G621">
        <v>1833</v>
      </c>
      <c r="H621">
        <v>95.9</v>
      </c>
      <c r="I621" t="s">
        <v>1490</v>
      </c>
    </row>
    <row r="622" spans="1:9" x14ac:dyDescent="0.25">
      <c r="A622" t="s">
        <v>1608</v>
      </c>
      <c r="B622" t="s">
        <v>199</v>
      </c>
      <c r="C622" t="s">
        <v>200</v>
      </c>
      <c r="D622" t="s">
        <v>527</v>
      </c>
      <c r="E622" t="s">
        <v>2568</v>
      </c>
      <c r="F622">
        <v>1991</v>
      </c>
      <c r="G622">
        <v>1929</v>
      </c>
      <c r="H622">
        <v>96.9</v>
      </c>
      <c r="I622" t="s">
        <v>3764</v>
      </c>
    </row>
    <row r="623" spans="1:9" x14ac:dyDescent="0.25">
      <c r="A623" t="s">
        <v>1609</v>
      </c>
      <c r="B623" t="s">
        <v>199</v>
      </c>
      <c r="C623" t="s">
        <v>200</v>
      </c>
      <c r="D623" t="s">
        <v>527</v>
      </c>
      <c r="E623" t="s">
        <v>2569</v>
      </c>
      <c r="F623">
        <v>2168</v>
      </c>
      <c r="G623">
        <v>2089</v>
      </c>
      <c r="H623">
        <v>96.4</v>
      </c>
      <c r="I623" t="s">
        <v>1524</v>
      </c>
    </row>
    <row r="624" spans="1:9" x14ac:dyDescent="0.25">
      <c r="A624" t="s">
        <v>1610</v>
      </c>
      <c r="B624" t="s">
        <v>199</v>
      </c>
      <c r="C624" t="s">
        <v>200</v>
      </c>
      <c r="D624" t="s">
        <v>500</v>
      </c>
      <c r="E624" t="s">
        <v>2560</v>
      </c>
      <c r="F624">
        <v>857</v>
      </c>
      <c r="G624">
        <v>818</v>
      </c>
      <c r="H624">
        <v>95.4</v>
      </c>
      <c r="I624" t="s">
        <v>2832</v>
      </c>
    </row>
    <row r="625" spans="1:9" x14ac:dyDescent="0.25">
      <c r="A625" t="s">
        <v>1611</v>
      </c>
      <c r="B625" t="s">
        <v>199</v>
      </c>
      <c r="C625" t="s">
        <v>200</v>
      </c>
      <c r="D625" t="s">
        <v>500</v>
      </c>
      <c r="E625" t="s">
        <v>2561</v>
      </c>
      <c r="F625">
        <v>1771</v>
      </c>
      <c r="G625">
        <v>1731</v>
      </c>
      <c r="H625">
        <v>97.7</v>
      </c>
      <c r="I625" t="s">
        <v>2821</v>
      </c>
    </row>
    <row r="626" spans="1:9" x14ac:dyDescent="0.25">
      <c r="A626" t="s">
        <v>1612</v>
      </c>
      <c r="B626" t="s">
        <v>199</v>
      </c>
      <c r="C626" t="s">
        <v>200</v>
      </c>
      <c r="D626" t="s">
        <v>500</v>
      </c>
      <c r="E626" t="s">
        <v>2562</v>
      </c>
      <c r="F626">
        <v>1635</v>
      </c>
      <c r="G626">
        <v>1563</v>
      </c>
      <c r="H626">
        <v>95.6</v>
      </c>
      <c r="I626" t="s">
        <v>1638</v>
      </c>
    </row>
    <row r="627" spans="1:9" x14ac:dyDescent="0.25">
      <c r="A627" t="s">
        <v>1613</v>
      </c>
      <c r="B627" t="s">
        <v>199</v>
      </c>
      <c r="C627" t="s">
        <v>200</v>
      </c>
      <c r="D627" t="s">
        <v>500</v>
      </c>
      <c r="E627" t="s">
        <v>2563</v>
      </c>
      <c r="F627">
        <v>1723</v>
      </c>
      <c r="G627">
        <v>1658</v>
      </c>
      <c r="H627">
        <v>96.2</v>
      </c>
      <c r="I627" t="s">
        <v>3821</v>
      </c>
    </row>
    <row r="628" spans="1:9" x14ac:dyDescent="0.25">
      <c r="A628" t="s">
        <v>1614</v>
      </c>
      <c r="B628" t="s">
        <v>199</v>
      </c>
      <c r="C628" t="s">
        <v>200</v>
      </c>
      <c r="D628" t="s">
        <v>500</v>
      </c>
      <c r="E628" t="s">
        <v>2564</v>
      </c>
      <c r="F628">
        <v>1645</v>
      </c>
      <c r="G628">
        <v>1581</v>
      </c>
      <c r="H628">
        <v>96.1</v>
      </c>
      <c r="I628" t="s">
        <v>2820</v>
      </c>
    </row>
    <row r="629" spans="1:9" x14ac:dyDescent="0.25">
      <c r="A629" t="s">
        <v>1615</v>
      </c>
      <c r="B629" t="s">
        <v>199</v>
      </c>
      <c r="C629" t="s">
        <v>200</v>
      </c>
      <c r="D629" t="s">
        <v>500</v>
      </c>
      <c r="E629" t="s">
        <v>2565</v>
      </c>
      <c r="F629">
        <v>1965</v>
      </c>
      <c r="G629">
        <v>1903</v>
      </c>
      <c r="H629">
        <v>96.8</v>
      </c>
      <c r="I629" t="s">
        <v>3822</v>
      </c>
    </row>
    <row r="630" spans="1:9" x14ac:dyDescent="0.25">
      <c r="A630" t="s">
        <v>1616</v>
      </c>
      <c r="B630" t="s">
        <v>199</v>
      </c>
      <c r="C630" t="s">
        <v>200</v>
      </c>
      <c r="D630" t="s">
        <v>500</v>
      </c>
      <c r="E630" t="s">
        <v>2566</v>
      </c>
      <c r="F630">
        <v>1699</v>
      </c>
      <c r="G630">
        <v>1656</v>
      </c>
      <c r="H630">
        <v>97.5</v>
      </c>
      <c r="I630" t="s">
        <v>1393</v>
      </c>
    </row>
    <row r="631" spans="1:9" x14ac:dyDescent="0.25">
      <c r="A631" t="s">
        <v>1617</v>
      </c>
      <c r="B631" t="s">
        <v>199</v>
      </c>
      <c r="C631" t="s">
        <v>200</v>
      </c>
      <c r="D631" t="s">
        <v>500</v>
      </c>
      <c r="E631" t="s">
        <v>2567</v>
      </c>
      <c r="F631">
        <v>1882</v>
      </c>
      <c r="G631">
        <v>1831</v>
      </c>
      <c r="H631">
        <v>97.3</v>
      </c>
      <c r="I631" t="s">
        <v>3631</v>
      </c>
    </row>
    <row r="632" spans="1:9" x14ac:dyDescent="0.25">
      <c r="A632" t="s">
        <v>1618</v>
      </c>
      <c r="B632" t="s">
        <v>199</v>
      </c>
      <c r="C632" t="s">
        <v>200</v>
      </c>
      <c r="D632" t="s">
        <v>500</v>
      </c>
      <c r="E632" t="s">
        <v>2568</v>
      </c>
      <c r="F632">
        <v>1939</v>
      </c>
      <c r="G632">
        <v>1870</v>
      </c>
      <c r="H632">
        <v>96.4</v>
      </c>
      <c r="I632" t="s">
        <v>2593</v>
      </c>
    </row>
    <row r="633" spans="1:9" x14ac:dyDescent="0.25">
      <c r="A633" t="s">
        <v>1619</v>
      </c>
      <c r="B633" t="s">
        <v>199</v>
      </c>
      <c r="C633" t="s">
        <v>200</v>
      </c>
      <c r="D633" t="s">
        <v>500</v>
      </c>
      <c r="E633" t="s">
        <v>2569</v>
      </c>
      <c r="F633">
        <v>2085</v>
      </c>
      <c r="G633">
        <v>2029</v>
      </c>
      <c r="H633">
        <v>97.3</v>
      </c>
      <c r="I633" t="s">
        <v>3823</v>
      </c>
    </row>
    <row r="634" spans="1:9" x14ac:dyDescent="0.25">
      <c r="A634" t="s">
        <v>1620</v>
      </c>
      <c r="B634" t="s">
        <v>199</v>
      </c>
      <c r="C634" t="s">
        <v>200</v>
      </c>
      <c r="D634" t="s">
        <v>475</v>
      </c>
      <c r="E634" t="s">
        <v>2560</v>
      </c>
      <c r="F634">
        <v>581</v>
      </c>
      <c r="G634">
        <v>552</v>
      </c>
      <c r="H634">
        <v>95</v>
      </c>
      <c r="I634" t="s">
        <v>3824</v>
      </c>
    </row>
    <row r="635" spans="1:9" x14ac:dyDescent="0.25">
      <c r="A635" t="s">
        <v>1621</v>
      </c>
      <c r="B635" t="s">
        <v>199</v>
      </c>
      <c r="C635" t="s">
        <v>200</v>
      </c>
      <c r="D635" t="s">
        <v>475</v>
      </c>
      <c r="E635" t="s">
        <v>2561</v>
      </c>
      <c r="F635">
        <v>1258</v>
      </c>
      <c r="G635">
        <v>1235</v>
      </c>
      <c r="H635">
        <v>98.2</v>
      </c>
      <c r="I635" t="s">
        <v>3825</v>
      </c>
    </row>
    <row r="636" spans="1:9" x14ac:dyDescent="0.25">
      <c r="A636" t="s">
        <v>1622</v>
      </c>
      <c r="B636" t="s">
        <v>199</v>
      </c>
      <c r="C636" t="s">
        <v>200</v>
      </c>
      <c r="D636" t="s">
        <v>475</v>
      </c>
      <c r="E636" t="s">
        <v>2562</v>
      </c>
      <c r="F636">
        <v>1109</v>
      </c>
      <c r="G636">
        <v>1069</v>
      </c>
      <c r="H636">
        <v>96.4</v>
      </c>
      <c r="I636" t="s">
        <v>3826</v>
      </c>
    </row>
    <row r="637" spans="1:9" x14ac:dyDescent="0.25">
      <c r="A637" t="s">
        <v>1623</v>
      </c>
      <c r="B637" t="s">
        <v>199</v>
      </c>
      <c r="C637" t="s">
        <v>200</v>
      </c>
      <c r="D637" t="s">
        <v>475</v>
      </c>
      <c r="E637" t="s">
        <v>2563</v>
      </c>
      <c r="F637">
        <v>1242</v>
      </c>
      <c r="G637">
        <v>1198</v>
      </c>
      <c r="H637">
        <v>96.5</v>
      </c>
      <c r="I637" t="s">
        <v>3827</v>
      </c>
    </row>
    <row r="638" spans="1:9" x14ac:dyDescent="0.25">
      <c r="A638" t="s">
        <v>1624</v>
      </c>
      <c r="B638" t="s">
        <v>199</v>
      </c>
      <c r="C638" t="s">
        <v>200</v>
      </c>
      <c r="D638" t="s">
        <v>475</v>
      </c>
      <c r="E638" t="s">
        <v>2564</v>
      </c>
      <c r="F638">
        <v>1230</v>
      </c>
      <c r="G638">
        <v>1203</v>
      </c>
      <c r="H638">
        <v>97.8</v>
      </c>
      <c r="I638" t="s">
        <v>2599</v>
      </c>
    </row>
    <row r="639" spans="1:9" x14ac:dyDescent="0.25">
      <c r="A639" t="s">
        <v>1625</v>
      </c>
      <c r="B639" t="s">
        <v>199</v>
      </c>
      <c r="C639" t="s">
        <v>200</v>
      </c>
      <c r="D639" t="s">
        <v>475</v>
      </c>
      <c r="E639" t="s">
        <v>2565</v>
      </c>
      <c r="F639">
        <v>1387</v>
      </c>
      <c r="G639">
        <v>1366</v>
      </c>
      <c r="H639">
        <v>98.5</v>
      </c>
      <c r="I639" t="s">
        <v>3828</v>
      </c>
    </row>
    <row r="640" spans="1:9" x14ac:dyDescent="0.25">
      <c r="A640" t="s">
        <v>1626</v>
      </c>
      <c r="B640" t="s">
        <v>199</v>
      </c>
      <c r="C640" t="s">
        <v>200</v>
      </c>
      <c r="D640" t="s">
        <v>475</v>
      </c>
      <c r="E640" t="s">
        <v>2566</v>
      </c>
      <c r="F640">
        <v>1199</v>
      </c>
      <c r="G640">
        <v>1165</v>
      </c>
      <c r="H640">
        <v>97.2</v>
      </c>
      <c r="I640" t="s">
        <v>2833</v>
      </c>
    </row>
    <row r="641" spans="1:9" x14ac:dyDescent="0.25">
      <c r="A641" t="s">
        <v>1628</v>
      </c>
      <c r="B641" t="s">
        <v>199</v>
      </c>
      <c r="C641" t="s">
        <v>200</v>
      </c>
      <c r="D641" t="s">
        <v>475</v>
      </c>
      <c r="E641" t="s">
        <v>2567</v>
      </c>
      <c r="F641">
        <v>1358</v>
      </c>
      <c r="G641">
        <v>1330</v>
      </c>
      <c r="H641">
        <v>97.9</v>
      </c>
      <c r="I641" t="s">
        <v>1630</v>
      </c>
    </row>
    <row r="642" spans="1:9" x14ac:dyDescent="0.25">
      <c r="A642" t="s">
        <v>1629</v>
      </c>
      <c r="B642" t="s">
        <v>199</v>
      </c>
      <c r="C642" t="s">
        <v>200</v>
      </c>
      <c r="D642" t="s">
        <v>475</v>
      </c>
      <c r="E642" t="s">
        <v>2568</v>
      </c>
      <c r="F642">
        <v>1383</v>
      </c>
      <c r="G642">
        <v>1354</v>
      </c>
      <c r="H642">
        <v>97.9</v>
      </c>
      <c r="I642" t="s">
        <v>1630</v>
      </c>
    </row>
    <row r="643" spans="1:9" x14ac:dyDescent="0.25">
      <c r="A643" t="s">
        <v>1631</v>
      </c>
      <c r="B643" t="s">
        <v>199</v>
      </c>
      <c r="C643" t="s">
        <v>200</v>
      </c>
      <c r="D643" t="s">
        <v>475</v>
      </c>
      <c r="E643" t="s">
        <v>2569</v>
      </c>
      <c r="F643">
        <v>1472</v>
      </c>
      <c r="G643">
        <v>1433</v>
      </c>
      <c r="H643">
        <v>97.4</v>
      </c>
      <c r="I643" t="s">
        <v>3829</v>
      </c>
    </row>
    <row r="644" spans="1:9" x14ac:dyDescent="0.25">
      <c r="A644" t="s">
        <v>1632</v>
      </c>
      <c r="B644" t="s">
        <v>199</v>
      </c>
      <c r="C644" t="s">
        <v>200</v>
      </c>
      <c r="D644" t="s">
        <v>448</v>
      </c>
      <c r="E644" t="s">
        <v>2560</v>
      </c>
      <c r="F644">
        <v>794</v>
      </c>
      <c r="G644">
        <v>737</v>
      </c>
      <c r="H644">
        <v>92.8</v>
      </c>
      <c r="I644" t="s">
        <v>3830</v>
      </c>
    </row>
    <row r="645" spans="1:9" x14ac:dyDescent="0.25">
      <c r="A645" t="s">
        <v>1633</v>
      </c>
      <c r="B645" t="s">
        <v>199</v>
      </c>
      <c r="C645" t="s">
        <v>200</v>
      </c>
      <c r="D645" t="s">
        <v>448</v>
      </c>
      <c r="E645" t="s">
        <v>2561</v>
      </c>
      <c r="F645">
        <v>1607</v>
      </c>
      <c r="G645">
        <v>1557</v>
      </c>
      <c r="H645">
        <v>96.9</v>
      </c>
      <c r="I645" t="s">
        <v>3831</v>
      </c>
    </row>
    <row r="646" spans="1:9" x14ac:dyDescent="0.25">
      <c r="A646" t="s">
        <v>1634</v>
      </c>
      <c r="B646" t="s">
        <v>199</v>
      </c>
      <c r="C646" t="s">
        <v>200</v>
      </c>
      <c r="D646" t="s">
        <v>448</v>
      </c>
      <c r="E646" t="s">
        <v>2562</v>
      </c>
      <c r="F646">
        <v>1503</v>
      </c>
      <c r="G646">
        <v>1429</v>
      </c>
      <c r="H646">
        <v>95.1</v>
      </c>
      <c r="I646" t="s">
        <v>2835</v>
      </c>
    </row>
    <row r="647" spans="1:9" x14ac:dyDescent="0.25">
      <c r="A647" t="s">
        <v>1635</v>
      </c>
      <c r="B647" t="s">
        <v>199</v>
      </c>
      <c r="C647" t="s">
        <v>200</v>
      </c>
      <c r="D647" t="s">
        <v>448</v>
      </c>
      <c r="E647" t="s">
        <v>2563</v>
      </c>
      <c r="F647">
        <v>1555</v>
      </c>
      <c r="G647">
        <v>1461</v>
      </c>
      <c r="H647">
        <v>94</v>
      </c>
      <c r="I647" t="s">
        <v>1353</v>
      </c>
    </row>
    <row r="648" spans="1:9" x14ac:dyDescent="0.25">
      <c r="A648" t="s">
        <v>1636</v>
      </c>
      <c r="B648" t="s">
        <v>199</v>
      </c>
      <c r="C648" t="s">
        <v>200</v>
      </c>
      <c r="D648" t="s">
        <v>448</v>
      </c>
      <c r="E648" t="s">
        <v>2564</v>
      </c>
      <c r="F648">
        <v>1731</v>
      </c>
      <c r="G648">
        <v>1671</v>
      </c>
      <c r="H648">
        <v>96.5</v>
      </c>
      <c r="I648" t="s">
        <v>3565</v>
      </c>
    </row>
    <row r="649" spans="1:9" x14ac:dyDescent="0.25">
      <c r="A649" t="s">
        <v>1637</v>
      </c>
      <c r="B649" t="s">
        <v>199</v>
      </c>
      <c r="C649" t="s">
        <v>200</v>
      </c>
      <c r="D649" t="s">
        <v>448</v>
      </c>
      <c r="E649" t="s">
        <v>2565</v>
      </c>
      <c r="F649">
        <v>1833</v>
      </c>
      <c r="G649">
        <v>1754</v>
      </c>
      <c r="H649">
        <v>95.7</v>
      </c>
      <c r="I649" t="s">
        <v>1606</v>
      </c>
    </row>
    <row r="650" spans="1:9" x14ac:dyDescent="0.25">
      <c r="A650" t="s">
        <v>1639</v>
      </c>
      <c r="B650" t="s">
        <v>199</v>
      </c>
      <c r="C650" t="s">
        <v>200</v>
      </c>
      <c r="D650" t="s">
        <v>448</v>
      </c>
      <c r="E650" t="s">
        <v>2566</v>
      </c>
      <c r="F650">
        <v>1534</v>
      </c>
      <c r="G650">
        <v>1480</v>
      </c>
      <c r="H650">
        <v>96.5</v>
      </c>
      <c r="I650" t="s">
        <v>1259</v>
      </c>
    </row>
    <row r="651" spans="1:9" x14ac:dyDescent="0.25">
      <c r="A651" t="s">
        <v>1640</v>
      </c>
      <c r="B651" t="s">
        <v>199</v>
      </c>
      <c r="C651" t="s">
        <v>200</v>
      </c>
      <c r="D651" t="s">
        <v>448</v>
      </c>
      <c r="E651" t="s">
        <v>2567</v>
      </c>
      <c r="F651">
        <v>1835</v>
      </c>
      <c r="G651">
        <v>1753</v>
      </c>
      <c r="H651">
        <v>95.5</v>
      </c>
      <c r="I651" t="s">
        <v>2836</v>
      </c>
    </row>
    <row r="652" spans="1:9" x14ac:dyDescent="0.25">
      <c r="A652" t="s">
        <v>1641</v>
      </c>
      <c r="B652" t="s">
        <v>199</v>
      </c>
      <c r="C652" t="s">
        <v>200</v>
      </c>
      <c r="D652" t="s">
        <v>448</v>
      </c>
      <c r="E652" t="s">
        <v>2568</v>
      </c>
      <c r="F652">
        <v>1831</v>
      </c>
      <c r="G652">
        <v>1763</v>
      </c>
      <c r="H652">
        <v>96.3</v>
      </c>
      <c r="I652" t="s">
        <v>1178</v>
      </c>
    </row>
    <row r="653" spans="1:9" x14ac:dyDescent="0.25">
      <c r="A653" t="s">
        <v>1642</v>
      </c>
      <c r="B653" t="s">
        <v>199</v>
      </c>
      <c r="C653" t="s">
        <v>200</v>
      </c>
      <c r="D653" t="s">
        <v>448</v>
      </c>
      <c r="E653" t="s">
        <v>2569</v>
      </c>
      <c r="F653">
        <v>1897</v>
      </c>
      <c r="G653">
        <v>1823</v>
      </c>
      <c r="H653">
        <v>96.1</v>
      </c>
      <c r="I653" t="s">
        <v>1747</v>
      </c>
    </row>
    <row r="654" spans="1:9" x14ac:dyDescent="0.25">
      <c r="A654" t="s">
        <v>1643</v>
      </c>
      <c r="B654" t="s">
        <v>199</v>
      </c>
      <c r="C654" t="s">
        <v>200</v>
      </c>
      <c r="D654" t="s">
        <v>974</v>
      </c>
      <c r="E654" t="s">
        <v>2560</v>
      </c>
      <c r="F654">
        <v>18434</v>
      </c>
      <c r="G654">
        <v>14823</v>
      </c>
      <c r="H654">
        <v>80.400000000000006</v>
      </c>
      <c r="I654" t="s">
        <v>3832</v>
      </c>
    </row>
    <row r="655" spans="1:9" x14ac:dyDescent="0.25">
      <c r="A655" t="s">
        <v>1644</v>
      </c>
      <c r="B655" t="s">
        <v>199</v>
      </c>
      <c r="C655" t="s">
        <v>200</v>
      </c>
      <c r="D655" t="s">
        <v>974</v>
      </c>
      <c r="E655" t="s">
        <v>2561</v>
      </c>
      <c r="F655">
        <v>24118</v>
      </c>
      <c r="G655">
        <v>21162</v>
      </c>
      <c r="H655">
        <v>87.7</v>
      </c>
      <c r="I655" t="s">
        <v>3833</v>
      </c>
    </row>
    <row r="656" spans="1:9" x14ac:dyDescent="0.25">
      <c r="A656" t="s">
        <v>1645</v>
      </c>
      <c r="B656" t="s">
        <v>199</v>
      </c>
      <c r="C656" t="s">
        <v>200</v>
      </c>
      <c r="D656" t="s">
        <v>974</v>
      </c>
      <c r="E656" t="s">
        <v>2562</v>
      </c>
      <c r="F656">
        <v>26469</v>
      </c>
      <c r="G656">
        <v>22101</v>
      </c>
      <c r="H656">
        <v>83.5</v>
      </c>
      <c r="I656" t="s">
        <v>3834</v>
      </c>
    </row>
    <row r="657" spans="1:9" x14ac:dyDescent="0.25">
      <c r="A657" t="s">
        <v>1646</v>
      </c>
      <c r="B657" t="s">
        <v>199</v>
      </c>
      <c r="C657" t="s">
        <v>200</v>
      </c>
      <c r="D657" t="s">
        <v>974</v>
      </c>
      <c r="E657" t="s">
        <v>2563</v>
      </c>
      <c r="F657">
        <v>27029</v>
      </c>
      <c r="G657">
        <v>23023</v>
      </c>
      <c r="H657">
        <v>85.2</v>
      </c>
      <c r="I657" t="s">
        <v>3835</v>
      </c>
    </row>
    <row r="658" spans="1:9" x14ac:dyDescent="0.25">
      <c r="A658" t="s">
        <v>1647</v>
      </c>
      <c r="B658" t="s">
        <v>199</v>
      </c>
      <c r="C658" t="s">
        <v>200</v>
      </c>
      <c r="D658" t="s">
        <v>974</v>
      </c>
      <c r="E658" t="s">
        <v>2564</v>
      </c>
      <c r="F658">
        <v>25473</v>
      </c>
      <c r="G658">
        <v>22221</v>
      </c>
      <c r="H658">
        <v>87.2</v>
      </c>
      <c r="I658" t="s">
        <v>2595</v>
      </c>
    </row>
    <row r="659" spans="1:9" x14ac:dyDescent="0.25">
      <c r="A659" t="s">
        <v>1648</v>
      </c>
      <c r="B659" t="s">
        <v>199</v>
      </c>
      <c r="C659" t="s">
        <v>200</v>
      </c>
      <c r="D659" t="s">
        <v>974</v>
      </c>
      <c r="E659" t="s">
        <v>2565</v>
      </c>
      <c r="F659">
        <v>28275</v>
      </c>
      <c r="G659">
        <v>24966</v>
      </c>
      <c r="H659">
        <v>88.3</v>
      </c>
      <c r="I659" t="s">
        <v>3836</v>
      </c>
    </row>
    <row r="660" spans="1:9" x14ac:dyDescent="0.25">
      <c r="A660" t="s">
        <v>1649</v>
      </c>
      <c r="B660" t="s">
        <v>199</v>
      </c>
      <c r="C660" t="s">
        <v>200</v>
      </c>
      <c r="D660" t="s">
        <v>974</v>
      </c>
      <c r="E660" t="s">
        <v>2566</v>
      </c>
      <c r="F660">
        <v>25552</v>
      </c>
      <c r="G660">
        <v>22917</v>
      </c>
      <c r="H660">
        <v>89.7</v>
      </c>
      <c r="I660" t="s">
        <v>3837</v>
      </c>
    </row>
    <row r="661" spans="1:9" x14ac:dyDescent="0.25">
      <c r="A661" t="s">
        <v>1650</v>
      </c>
      <c r="B661" t="s">
        <v>199</v>
      </c>
      <c r="C661" t="s">
        <v>200</v>
      </c>
      <c r="D661" t="s">
        <v>974</v>
      </c>
      <c r="E661" t="s">
        <v>2567</v>
      </c>
      <c r="F661">
        <v>26801</v>
      </c>
      <c r="G661">
        <v>23619</v>
      </c>
      <c r="H661">
        <v>88.1</v>
      </c>
      <c r="I661" t="s">
        <v>2822</v>
      </c>
    </row>
    <row r="662" spans="1:9" x14ac:dyDescent="0.25">
      <c r="A662" t="s">
        <v>1651</v>
      </c>
      <c r="B662" t="s">
        <v>199</v>
      </c>
      <c r="C662" t="s">
        <v>200</v>
      </c>
      <c r="D662" t="s">
        <v>974</v>
      </c>
      <c r="E662" t="s">
        <v>2568</v>
      </c>
      <c r="F662">
        <v>26638</v>
      </c>
      <c r="G662">
        <v>24002</v>
      </c>
      <c r="H662">
        <v>90.1</v>
      </c>
      <c r="I662" t="s">
        <v>3838</v>
      </c>
    </row>
    <row r="663" spans="1:9" x14ac:dyDescent="0.25">
      <c r="A663" t="s">
        <v>1652</v>
      </c>
      <c r="B663" t="s">
        <v>199</v>
      </c>
      <c r="C663" t="s">
        <v>200</v>
      </c>
      <c r="D663" t="s">
        <v>974</v>
      </c>
      <c r="E663" t="s">
        <v>2569</v>
      </c>
      <c r="F663">
        <v>32103</v>
      </c>
      <c r="G663">
        <v>28948</v>
      </c>
      <c r="H663">
        <v>90.2</v>
      </c>
      <c r="I663" t="s">
        <v>3839</v>
      </c>
    </row>
    <row r="664" spans="1:9" x14ac:dyDescent="0.25">
      <c r="A664" t="s">
        <v>1653</v>
      </c>
      <c r="B664" t="s">
        <v>224</v>
      </c>
      <c r="C664" t="s">
        <v>225</v>
      </c>
      <c r="D664" t="s">
        <v>951</v>
      </c>
      <c r="E664" t="s">
        <v>2560</v>
      </c>
      <c r="F664">
        <v>1438</v>
      </c>
      <c r="G664">
        <v>813</v>
      </c>
      <c r="H664">
        <v>56.5</v>
      </c>
      <c r="I664" t="s">
        <v>3840</v>
      </c>
    </row>
    <row r="665" spans="1:9" x14ac:dyDescent="0.25">
      <c r="A665" t="s">
        <v>1654</v>
      </c>
      <c r="B665" t="s">
        <v>224</v>
      </c>
      <c r="C665" t="s">
        <v>225</v>
      </c>
      <c r="D665" t="s">
        <v>951</v>
      </c>
      <c r="E665" t="s">
        <v>2561</v>
      </c>
      <c r="F665">
        <v>11777</v>
      </c>
      <c r="G665">
        <v>9397</v>
      </c>
      <c r="H665">
        <v>79.8</v>
      </c>
      <c r="I665" t="s">
        <v>3841</v>
      </c>
    </row>
    <row r="666" spans="1:9" x14ac:dyDescent="0.25">
      <c r="A666" t="s">
        <v>1655</v>
      </c>
      <c r="B666" t="s">
        <v>224</v>
      </c>
      <c r="C666" t="s">
        <v>225</v>
      </c>
      <c r="D666" t="s">
        <v>951</v>
      </c>
      <c r="E666" t="s">
        <v>2562</v>
      </c>
      <c r="F666">
        <v>4266</v>
      </c>
      <c r="G666">
        <v>2605</v>
      </c>
      <c r="H666">
        <v>61.1</v>
      </c>
      <c r="I666" t="s">
        <v>3842</v>
      </c>
    </row>
    <row r="667" spans="1:9" x14ac:dyDescent="0.25">
      <c r="A667" t="s">
        <v>1656</v>
      </c>
      <c r="B667" t="s">
        <v>224</v>
      </c>
      <c r="C667" t="s">
        <v>225</v>
      </c>
      <c r="D667" t="s">
        <v>951</v>
      </c>
      <c r="E667" t="s">
        <v>2563</v>
      </c>
      <c r="F667">
        <v>6658</v>
      </c>
      <c r="G667">
        <v>4214</v>
      </c>
      <c r="H667">
        <v>63.3</v>
      </c>
      <c r="I667" t="s">
        <v>3843</v>
      </c>
    </row>
    <row r="668" spans="1:9" x14ac:dyDescent="0.25">
      <c r="A668" t="s">
        <v>1657</v>
      </c>
      <c r="B668" t="s">
        <v>224</v>
      </c>
      <c r="C668" t="s">
        <v>225</v>
      </c>
      <c r="D668" t="s">
        <v>951</v>
      </c>
      <c r="E668" t="s">
        <v>2564</v>
      </c>
      <c r="F668">
        <v>9887</v>
      </c>
      <c r="G668">
        <v>6323</v>
      </c>
      <c r="H668">
        <v>64</v>
      </c>
      <c r="I668" t="s">
        <v>3844</v>
      </c>
    </row>
    <row r="669" spans="1:9" x14ac:dyDescent="0.25">
      <c r="A669" t="s">
        <v>1658</v>
      </c>
      <c r="B669" t="s">
        <v>224</v>
      </c>
      <c r="C669" t="s">
        <v>225</v>
      </c>
      <c r="D669" t="s">
        <v>951</v>
      </c>
      <c r="E669" t="s">
        <v>2565</v>
      </c>
      <c r="F669">
        <v>9201</v>
      </c>
      <c r="G669">
        <v>6320</v>
      </c>
      <c r="H669">
        <v>68.7</v>
      </c>
      <c r="I669" t="s">
        <v>3845</v>
      </c>
    </row>
    <row r="670" spans="1:9" x14ac:dyDescent="0.25">
      <c r="A670" t="s">
        <v>1659</v>
      </c>
      <c r="B670" t="s">
        <v>224</v>
      </c>
      <c r="C670" t="s">
        <v>225</v>
      </c>
      <c r="D670" t="s">
        <v>951</v>
      </c>
      <c r="E670" t="s">
        <v>2566</v>
      </c>
      <c r="F670">
        <v>10316</v>
      </c>
      <c r="G670">
        <v>7080</v>
      </c>
      <c r="H670">
        <v>68.599999999999994</v>
      </c>
      <c r="I670" t="s">
        <v>3846</v>
      </c>
    </row>
    <row r="671" spans="1:9" x14ac:dyDescent="0.25">
      <c r="A671" t="s">
        <v>1660</v>
      </c>
      <c r="B671" t="s">
        <v>224</v>
      </c>
      <c r="C671" t="s">
        <v>225</v>
      </c>
      <c r="D671" t="s">
        <v>951</v>
      </c>
      <c r="E671" t="s">
        <v>2567</v>
      </c>
      <c r="F671">
        <v>10183</v>
      </c>
      <c r="G671">
        <v>7975</v>
      </c>
      <c r="H671">
        <v>78.3</v>
      </c>
      <c r="I671" t="s">
        <v>3847</v>
      </c>
    </row>
    <row r="672" spans="1:9" x14ac:dyDescent="0.25">
      <c r="A672" t="s">
        <v>1661</v>
      </c>
      <c r="B672" t="s">
        <v>224</v>
      </c>
      <c r="C672" t="s">
        <v>225</v>
      </c>
      <c r="D672" t="s">
        <v>951</v>
      </c>
      <c r="E672" t="s">
        <v>2568</v>
      </c>
      <c r="F672">
        <v>13757</v>
      </c>
      <c r="G672">
        <v>10334</v>
      </c>
      <c r="H672">
        <v>75.099999999999994</v>
      </c>
      <c r="I672" t="s">
        <v>3848</v>
      </c>
    </row>
    <row r="673" spans="1:9" x14ac:dyDescent="0.25">
      <c r="A673" t="s">
        <v>1662</v>
      </c>
      <c r="B673" t="s">
        <v>224</v>
      </c>
      <c r="C673" t="s">
        <v>225</v>
      </c>
      <c r="D673" t="s">
        <v>951</v>
      </c>
      <c r="E673" t="s">
        <v>2569</v>
      </c>
      <c r="F673">
        <v>11992</v>
      </c>
      <c r="G673">
        <v>8825</v>
      </c>
      <c r="H673">
        <v>73.599999999999994</v>
      </c>
      <c r="I673" t="s">
        <v>3849</v>
      </c>
    </row>
    <row r="674" spans="1:9" x14ac:dyDescent="0.25">
      <c r="A674" t="s">
        <v>1663</v>
      </c>
      <c r="B674" t="s">
        <v>224</v>
      </c>
      <c r="C674" t="s">
        <v>225</v>
      </c>
      <c r="D674" t="s">
        <v>642</v>
      </c>
      <c r="E674" t="s">
        <v>2560</v>
      </c>
      <c r="F674">
        <v>1459</v>
      </c>
      <c r="G674">
        <v>890</v>
      </c>
      <c r="H674">
        <v>61</v>
      </c>
      <c r="I674" t="s">
        <v>3850</v>
      </c>
    </row>
    <row r="675" spans="1:9" x14ac:dyDescent="0.25">
      <c r="A675" t="s">
        <v>1664</v>
      </c>
      <c r="B675" t="s">
        <v>224</v>
      </c>
      <c r="C675" t="s">
        <v>225</v>
      </c>
      <c r="D675" t="s">
        <v>642</v>
      </c>
      <c r="E675" t="s">
        <v>2561</v>
      </c>
      <c r="F675">
        <v>12196</v>
      </c>
      <c r="G675">
        <v>9206</v>
      </c>
      <c r="H675">
        <v>75.5</v>
      </c>
      <c r="I675" t="s">
        <v>3851</v>
      </c>
    </row>
    <row r="676" spans="1:9" x14ac:dyDescent="0.25">
      <c r="A676" t="s">
        <v>1665</v>
      </c>
      <c r="B676" t="s">
        <v>224</v>
      </c>
      <c r="C676" t="s">
        <v>225</v>
      </c>
      <c r="D676" t="s">
        <v>642</v>
      </c>
      <c r="E676" t="s">
        <v>2562</v>
      </c>
      <c r="F676">
        <v>4474</v>
      </c>
      <c r="G676">
        <v>2652</v>
      </c>
      <c r="H676">
        <v>59.3</v>
      </c>
      <c r="I676" t="s">
        <v>3852</v>
      </c>
    </row>
    <row r="677" spans="1:9" x14ac:dyDescent="0.25">
      <c r="A677" t="s">
        <v>1666</v>
      </c>
      <c r="B677" t="s">
        <v>224</v>
      </c>
      <c r="C677" t="s">
        <v>225</v>
      </c>
      <c r="D677" t="s">
        <v>642</v>
      </c>
      <c r="E677" t="s">
        <v>2563</v>
      </c>
      <c r="F677">
        <v>6207</v>
      </c>
      <c r="G677">
        <v>4010</v>
      </c>
      <c r="H677">
        <v>64.599999999999994</v>
      </c>
      <c r="I677" t="s">
        <v>3853</v>
      </c>
    </row>
    <row r="678" spans="1:9" x14ac:dyDescent="0.25">
      <c r="A678" t="s">
        <v>1667</v>
      </c>
      <c r="B678" t="s">
        <v>224</v>
      </c>
      <c r="C678" t="s">
        <v>225</v>
      </c>
      <c r="D678" t="s">
        <v>642</v>
      </c>
      <c r="E678" t="s">
        <v>2564</v>
      </c>
      <c r="F678">
        <v>9225</v>
      </c>
      <c r="G678">
        <v>5872</v>
      </c>
      <c r="H678">
        <v>63.7</v>
      </c>
      <c r="I678" t="s">
        <v>3854</v>
      </c>
    </row>
    <row r="679" spans="1:9" x14ac:dyDescent="0.25">
      <c r="A679" t="s">
        <v>1668</v>
      </c>
      <c r="B679" t="s">
        <v>224</v>
      </c>
      <c r="C679" t="s">
        <v>225</v>
      </c>
      <c r="D679" t="s">
        <v>642</v>
      </c>
      <c r="E679" t="s">
        <v>2565</v>
      </c>
      <c r="F679">
        <v>7999</v>
      </c>
      <c r="G679">
        <v>5441</v>
      </c>
      <c r="H679">
        <v>68</v>
      </c>
      <c r="I679" t="s">
        <v>3855</v>
      </c>
    </row>
    <row r="680" spans="1:9" x14ac:dyDescent="0.25">
      <c r="A680" t="s">
        <v>1669</v>
      </c>
      <c r="B680" t="s">
        <v>224</v>
      </c>
      <c r="C680" t="s">
        <v>225</v>
      </c>
      <c r="D680" t="s">
        <v>642</v>
      </c>
      <c r="E680" t="s">
        <v>2566</v>
      </c>
      <c r="F680">
        <v>9461</v>
      </c>
      <c r="G680">
        <v>6801</v>
      </c>
      <c r="H680">
        <v>71.900000000000006</v>
      </c>
      <c r="I680" t="s">
        <v>3856</v>
      </c>
    </row>
    <row r="681" spans="1:9" x14ac:dyDescent="0.25">
      <c r="A681" t="s">
        <v>1670</v>
      </c>
      <c r="B681" t="s">
        <v>224</v>
      </c>
      <c r="C681" t="s">
        <v>225</v>
      </c>
      <c r="D681" t="s">
        <v>642</v>
      </c>
      <c r="E681" t="s">
        <v>2567</v>
      </c>
      <c r="F681">
        <v>10273</v>
      </c>
      <c r="G681">
        <v>8118</v>
      </c>
      <c r="H681">
        <v>79</v>
      </c>
      <c r="I681" t="s">
        <v>3857</v>
      </c>
    </row>
    <row r="682" spans="1:9" x14ac:dyDescent="0.25">
      <c r="A682" t="s">
        <v>1671</v>
      </c>
      <c r="B682" t="s">
        <v>224</v>
      </c>
      <c r="C682" t="s">
        <v>225</v>
      </c>
      <c r="D682" t="s">
        <v>642</v>
      </c>
      <c r="E682" t="s">
        <v>2568</v>
      </c>
      <c r="F682">
        <v>14048</v>
      </c>
      <c r="G682">
        <v>11070</v>
      </c>
      <c r="H682">
        <v>78.8</v>
      </c>
      <c r="I682" t="s">
        <v>3858</v>
      </c>
    </row>
    <row r="683" spans="1:9" x14ac:dyDescent="0.25">
      <c r="A683" t="s">
        <v>1672</v>
      </c>
      <c r="B683" t="s">
        <v>224</v>
      </c>
      <c r="C683" t="s">
        <v>225</v>
      </c>
      <c r="D683" t="s">
        <v>642</v>
      </c>
      <c r="E683" t="s">
        <v>2569</v>
      </c>
      <c r="F683">
        <v>11863</v>
      </c>
      <c r="G683">
        <v>9327</v>
      </c>
      <c r="H683">
        <v>78.599999999999994</v>
      </c>
      <c r="I683" t="s">
        <v>3859</v>
      </c>
    </row>
    <row r="684" spans="1:9" x14ac:dyDescent="0.25">
      <c r="A684" t="s">
        <v>1673</v>
      </c>
      <c r="B684" t="s">
        <v>224</v>
      </c>
      <c r="C684" t="s">
        <v>225</v>
      </c>
      <c r="D684" t="s">
        <v>619</v>
      </c>
      <c r="E684" t="s">
        <v>2560</v>
      </c>
      <c r="F684">
        <v>1348</v>
      </c>
      <c r="G684">
        <v>940</v>
      </c>
      <c r="H684">
        <v>69.7</v>
      </c>
      <c r="I684" t="s">
        <v>3860</v>
      </c>
    </row>
    <row r="685" spans="1:9" x14ac:dyDescent="0.25">
      <c r="A685" t="s">
        <v>1674</v>
      </c>
      <c r="B685" t="s">
        <v>224</v>
      </c>
      <c r="C685" t="s">
        <v>225</v>
      </c>
      <c r="D685" t="s">
        <v>619</v>
      </c>
      <c r="E685" t="s">
        <v>2561</v>
      </c>
      <c r="F685">
        <v>12122</v>
      </c>
      <c r="G685">
        <v>10102</v>
      </c>
      <c r="H685">
        <v>83.3</v>
      </c>
      <c r="I685" t="s">
        <v>3861</v>
      </c>
    </row>
    <row r="686" spans="1:9" x14ac:dyDescent="0.25">
      <c r="A686" t="s">
        <v>1675</v>
      </c>
      <c r="B686" t="s">
        <v>224</v>
      </c>
      <c r="C686" t="s">
        <v>225</v>
      </c>
      <c r="D686" t="s">
        <v>619</v>
      </c>
      <c r="E686" t="s">
        <v>2562</v>
      </c>
      <c r="F686">
        <v>3814</v>
      </c>
      <c r="G686">
        <v>2654</v>
      </c>
      <c r="H686">
        <v>69.599999999999994</v>
      </c>
      <c r="I686" t="s">
        <v>3862</v>
      </c>
    </row>
    <row r="687" spans="1:9" x14ac:dyDescent="0.25">
      <c r="A687" t="s">
        <v>1676</v>
      </c>
      <c r="B687" t="s">
        <v>224</v>
      </c>
      <c r="C687" t="s">
        <v>225</v>
      </c>
      <c r="D687" t="s">
        <v>619</v>
      </c>
      <c r="E687" t="s">
        <v>2563</v>
      </c>
      <c r="F687">
        <v>5040</v>
      </c>
      <c r="G687">
        <v>3820</v>
      </c>
      <c r="H687">
        <v>75.8</v>
      </c>
      <c r="I687" t="s">
        <v>3863</v>
      </c>
    </row>
    <row r="688" spans="1:9" x14ac:dyDescent="0.25">
      <c r="A688" t="s">
        <v>1677</v>
      </c>
      <c r="B688" t="s">
        <v>224</v>
      </c>
      <c r="C688" t="s">
        <v>225</v>
      </c>
      <c r="D688" t="s">
        <v>619</v>
      </c>
      <c r="E688" t="s">
        <v>2564</v>
      </c>
      <c r="F688">
        <v>7219</v>
      </c>
      <c r="G688">
        <v>5423</v>
      </c>
      <c r="H688">
        <v>75.099999999999994</v>
      </c>
      <c r="I688" t="s">
        <v>3864</v>
      </c>
    </row>
    <row r="689" spans="1:9" x14ac:dyDescent="0.25">
      <c r="A689" t="s">
        <v>1678</v>
      </c>
      <c r="B689" t="s">
        <v>224</v>
      </c>
      <c r="C689" t="s">
        <v>225</v>
      </c>
      <c r="D689" t="s">
        <v>619</v>
      </c>
      <c r="E689" t="s">
        <v>2565</v>
      </c>
      <c r="F689">
        <v>6723</v>
      </c>
      <c r="G689">
        <v>5400</v>
      </c>
      <c r="H689">
        <v>80.3</v>
      </c>
      <c r="I689" t="s">
        <v>3865</v>
      </c>
    </row>
    <row r="690" spans="1:9" x14ac:dyDescent="0.25">
      <c r="A690" t="s">
        <v>1679</v>
      </c>
      <c r="B690" t="s">
        <v>224</v>
      </c>
      <c r="C690" t="s">
        <v>225</v>
      </c>
      <c r="D690" t="s">
        <v>619</v>
      </c>
      <c r="E690" t="s">
        <v>2566</v>
      </c>
      <c r="F690">
        <v>8466</v>
      </c>
      <c r="G690">
        <v>7021</v>
      </c>
      <c r="H690">
        <v>82.9</v>
      </c>
      <c r="I690" t="s">
        <v>3866</v>
      </c>
    </row>
    <row r="691" spans="1:9" x14ac:dyDescent="0.25">
      <c r="A691" t="s">
        <v>1680</v>
      </c>
      <c r="B691" t="s">
        <v>224</v>
      </c>
      <c r="C691" t="s">
        <v>225</v>
      </c>
      <c r="D691" t="s">
        <v>619</v>
      </c>
      <c r="E691" t="s">
        <v>2567</v>
      </c>
      <c r="F691">
        <v>10308</v>
      </c>
      <c r="G691">
        <v>8925</v>
      </c>
      <c r="H691">
        <v>86.6</v>
      </c>
      <c r="I691" t="s">
        <v>3867</v>
      </c>
    </row>
    <row r="692" spans="1:9" x14ac:dyDescent="0.25">
      <c r="A692" t="s">
        <v>1681</v>
      </c>
      <c r="B692" t="s">
        <v>224</v>
      </c>
      <c r="C692" t="s">
        <v>225</v>
      </c>
      <c r="D692" t="s">
        <v>619</v>
      </c>
      <c r="E692" t="s">
        <v>2568</v>
      </c>
      <c r="F692">
        <v>13061</v>
      </c>
      <c r="G692">
        <v>11283</v>
      </c>
      <c r="H692">
        <v>86.4</v>
      </c>
      <c r="I692" t="s">
        <v>3868</v>
      </c>
    </row>
    <row r="693" spans="1:9" x14ac:dyDescent="0.25">
      <c r="A693" t="s">
        <v>1682</v>
      </c>
      <c r="B693" t="s">
        <v>224</v>
      </c>
      <c r="C693" t="s">
        <v>225</v>
      </c>
      <c r="D693" t="s">
        <v>619</v>
      </c>
      <c r="E693" t="s">
        <v>2569</v>
      </c>
      <c r="F693">
        <v>12101</v>
      </c>
      <c r="G693">
        <v>10440</v>
      </c>
      <c r="H693">
        <v>86.3</v>
      </c>
      <c r="I693" t="s">
        <v>3869</v>
      </c>
    </row>
    <row r="694" spans="1:9" x14ac:dyDescent="0.25">
      <c r="A694" t="s">
        <v>1683</v>
      </c>
      <c r="B694" t="s">
        <v>224</v>
      </c>
      <c r="C694" t="s">
        <v>225</v>
      </c>
      <c r="D694" t="s">
        <v>596</v>
      </c>
      <c r="E694" t="s">
        <v>2560</v>
      </c>
      <c r="F694">
        <v>583</v>
      </c>
      <c r="G694">
        <v>468</v>
      </c>
      <c r="H694">
        <v>80.3</v>
      </c>
      <c r="I694" t="s">
        <v>3870</v>
      </c>
    </row>
    <row r="695" spans="1:9" x14ac:dyDescent="0.25">
      <c r="A695" t="s">
        <v>1684</v>
      </c>
      <c r="B695" t="s">
        <v>224</v>
      </c>
      <c r="C695" t="s">
        <v>225</v>
      </c>
      <c r="D695" t="s">
        <v>596</v>
      </c>
      <c r="E695" t="s">
        <v>2561</v>
      </c>
      <c r="F695">
        <v>6237</v>
      </c>
      <c r="G695">
        <v>5575</v>
      </c>
      <c r="H695">
        <v>89.4</v>
      </c>
      <c r="I695" t="s">
        <v>3871</v>
      </c>
    </row>
    <row r="696" spans="1:9" x14ac:dyDescent="0.25">
      <c r="A696" t="s">
        <v>1685</v>
      </c>
      <c r="B696" t="s">
        <v>224</v>
      </c>
      <c r="C696" t="s">
        <v>225</v>
      </c>
      <c r="D696" t="s">
        <v>596</v>
      </c>
      <c r="E696" t="s">
        <v>2562</v>
      </c>
      <c r="F696">
        <v>1801</v>
      </c>
      <c r="G696">
        <v>1489</v>
      </c>
      <c r="H696">
        <v>82.7</v>
      </c>
      <c r="I696" t="s">
        <v>3872</v>
      </c>
    </row>
    <row r="697" spans="1:9" x14ac:dyDescent="0.25">
      <c r="A697" t="s">
        <v>1686</v>
      </c>
      <c r="B697" t="s">
        <v>224</v>
      </c>
      <c r="C697" t="s">
        <v>225</v>
      </c>
      <c r="D697" t="s">
        <v>596</v>
      </c>
      <c r="E697" t="s">
        <v>2563</v>
      </c>
      <c r="F697">
        <v>2496</v>
      </c>
      <c r="G697">
        <v>2147</v>
      </c>
      <c r="H697">
        <v>86</v>
      </c>
      <c r="I697" t="s">
        <v>3873</v>
      </c>
    </row>
    <row r="698" spans="1:9" x14ac:dyDescent="0.25">
      <c r="A698" t="s">
        <v>1687</v>
      </c>
      <c r="B698" t="s">
        <v>224</v>
      </c>
      <c r="C698" t="s">
        <v>225</v>
      </c>
      <c r="D698" t="s">
        <v>596</v>
      </c>
      <c r="E698" t="s">
        <v>2564</v>
      </c>
      <c r="F698">
        <v>3584</v>
      </c>
      <c r="G698">
        <v>3082</v>
      </c>
      <c r="H698">
        <v>86</v>
      </c>
      <c r="I698" t="s">
        <v>3874</v>
      </c>
    </row>
    <row r="699" spans="1:9" x14ac:dyDescent="0.25">
      <c r="A699" t="s">
        <v>1688</v>
      </c>
      <c r="B699" t="s">
        <v>224</v>
      </c>
      <c r="C699" t="s">
        <v>225</v>
      </c>
      <c r="D699" t="s">
        <v>596</v>
      </c>
      <c r="E699" t="s">
        <v>2565</v>
      </c>
      <c r="F699">
        <v>3853</v>
      </c>
      <c r="G699">
        <v>3412</v>
      </c>
      <c r="H699">
        <v>88.6</v>
      </c>
      <c r="I699" t="s">
        <v>2680</v>
      </c>
    </row>
    <row r="700" spans="1:9" x14ac:dyDescent="0.25">
      <c r="A700" t="s">
        <v>1689</v>
      </c>
      <c r="B700" t="s">
        <v>224</v>
      </c>
      <c r="C700" t="s">
        <v>225</v>
      </c>
      <c r="D700" t="s">
        <v>596</v>
      </c>
      <c r="E700" t="s">
        <v>2566</v>
      </c>
      <c r="F700">
        <v>5107</v>
      </c>
      <c r="G700">
        <v>4585</v>
      </c>
      <c r="H700">
        <v>89.8</v>
      </c>
      <c r="I700" t="s">
        <v>3875</v>
      </c>
    </row>
    <row r="701" spans="1:9" x14ac:dyDescent="0.25">
      <c r="A701" t="s">
        <v>1690</v>
      </c>
      <c r="B701" t="s">
        <v>224</v>
      </c>
      <c r="C701" t="s">
        <v>225</v>
      </c>
      <c r="D701" t="s">
        <v>596</v>
      </c>
      <c r="E701" t="s">
        <v>2567</v>
      </c>
      <c r="F701">
        <v>6026</v>
      </c>
      <c r="G701">
        <v>5561</v>
      </c>
      <c r="H701">
        <v>92.3</v>
      </c>
      <c r="I701" t="s">
        <v>3876</v>
      </c>
    </row>
    <row r="702" spans="1:9" x14ac:dyDescent="0.25">
      <c r="A702" t="s">
        <v>1691</v>
      </c>
      <c r="B702" t="s">
        <v>224</v>
      </c>
      <c r="C702" t="s">
        <v>225</v>
      </c>
      <c r="D702" t="s">
        <v>596</v>
      </c>
      <c r="E702" t="s">
        <v>2568</v>
      </c>
      <c r="F702">
        <v>7178</v>
      </c>
      <c r="G702">
        <v>6616</v>
      </c>
      <c r="H702">
        <v>92.2</v>
      </c>
      <c r="I702" t="s">
        <v>2604</v>
      </c>
    </row>
    <row r="703" spans="1:9" x14ac:dyDescent="0.25">
      <c r="A703" t="s">
        <v>1692</v>
      </c>
      <c r="B703" t="s">
        <v>224</v>
      </c>
      <c r="C703" t="s">
        <v>225</v>
      </c>
      <c r="D703" t="s">
        <v>596</v>
      </c>
      <c r="E703" t="s">
        <v>2569</v>
      </c>
      <c r="F703">
        <v>6218</v>
      </c>
      <c r="G703">
        <v>5667</v>
      </c>
      <c r="H703">
        <v>91.1</v>
      </c>
      <c r="I703" t="s">
        <v>3877</v>
      </c>
    </row>
    <row r="704" spans="1:9" x14ac:dyDescent="0.25">
      <c r="A704" t="s">
        <v>1693</v>
      </c>
      <c r="B704" t="s">
        <v>224</v>
      </c>
      <c r="C704" t="s">
        <v>225</v>
      </c>
      <c r="D704" t="s">
        <v>573</v>
      </c>
      <c r="E704" t="s">
        <v>2560</v>
      </c>
      <c r="F704">
        <v>495</v>
      </c>
      <c r="G704">
        <v>414</v>
      </c>
      <c r="H704">
        <v>83.6</v>
      </c>
      <c r="I704" t="s">
        <v>3878</v>
      </c>
    </row>
    <row r="705" spans="1:9" x14ac:dyDescent="0.25">
      <c r="A705" t="s">
        <v>1694</v>
      </c>
      <c r="B705" t="s">
        <v>224</v>
      </c>
      <c r="C705" t="s">
        <v>225</v>
      </c>
      <c r="D705" t="s">
        <v>573</v>
      </c>
      <c r="E705" t="s">
        <v>2561</v>
      </c>
      <c r="F705">
        <v>6390</v>
      </c>
      <c r="G705">
        <v>5951</v>
      </c>
      <c r="H705">
        <v>93.1</v>
      </c>
      <c r="I705" t="s">
        <v>2613</v>
      </c>
    </row>
    <row r="706" spans="1:9" x14ac:dyDescent="0.25">
      <c r="A706" t="s">
        <v>1695</v>
      </c>
      <c r="B706" t="s">
        <v>224</v>
      </c>
      <c r="C706" t="s">
        <v>225</v>
      </c>
      <c r="D706" t="s">
        <v>573</v>
      </c>
      <c r="E706" t="s">
        <v>2562</v>
      </c>
      <c r="F706">
        <v>1793</v>
      </c>
      <c r="G706">
        <v>1554</v>
      </c>
      <c r="H706">
        <v>86.7</v>
      </c>
      <c r="I706" t="s">
        <v>3879</v>
      </c>
    </row>
    <row r="707" spans="1:9" x14ac:dyDescent="0.25">
      <c r="A707" t="s">
        <v>1696</v>
      </c>
      <c r="B707" t="s">
        <v>224</v>
      </c>
      <c r="C707" t="s">
        <v>225</v>
      </c>
      <c r="D707" t="s">
        <v>573</v>
      </c>
      <c r="E707" t="s">
        <v>2563</v>
      </c>
      <c r="F707">
        <v>2526</v>
      </c>
      <c r="G707">
        <v>2267</v>
      </c>
      <c r="H707">
        <v>89.7</v>
      </c>
      <c r="I707" t="s">
        <v>3880</v>
      </c>
    </row>
    <row r="708" spans="1:9" x14ac:dyDescent="0.25">
      <c r="A708" t="s">
        <v>1697</v>
      </c>
      <c r="B708" t="s">
        <v>224</v>
      </c>
      <c r="C708" t="s">
        <v>225</v>
      </c>
      <c r="D708" t="s">
        <v>573</v>
      </c>
      <c r="E708" t="s">
        <v>2564</v>
      </c>
      <c r="F708">
        <v>3506</v>
      </c>
      <c r="G708">
        <v>3131</v>
      </c>
      <c r="H708">
        <v>89.3</v>
      </c>
      <c r="I708" t="s">
        <v>3881</v>
      </c>
    </row>
    <row r="709" spans="1:9" x14ac:dyDescent="0.25">
      <c r="A709" t="s">
        <v>1698</v>
      </c>
      <c r="B709" t="s">
        <v>224</v>
      </c>
      <c r="C709" t="s">
        <v>225</v>
      </c>
      <c r="D709" t="s">
        <v>573</v>
      </c>
      <c r="E709" t="s">
        <v>2565</v>
      </c>
      <c r="F709">
        <v>3837</v>
      </c>
      <c r="G709">
        <v>3502</v>
      </c>
      <c r="H709">
        <v>91.3</v>
      </c>
      <c r="I709" t="s">
        <v>3882</v>
      </c>
    </row>
    <row r="710" spans="1:9" x14ac:dyDescent="0.25">
      <c r="A710" t="s">
        <v>1699</v>
      </c>
      <c r="B710" t="s">
        <v>224</v>
      </c>
      <c r="C710" t="s">
        <v>225</v>
      </c>
      <c r="D710" t="s">
        <v>573</v>
      </c>
      <c r="E710" t="s">
        <v>2566</v>
      </c>
      <c r="F710">
        <v>5184</v>
      </c>
      <c r="G710">
        <v>4809</v>
      </c>
      <c r="H710">
        <v>92.8</v>
      </c>
      <c r="I710" t="s">
        <v>3716</v>
      </c>
    </row>
    <row r="711" spans="1:9" x14ac:dyDescent="0.25">
      <c r="A711" t="s">
        <v>1700</v>
      </c>
      <c r="B711" t="s">
        <v>224</v>
      </c>
      <c r="C711" t="s">
        <v>225</v>
      </c>
      <c r="D711" t="s">
        <v>573</v>
      </c>
      <c r="E711" t="s">
        <v>2567</v>
      </c>
      <c r="F711">
        <v>6144</v>
      </c>
      <c r="G711">
        <v>5739</v>
      </c>
      <c r="H711">
        <v>93.4</v>
      </c>
      <c r="I711" t="s">
        <v>3883</v>
      </c>
    </row>
    <row r="712" spans="1:9" x14ac:dyDescent="0.25">
      <c r="A712" t="s">
        <v>1701</v>
      </c>
      <c r="B712" t="s">
        <v>224</v>
      </c>
      <c r="C712" t="s">
        <v>225</v>
      </c>
      <c r="D712" t="s">
        <v>573</v>
      </c>
      <c r="E712" t="s">
        <v>2568</v>
      </c>
      <c r="F712">
        <v>7191</v>
      </c>
      <c r="G712">
        <v>6707</v>
      </c>
      <c r="H712">
        <v>93.3</v>
      </c>
      <c r="I712" t="s">
        <v>3884</v>
      </c>
    </row>
    <row r="713" spans="1:9" x14ac:dyDescent="0.25">
      <c r="A713" t="s">
        <v>1702</v>
      </c>
      <c r="B713" t="s">
        <v>224</v>
      </c>
      <c r="C713" t="s">
        <v>225</v>
      </c>
      <c r="D713" t="s">
        <v>573</v>
      </c>
      <c r="E713" t="s">
        <v>2569</v>
      </c>
      <c r="F713">
        <v>5969</v>
      </c>
      <c r="G713">
        <v>5610</v>
      </c>
      <c r="H713">
        <v>94</v>
      </c>
      <c r="I713" t="s">
        <v>1880</v>
      </c>
    </row>
    <row r="714" spans="1:9" x14ac:dyDescent="0.25">
      <c r="A714" t="s">
        <v>1703</v>
      </c>
      <c r="B714" t="s">
        <v>224</v>
      </c>
      <c r="C714" t="s">
        <v>225</v>
      </c>
      <c r="D714" t="s">
        <v>550</v>
      </c>
      <c r="E714" t="s">
        <v>2560</v>
      </c>
      <c r="F714">
        <v>440</v>
      </c>
      <c r="G714">
        <v>365</v>
      </c>
      <c r="H714">
        <v>83</v>
      </c>
      <c r="I714" t="s">
        <v>3885</v>
      </c>
    </row>
    <row r="715" spans="1:9" x14ac:dyDescent="0.25">
      <c r="A715" t="s">
        <v>1704</v>
      </c>
      <c r="B715" t="s">
        <v>224</v>
      </c>
      <c r="C715" t="s">
        <v>225</v>
      </c>
      <c r="D715" t="s">
        <v>550</v>
      </c>
      <c r="E715" t="s">
        <v>2561</v>
      </c>
      <c r="F715">
        <v>6036</v>
      </c>
      <c r="G715">
        <v>5730</v>
      </c>
      <c r="H715">
        <v>94.9</v>
      </c>
      <c r="I715" t="s">
        <v>2842</v>
      </c>
    </row>
    <row r="716" spans="1:9" x14ac:dyDescent="0.25">
      <c r="A716" t="s">
        <v>1705</v>
      </c>
      <c r="B716" t="s">
        <v>224</v>
      </c>
      <c r="C716" t="s">
        <v>225</v>
      </c>
      <c r="D716" t="s">
        <v>550</v>
      </c>
      <c r="E716" t="s">
        <v>2562</v>
      </c>
      <c r="F716">
        <v>1524</v>
      </c>
      <c r="G716">
        <v>1326</v>
      </c>
      <c r="H716">
        <v>87</v>
      </c>
      <c r="I716" t="s">
        <v>3886</v>
      </c>
    </row>
    <row r="717" spans="1:9" x14ac:dyDescent="0.25">
      <c r="A717" t="s">
        <v>1706</v>
      </c>
      <c r="B717" t="s">
        <v>224</v>
      </c>
      <c r="C717" t="s">
        <v>225</v>
      </c>
      <c r="D717" t="s">
        <v>550</v>
      </c>
      <c r="E717" t="s">
        <v>2563</v>
      </c>
      <c r="F717">
        <v>2323</v>
      </c>
      <c r="G717">
        <v>2132</v>
      </c>
      <c r="H717">
        <v>91.8</v>
      </c>
      <c r="I717" t="s">
        <v>2827</v>
      </c>
    </row>
    <row r="718" spans="1:9" x14ac:dyDescent="0.25">
      <c r="A718" t="s">
        <v>1707</v>
      </c>
      <c r="B718" t="s">
        <v>224</v>
      </c>
      <c r="C718" t="s">
        <v>225</v>
      </c>
      <c r="D718" t="s">
        <v>550</v>
      </c>
      <c r="E718" t="s">
        <v>2564</v>
      </c>
      <c r="F718">
        <v>3196</v>
      </c>
      <c r="G718">
        <v>2924</v>
      </c>
      <c r="H718">
        <v>91.5</v>
      </c>
      <c r="I718" t="s">
        <v>2942</v>
      </c>
    </row>
    <row r="719" spans="1:9" x14ac:dyDescent="0.25">
      <c r="A719" t="s">
        <v>1708</v>
      </c>
      <c r="B719" t="s">
        <v>224</v>
      </c>
      <c r="C719" t="s">
        <v>225</v>
      </c>
      <c r="D719" t="s">
        <v>550</v>
      </c>
      <c r="E719" t="s">
        <v>2565</v>
      </c>
      <c r="F719">
        <v>3440</v>
      </c>
      <c r="G719">
        <v>3183</v>
      </c>
      <c r="H719">
        <v>92.5</v>
      </c>
      <c r="I719" t="s">
        <v>3556</v>
      </c>
    </row>
    <row r="720" spans="1:9" x14ac:dyDescent="0.25">
      <c r="A720" t="s">
        <v>1709</v>
      </c>
      <c r="B720" t="s">
        <v>224</v>
      </c>
      <c r="C720" t="s">
        <v>225</v>
      </c>
      <c r="D720" t="s">
        <v>550</v>
      </c>
      <c r="E720" t="s">
        <v>2566</v>
      </c>
      <c r="F720">
        <v>4683</v>
      </c>
      <c r="G720">
        <v>4398</v>
      </c>
      <c r="H720">
        <v>93.9</v>
      </c>
      <c r="I720" t="s">
        <v>1843</v>
      </c>
    </row>
    <row r="721" spans="1:9" x14ac:dyDescent="0.25">
      <c r="A721" t="s">
        <v>1710</v>
      </c>
      <c r="B721" t="s">
        <v>224</v>
      </c>
      <c r="C721" t="s">
        <v>225</v>
      </c>
      <c r="D721" t="s">
        <v>550</v>
      </c>
      <c r="E721" t="s">
        <v>2567</v>
      </c>
      <c r="F721">
        <v>5557</v>
      </c>
      <c r="G721">
        <v>5231</v>
      </c>
      <c r="H721">
        <v>94.1</v>
      </c>
      <c r="I721" t="s">
        <v>2894</v>
      </c>
    </row>
    <row r="722" spans="1:9" x14ac:dyDescent="0.25">
      <c r="A722" t="s">
        <v>1711</v>
      </c>
      <c r="B722" t="s">
        <v>224</v>
      </c>
      <c r="C722" t="s">
        <v>225</v>
      </c>
      <c r="D722" t="s">
        <v>550</v>
      </c>
      <c r="E722" t="s">
        <v>2568</v>
      </c>
      <c r="F722">
        <v>6431</v>
      </c>
      <c r="G722">
        <v>6065</v>
      </c>
      <c r="H722">
        <v>94.3</v>
      </c>
      <c r="I722" t="s">
        <v>1956</v>
      </c>
    </row>
    <row r="723" spans="1:9" x14ac:dyDescent="0.25">
      <c r="A723" t="s">
        <v>1712</v>
      </c>
      <c r="B723" t="s">
        <v>224</v>
      </c>
      <c r="C723" t="s">
        <v>225</v>
      </c>
      <c r="D723" t="s">
        <v>550</v>
      </c>
      <c r="E723" t="s">
        <v>2569</v>
      </c>
      <c r="F723">
        <v>5154</v>
      </c>
      <c r="G723">
        <v>4896</v>
      </c>
      <c r="H723">
        <v>95</v>
      </c>
      <c r="I723" t="s">
        <v>3887</v>
      </c>
    </row>
    <row r="724" spans="1:9" x14ac:dyDescent="0.25">
      <c r="A724" t="s">
        <v>1713</v>
      </c>
      <c r="B724" t="s">
        <v>224</v>
      </c>
      <c r="C724" t="s">
        <v>225</v>
      </c>
      <c r="D724" t="s">
        <v>527</v>
      </c>
      <c r="E724" t="s">
        <v>2560</v>
      </c>
      <c r="F724">
        <v>354</v>
      </c>
      <c r="G724">
        <v>299</v>
      </c>
      <c r="H724">
        <v>84.5</v>
      </c>
      <c r="I724" t="s">
        <v>2843</v>
      </c>
    </row>
    <row r="725" spans="1:9" x14ac:dyDescent="0.25">
      <c r="A725" t="s">
        <v>1714</v>
      </c>
      <c r="B725" t="s">
        <v>224</v>
      </c>
      <c r="C725" t="s">
        <v>225</v>
      </c>
      <c r="D725" t="s">
        <v>527</v>
      </c>
      <c r="E725" t="s">
        <v>2561</v>
      </c>
      <c r="F725">
        <v>5073</v>
      </c>
      <c r="G725">
        <v>4847</v>
      </c>
      <c r="H725">
        <v>95.5</v>
      </c>
      <c r="I725" t="s">
        <v>3888</v>
      </c>
    </row>
    <row r="726" spans="1:9" x14ac:dyDescent="0.25">
      <c r="A726" t="s">
        <v>1715</v>
      </c>
      <c r="B726" t="s">
        <v>224</v>
      </c>
      <c r="C726" t="s">
        <v>225</v>
      </c>
      <c r="D726" t="s">
        <v>527</v>
      </c>
      <c r="E726" t="s">
        <v>2562</v>
      </c>
      <c r="F726">
        <v>1259</v>
      </c>
      <c r="G726">
        <v>1120</v>
      </c>
      <c r="H726">
        <v>89</v>
      </c>
      <c r="I726" t="s">
        <v>3889</v>
      </c>
    </row>
    <row r="727" spans="1:9" x14ac:dyDescent="0.25">
      <c r="A727" t="s">
        <v>1716</v>
      </c>
      <c r="B727" t="s">
        <v>224</v>
      </c>
      <c r="C727" t="s">
        <v>225</v>
      </c>
      <c r="D727" t="s">
        <v>527</v>
      </c>
      <c r="E727" t="s">
        <v>2563</v>
      </c>
      <c r="F727">
        <v>1956</v>
      </c>
      <c r="G727">
        <v>1794</v>
      </c>
      <c r="H727">
        <v>91.7</v>
      </c>
      <c r="I727" t="s">
        <v>3890</v>
      </c>
    </row>
    <row r="728" spans="1:9" x14ac:dyDescent="0.25">
      <c r="A728" t="s">
        <v>1717</v>
      </c>
      <c r="B728" t="s">
        <v>224</v>
      </c>
      <c r="C728" t="s">
        <v>225</v>
      </c>
      <c r="D728" t="s">
        <v>527</v>
      </c>
      <c r="E728" t="s">
        <v>2564</v>
      </c>
      <c r="F728">
        <v>2751</v>
      </c>
      <c r="G728">
        <v>2574</v>
      </c>
      <c r="H728">
        <v>93.6</v>
      </c>
      <c r="I728" t="s">
        <v>2818</v>
      </c>
    </row>
    <row r="729" spans="1:9" x14ac:dyDescent="0.25">
      <c r="A729" t="s">
        <v>1718</v>
      </c>
      <c r="B729" t="s">
        <v>224</v>
      </c>
      <c r="C729" t="s">
        <v>225</v>
      </c>
      <c r="D729" t="s">
        <v>527</v>
      </c>
      <c r="E729" t="s">
        <v>2565</v>
      </c>
      <c r="F729">
        <v>2993</v>
      </c>
      <c r="G729">
        <v>2803</v>
      </c>
      <c r="H729">
        <v>93.7</v>
      </c>
      <c r="I729" t="s">
        <v>3891</v>
      </c>
    </row>
    <row r="730" spans="1:9" x14ac:dyDescent="0.25">
      <c r="A730" t="s">
        <v>1719</v>
      </c>
      <c r="B730" t="s">
        <v>224</v>
      </c>
      <c r="C730" t="s">
        <v>225</v>
      </c>
      <c r="D730" t="s">
        <v>527</v>
      </c>
      <c r="E730" t="s">
        <v>2566</v>
      </c>
      <c r="F730">
        <v>4201</v>
      </c>
      <c r="G730">
        <v>4007</v>
      </c>
      <c r="H730">
        <v>95.4</v>
      </c>
      <c r="I730" t="s">
        <v>1847</v>
      </c>
    </row>
    <row r="731" spans="1:9" x14ac:dyDescent="0.25">
      <c r="A731" t="s">
        <v>1721</v>
      </c>
      <c r="B731" t="s">
        <v>224</v>
      </c>
      <c r="C731" t="s">
        <v>225</v>
      </c>
      <c r="D731" t="s">
        <v>527</v>
      </c>
      <c r="E731" t="s">
        <v>2567</v>
      </c>
      <c r="F731">
        <v>4813</v>
      </c>
      <c r="G731">
        <v>4580</v>
      </c>
      <c r="H731">
        <v>95.2</v>
      </c>
      <c r="I731" t="s">
        <v>3892</v>
      </c>
    </row>
    <row r="732" spans="1:9" x14ac:dyDescent="0.25">
      <c r="A732" t="s">
        <v>1723</v>
      </c>
      <c r="B732" t="s">
        <v>224</v>
      </c>
      <c r="C732" t="s">
        <v>225</v>
      </c>
      <c r="D732" t="s">
        <v>527</v>
      </c>
      <c r="E732" t="s">
        <v>2568</v>
      </c>
      <c r="F732">
        <v>5603</v>
      </c>
      <c r="G732">
        <v>5357</v>
      </c>
      <c r="H732">
        <v>95.6</v>
      </c>
      <c r="I732" t="s">
        <v>2614</v>
      </c>
    </row>
    <row r="733" spans="1:9" x14ac:dyDescent="0.25">
      <c r="A733" t="s">
        <v>1725</v>
      </c>
      <c r="B733" t="s">
        <v>224</v>
      </c>
      <c r="C733" t="s">
        <v>225</v>
      </c>
      <c r="D733" t="s">
        <v>527</v>
      </c>
      <c r="E733" t="s">
        <v>2569</v>
      </c>
      <c r="F733">
        <v>4561</v>
      </c>
      <c r="G733">
        <v>4375</v>
      </c>
      <c r="H733">
        <v>95.9</v>
      </c>
      <c r="I733" t="s">
        <v>2897</v>
      </c>
    </row>
    <row r="734" spans="1:9" x14ac:dyDescent="0.25">
      <c r="A734" t="s">
        <v>1726</v>
      </c>
      <c r="B734" t="s">
        <v>224</v>
      </c>
      <c r="C734" t="s">
        <v>225</v>
      </c>
      <c r="D734" t="s">
        <v>500</v>
      </c>
      <c r="E734" t="s">
        <v>2560</v>
      </c>
      <c r="F734">
        <v>230</v>
      </c>
      <c r="G734">
        <v>210</v>
      </c>
      <c r="H734">
        <v>91.3</v>
      </c>
      <c r="I734" t="s">
        <v>3893</v>
      </c>
    </row>
    <row r="735" spans="1:9" x14ac:dyDescent="0.25">
      <c r="A735" t="s">
        <v>1727</v>
      </c>
      <c r="B735" t="s">
        <v>224</v>
      </c>
      <c r="C735" t="s">
        <v>225</v>
      </c>
      <c r="D735" t="s">
        <v>500</v>
      </c>
      <c r="E735" t="s">
        <v>2561</v>
      </c>
      <c r="F735">
        <v>4545</v>
      </c>
      <c r="G735">
        <v>4376</v>
      </c>
      <c r="H735">
        <v>96.3</v>
      </c>
      <c r="I735" t="s">
        <v>3894</v>
      </c>
    </row>
    <row r="736" spans="1:9" x14ac:dyDescent="0.25">
      <c r="A736" t="s">
        <v>1728</v>
      </c>
      <c r="B736" t="s">
        <v>224</v>
      </c>
      <c r="C736" t="s">
        <v>225</v>
      </c>
      <c r="D736" t="s">
        <v>500</v>
      </c>
      <c r="E736" t="s">
        <v>2562</v>
      </c>
      <c r="F736">
        <v>1145</v>
      </c>
      <c r="G736">
        <v>1067</v>
      </c>
      <c r="H736">
        <v>93.2</v>
      </c>
      <c r="I736" t="s">
        <v>3895</v>
      </c>
    </row>
    <row r="737" spans="1:9" x14ac:dyDescent="0.25">
      <c r="A737" t="s">
        <v>1729</v>
      </c>
      <c r="B737" t="s">
        <v>224</v>
      </c>
      <c r="C737" t="s">
        <v>225</v>
      </c>
      <c r="D737" t="s">
        <v>500</v>
      </c>
      <c r="E737" t="s">
        <v>2563</v>
      </c>
      <c r="F737">
        <v>1808</v>
      </c>
      <c r="G737">
        <v>1716</v>
      </c>
      <c r="H737">
        <v>94.9</v>
      </c>
      <c r="I737" t="s">
        <v>3896</v>
      </c>
    </row>
    <row r="738" spans="1:9" x14ac:dyDescent="0.25">
      <c r="A738" t="s">
        <v>1731</v>
      </c>
      <c r="B738" t="s">
        <v>224</v>
      </c>
      <c r="C738" t="s">
        <v>225</v>
      </c>
      <c r="D738" t="s">
        <v>500</v>
      </c>
      <c r="E738" t="s">
        <v>2564</v>
      </c>
      <c r="F738">
        <v>2641</v>
      </c>
      <c r="G738">
        <v>2516</v>
      </c>
      <c r="H738">
        <v>95.3</v>
      </c>
      <c r="I738" t="s">
        <v>3570</v>
      </c>
    </row>
    <row r="739" spans="1:9" x14ac:dyDescent="0.25">
      <c r="A739" t="s">
        <v>1732</v>
      </c>
      <c r="B739" t="s">
        <v>224</v>
      </c>
      <c r="C739" t="s">
        <v>225</v>
      </c>
      <c r="D739" t="s">
        <v>500</v>
      </c>
      <c r="E739" t="s">
        <v>2565</v>
      </c>
      <c r="F739">
        <v>2902</v>
      </c>
      <c r="G739">
        <v>2770</v>
      </c>
      <c r="H739">
        <v>95.5</v>
      </c>
      <c r="I739" t="s">
        <v>1733</v>
      </c>
    </row>
    <row r="740" spans="1:9" x14ac:dyDescent="0.25">
      <c r="A740" t="s">
        <v>1734</v>
      </c>
      <c r="B740" t="s">
        <v>224</v>
      </c>
      <c r="C740" t="s">
        <v>225</v>
      </c>
      <c r="D740" t="s">
        <v>500</v>
      </c>
      <c r="E740" t="s">
        <v>2566</v>
      </c>
      <c r="F740">
        <v>3913</v>
      </c>
      <c r="G740">
        <v>3755</v>
      </c>
      <c r="H740">
        <v>96</v>
      </c>
      <c r="I740" t="s">
        <v>2897</v>
      </c>
    </row>
    <row r="741" spans="1:9" x14ac:dyDescent="0.25">
      <c r="A741" t="s">
        <v>1736</v>
      </c>
      <c r="B741" t="s">
        <v>224</v>
      </c>
      <c r="C741" t="s">
        <v>225</v>
      </c>
      <c r="D741" t="s">
        <v>500</v>
      </c>
      <c r="E741" t="s">
        <v>2567</v>
      </c>
      <c r="F741">
        <v>4636</v>
      </c>
      <c r="G741">
        <v>4476</v>
      </c>
      <c r="H741">
        <v>96.5</v>
      </c>
      <c r="I741" t="s">
        <v>1738</v>
      </c>
    </row>
    <row r="742" spans="1:9" x14ac:dyDescent="0.25">
      <c r="A742" t="s">
        <v>1737</v>
      </c>
      <c r="B742" t="s">
        <v>224</v>
      </c>
      <c r="C742" t="s">
        <v>225</v>
      </c>
      <c r="D742" t="s">
        <v>500</v>
      </c>
      <c r="E742" t="s">
        <v>2568</v>
      </c>
      <c r="F742">
        <v>5221</v>
      </c>
      <c r="G742">
        <v>5040</v>
      </c>
      <c r="H742">
        <v>96.5</v>
      </c>
      <c r="I742" t="s">
        <v>1738</v>
      </c>
    </row>
    <row r="743" spans="1:9" x14ac:dyDescent="0.25">
      <c r="A743" t="s">
        <v>1739</v>
      </c>
      <c r="B743" t="s">
        <v>224</v>
      </c>
      <c r="C743" t="s">
        <v>225</v>
      </c>
      <c r="D743" t="s">
        <v>500</v>
      </c>
      <c r="E743" t="s">
        <v>2569</v>
      </c>
      <c r="F743">
        <v>4376</v>
      </c>
      <c r="G743">
        <v>4239</v>
      </c>
      <c r="H743">
        <v>96.9</v>
      </c>
      <c r="I743" t="s">
        <v>3897</v>
      </c>
    </row>
    <row r="744" spans="1:9" x14ac:dyDescent="0.25">
      <c r="A744" t="s">
        <v>1740</v>
      </c>
      <c r="B744" t="s">
        <v>224</v>
      </c>
      <c r="C744" t="s">
        <v>225</v>
      </c>
      <c r="D744" t="s">
        <v>475</v>
      </c>
      <c r="E744" t="s">
        <v>2560</v>
      </c>
      <c r="F744">
        <v>144</v>
      </c>
      <c r="G744">
        <v>132</v>
      </c>
      <c r="H744">
        <v>91.7</v>
      </c>
      <c r="I744" t="s">
        <v>3898</v>
      </c>
    </row>
    <row r="745" spans="1:9" x14ac:dyDescent="0.25">
      <c r="A745" t="s">
        <v>1741</v>
      </c>
      <c r="B745" t="s">
        <v>224</v>
      </c>
      <c r="C745" t="s">
        <v>225</v>
      </c>
      <c r="D745" t="s">
        <v>475</v>
      </c>
      <c r="E745" t="s">
        <v>2561</v>
      </c>
      <c r="F745">
        <v>3175</v>
      </c>
      <c r="G745">
        <v>3100</v>
      </c>
      <c r="H745">
        <v>97.6</v>
      </c>
      <c r="I745" t="s">
        <v>2900</v>
      </c>
    </row>
    <row r="746" spans="1:9" x14ac:dyDescent="0.25">
      <c r="A746" t="s">
        <v>1742</v>
      </c>
      <c r="B746" t="s">
        <v>224</v>
      </c>
      <c r="C746" t="s">
        <v>225</v>
      </c>
      <c r="D746" t="s">
        <v>475</v>
      </c>
      <c r="E746" t="s">
        <v>2562</v>
      </c>
      <c r="F746">
        <v>773</v>
      </c>
      <c r="G746">
        <v>728</v>
      </c>
      <c r="H746">
        <v>94.2</v>
      </c>
      <c r="I746" t="s">
        <v>2921</v>
      </c>
    </row>
    <row r="747" spans="1:9" x14ac:dyDescent="0.25">
      <c r="A747" t="s">
        <v>1743</v>
      </c>
      <c r="B747" t="s">
        <v>224</v>
      </c>
      <c r="C747" t="s">
        <v>225</v>
      </c>
      <c r="D747" t="s">
        <v>475</v>
      </c>
      <c r="E747" t="s">
        <v>2563</v>
      </c>
      <c r="F747">
        <v>1180</v>
      </c>
      <c r="G747">
        <v>1135</v>
      </c>
      <c r="H747">
        <v>96.2</v>
      </c>
      <c r="I747" t="s">
        <v>3624</v>
      </c>
    </row>
    <row r="748" spans="1:9" x14ac:dyDescent="0.25">
      <c r="A748" t="s">
        <v>1744</v>
      </c>
      <c r="B748" t="s">
        <v>224</v>
      </c>
      <c r="C748" t="s">
        <v>225</v>
      </c>
      <c r="D748" t="s">
        <v>475</v>
      </c>
      <c r="E748" t="s">
        <v>2564</v>
      </c>
      <c r="F748">
        <v>1730</v>
      </c>
      <c r="G748">
        <v>1671</v>
      </c>
      <c r="H748">
        <v>96.6</v>
      </c>
      <c r="I748" t="s">
        <v>2603</v>
      </c>
    </row>
    <row r="749" spans="1:9" x14ac:dyDescent="0.25">
      <c r="A749" t="s">
        <v>1746</v>
      </c>
      <c r="B749" t="s">
        <v>224</v>
      </c>
      <c r="C749" t="s">
        <v>225</v>
      </c>
      <c r="D749" t="s">
        <v>475</v>
      </c>
      <c r="E749" t="s">
        <v>2565</v>
      </c>
      <c r="F749">
        <v>2069</v>
      </c>
      <c r="G749">
        <v>1989</v>
      </c>
      <c r="H749">
        <v>96.1</v>
      </c>
      <c r="I749" t="s">
        <v>2755</v>
      </c>
    </row>
    <row r="750" spans="1:9" x14ac:dyDescent="0.25">
      <c r="A750" t="s">
        <v>1748</v>
      </c>
      <c r="B750" t="s">
        <v>224</v>
      </c>
      <c r="C750" t="s">
        <v>225</v>
      </c>
      <c r="D750" t="s">
        <v>475</v>
      </c>
      <c r="E750" t="s">
        <v>2566</v>
      </c>
      <c r="F750">
        <v>2895</v>
      </c>
      <c r="G750">
        <v>2796</v>
      </c>
      <c r="H750">
        <v>96.6</v>
      </c>
      <c r="I750" t="s">
        <v>1873</v>
      </c>
    </row>
    <row r="751" spans="1:9" x14ac:dyDescent="0.25">
      <c r="A751" t="s">
        <v>1750</v>
      </c>
      <c r="B751" t="s">
        <v>224</v>
      </c>
      <c r="C751" t="s">
        <v>225</v>
      </c>
      <c r="D751" t="s">
        <v>475</v>
      </c>
      <c r="E751" t="s">
        <v>2567</v>
      </c>
      <c r="F751">
        <v>3218</v>
      </c>
      <c r="G751">
        <v>3144</v>
      </c>
      <c r="H751">
        <v>97.7</v>
      </c>
      <c r="I751" t="s">
        <v>2846</v>
      </c>
    </row>
    <row r="752" spans="1:9" x14ac:dyDescent="0.25">
      <c r="A752" t="s">
        <v>1751</v>
      </c>
      <c r="B752" t="s">
        <v>224</v>
      </c>
      <c r="C752" t="s">
        <v>225</v>
      </c>
      <c r="D752" t="s">
        <v>475</v>
      </c>
      <c r="E752" t="s">
        <v>2568</v>
      </c>
      <c r="F752">
        <v>3543</v>
      </c>
      <c r="G752">
        <v>3446</v>
      </c>
      <c r="H752">
        <v>97.3</v>
      </c>
      <c r="I752" t="s">
        <v>3899</v>
      </c>
    </row>
    <row r="753" spans="1:9" x14ac:dyDescent="0.25">
      <c r="A753" t="s">
        <v>1752</v>
      </c>
      <c r="B753" t="s">
        <v>224</v>
      </c>
      <c r="C753" t="s">
        <v>225</v>
      </c>
      <c r="D753" t="s">
        <v>475</v>
      </c>
      <c r="E753" t="s">
        <v>2569</v>
      </c>
      <c r="F753">
        <v>3019</v>
      </c>
      <c r="G753">
        <v>2940</v>
      </c>
      <c r="H753">
        <v>97.4</v>
      </c>
      <c r="I753" t="s">
        <v>1753</v>
      </c>
    </row>
    <row r="754" spans="1:9" x14ac:dyDescent="0.25">
      <c r="A754" t="s">
        <v>1754</v>
      </c>
      <c r="B754" t="s">
        <v>224</v>
      </c>
      <c r="C754" t="s">
        <v>225</v>
      </c>
      <c r="D754" t="s">
        <v>448</v>
      </c>
      <c r="E754" t="s">
        <v>2560</v>
      </c>
      <c r="F754">
        <v>184</v>
      </c>
      <c r="G754">
        <v>170</v>
      </c>
      <c r="H754">
        <v>92.4</v>
      </c>
      <c r="I754" t="s">
        <v>3900</v>
      </c>
    </row>
    <row r="755" spans="1:9" x14ac:dyDescent="0.25">
      <c r="A755" t="s">
        <v>1755</v>
      </c>
      <c r="B755" t="s">
        <v>224</v>
      </c>
      <c r="C755" t="s">
        <v>225</v>
      </c>
      <c r="D755" t="s">
        <v>448</v>
      </c>
      <c r="E755" t="s">
        <v>2561</v>
      </c>
      <c r="F755">
        <v>4634</v>
      </c>
      <c r="G755">
        <v>4465</v>
      </c>
      <c r="H755">
        <v>96.4</v>
      </c>
      <c r="I755" t="s">
        <v>2848</v>
      </c>
    </row>
    <row r="756" spans="1:9" x14ac:dyDescent="0.25">
      <c r="A756" t="s">
        <v>1756</v>
      </c>
      <c r="B756" t="s">
        <v>224</v>
      </c>
      <c r="C756" t="s">
        <v>225</v>
      </c>
      <c r="D756" t="s">
        <v>448</v>
      </c>
      <c r="E756" t="s">
        <v>2562</v>
      </c>
      <c r="F756">
        <v>1164</v>
      </c>
      <c r="G756">
        <v>1098</v>
      </c>
      <c r="H756">
        <v>94.3</v>
      </c>
      <c r="I756" t="s">
        <v>3901</v>
      </c>
    </row>
    <row r="757" spans="1:9" x14ac:dyDescent="0.25">
      <c r="A757" t="s">
        <v>1758</v>
      </c>
      <c r="B757" t="s">
        <v>224</v>
      </c>
      <c r="C757" t="s">
        <v>225</v>
      </c>
      <c r="D757" t="s">
        <v>448</v>
      </c>
      <c r="E757" t="s">
        <v>2563</v>
      </c>
      <c r="F757">
        <v>1804</v>
      </c>
      <c r="G757">
        <v>1723</v>
      </c>
      <c r="H757">
        <v>95.5</v>
      </c>
      <c r="I757" t="s">
        <v>3902</v>
      </c>
    </row>
    <row r="758" spans="1:9" x14ac:dyDescent="0.25">
      <c r="A758" t="s">
        <v>1759</v>
      </c>
      <c r="B758" t="s">
        <v>224</v>
      </c>
      <c r="C758" t="s">
        <v>225</v>
      </c>
      <c r="D758" t="s">
        <v>448</v>
      </c>
      <c r="E758" t="s">
        <v>2564</v>
      </c>
      <c r="F758">
        <v>2637</v>
      </c>
      <c r="G758">
        <v>2530</v>
      </c>
      <c r="H758">
        <v>95.9</v>
      </c>
      <c r="I758" t="s">
        <v>2859</v>
      </c>
    </row>
    <row r="759" spans="1:9" x14ac:dyDescent="0.25">
      <c r="A759" t="s">
        <v>1760</v>
      </c>
      <c r="B759" t="s">
        <v>224</v>
      </c>
      <c r="C759" t="s">
        <v>225</v>
      </c>
      <c r="D759" t="s">
        <v>448</v>
      </c>
      <c r="E759" t="s">
        <v>2565</v>
      </c>
      <c r="F759">
        <v>3084</v>
      </c>
      <c r="G759">
        <v>2934</v>
      </c>
      <c r="H759">
        <v>95.1</v>
      </c>
      <c r="I759" t="s">
        <v>2759</v>
      </c>
    </row>
    <row r="760" spans="1:9" x14ac:dyDescent="0.25">
      <c r="A760" t="s">
        <v>1761</v>
      </c>
      <c r="B760" t="s">
        <v>224</v>
      </c>
      <c r="C760" t="s">
        <v>225</v>
      </c>
      <c r="D760" t="s">
        <v>448</v>
      </c>
      <c r="E760" t="s">
        <v>2566</v>
      </c>
      <c r="F760">
        <v>4085</v>
      </c>
      <c r="G760">
        <v>3940</v>
      </c>
      <c r="H760">
        <v>96.5</v>
      </c>
      <c r="I760" t="s">
        <v>1762</v>
      </c>
    </row>
    <row r="761" spans="1:9" x14ac:dyDescent="0.25">
      <c r="A761" t="s">
        <v>1763</v>
      </c>
      <c r="B761" t="s">
        <v>224</v>
      </c>
      <c r="C761" t="s">
        <v>225</v>
      </c>
      <c r="D761" t="s">
        <v>448</v>
      </c>
      <c r="E761" t="s">
        <v>2567</v>
      </c>
      <c r="F761">
        <v>4321</v>
      </c>
      <c r="G761">
        <v>4159</v>
      </c>
      <c r="H761">
        <v>96.3</v>
      </c>
      <c r="I761" t="s">
        <v>2602</v>
      </c>
    </row>
    <row r="762" spans="1:9" x14ac:dyDescent="0.25">
      <c r="A762" t="s">
        <v>1764</v>
      </c>
      <c r="B762" t="s">
        <v>224</v>
      </c>
      <c r="C762" t="s">
        <v>225</v>
      </c>
      <c r="D762" t="s">
        <v>448</v>
      </c>
      <c r="E762" t="s">
        <v>2568</v>
      </c>
      <c r="F762">
        <v>4296</v>
      </c>
      <c r="G762">
        <v>4126</v>
      </c>
      <c r="H762">
        <v>96</v>
      </c>
      <c r="I762" t="s">
        <v>1735</v>
      </c>
    </row>
    <row r="763" spans="1:9" x14ac:dyDescent="0.25">
      <c r="A763" t="s">
        <v>1766</v>
      </c>
      <c r="B763" t="s">
        <v>224</v>
      </c>
      <c r="C763" t="s">
        <v>225</v>
      </c>
      <c r="D763" t="s">
        <v>448</v>
      </c>
      <c r="E763" t="s">
        <v>2569</v>
      </c>
      <c r="F763">
        <v>4275</v>
      </c>
      <c r="G763">
        <v>4122</v>
      </c>
      <c r="H763">
        <v>96.4</v>
      </c>
      <c r="I763" t="s">
        <v>2848</v>
      </c>
    </row>
    <row r="764" spans="1:9" x14ac:dyDescent="0.25">
      <c r="A764" t="s">
        <v>1767</v>
      </c>
      <c r="B764" t="s">
        <v>224</v>
      </c>
      <c r="C764" t="s">
        <v>225</v>
      </c>
      <c r="D764" t="s">
        <v>974</v>
      </c>
      <c r="E764" t="s">
        <v>2560</v>
      </c>
      <c r="F764">
        <v>6675</v>
      </c>
      <c r="G764">
        <v>4701</v>
      </c>
      <c r="H764">
        <v>70.400000000000006</v>
      </c>
      <c r="I764" t="s">
        <v>3903</v>
      </c>
    </row>
    <row r="765" spans="1:9" x14ac:dyDescent="0.25">
      <c r="A765" t="s">
        <v>1768</v>
      </c>
      <c r="B765" t="s">
        <v>224</v>
      </c>
      <c r="C765" t="s">
        <v>225</v>
      </c>
      <c r="D765" t="s">
        <v>974</v>
      </c>
      <c r="E765" t="s">
        <v>2561</v>
      </c>
      <c r="F765">
        <v>72185</v>
      </c>
      <c r="G765">
        <v>62749</v>
      </c>
      <c r="H765">
        <v>86.9</v>
      </c>
      <c r="I765" t="s">
        <v>2891</v>
      </c>
    </row>
    <row r="766" spans="1:9" x14ac:dyDescent="0.25">
      <c r="A766" t="s">
        <v>1769</v>
      </c>
      <c r="B766" t="s">
        <v>224</v>
      </c>
      <c r="C766" t="s">
        <v>225</v>
      </c>
      <c r="D766" t="s">
        <v>974</v>
      </c>
      <c r="E766" t="s">
        <v>2562</v>
      </c>
      <c r="F766">
        <v>22013</v>
      </c>
      <c r="G766">
        <v>16293</v>
      </c>
      <c r="H766">
        <v>74</v>
      </c>
      <c r="I766" t="s">
        <v>3442</v>
      </c>
    </row>
    <row r="767" spans="1:9" x14ac:dyDescent="0.25">
      <c r="A767" t="s">
        <v>1770</v>
      </c>
      <c r="B767" t="s">
        <v>224</v>
      </c>
      <c r="C767" t="s">
        <v>225</v>
      </c>
      <c r="D767" t="s">
        <v>974</v>
      </c>
      <c r="E767" t="s">
        <v>2563</v>
      </c>
      <c r="F767">
        <v>31998</v>
      </c>
      <c r="G767">
        <v>24958</v>
      </c>
      <c r="H767">
        <v>78</v>
      </c>
      <c r="I767" t="s">
        <v>3904</v>
      </c>
    </row>
    <row r="768" spans="1:9" x14ac:dyDescent="0.25">
      <c r="A768" t="s">
        <v>1771</v>
      </c>
      <c r="B768" t="s">
        <v>224</v>
      </c>
      <c r="C768" t="s">
        <v>225</v>
      </c>
      <c r="D768" t="s">
        <v>974</v>
      </c>
      <c r="E768" t="s">
        <v>2564</v>
      </c>
      <c r="F768">
        <v>46376</v>
      </c>
      <c r="G768">
        <v>36046</v>
      </c>
      <c r="H768">
        <v>77.7</v>
      </c>
      <c r="I768" t="s">
        <v>3905</v>
      </c>
    </row>
    <row r="769" spans="1:9" x14ac:dyDescent="0.25">
      <c r="A769" t="s">
        <v>1772</v>
      </c>
      <c r="B769" t="s">
        <v>224</v>
      </c>
      <c r="C769" t="s">
        <v>225</v>
      </c>
      <c r="D769" t="s">
        <v>974</v>
      </c>
      <c r="E769" t="s">
        <v>2565</v>
      </c>
      <c r="F769">
        <v>46101</v>
      </c>
      <c r="G769">
        <v>37754</v>
      </c>
      <c r="H769">
        <v>81.900000000000006</v>
      </c>
      <c r="I769" t="s">
        <v>3571</v>
      </c>
    </row>
    <row r="770" spans="1:9" x14ac:dyDescent="0.25">
      <c r="A770" t="s">
        <v>1773</v>
      </c>
      <c r="B770" t="s">
        <v>224</v>
      </c>
      <c r="C770" t="s">
        <v>225</v>
      </c>
      <c r="D770" t="s">
        <v>974</v>
      </c>
      <c r="E770" t="s">
        <v>2566</v>
      </c>
      <c r="F770">
        <v>58311</v>
      </c>
      <c r="G770">
        <v>49192</v>
      </c>
      <c r="H770">
        <v>84.4</v>
      </c>
      <c r="I770" t="s">
        <v>3906</v>
      </c>
    </row>
    <row r="771" spans="1:9" x14ac:dyDescent="0.25">
      <c r="A771" t="s">
        <v>1774</v>
      </c>
      <c r="B771" t="s">
        <v>224</v>
      </c>
      <c r="C771" t="s">
        <v>225</v>
      </c>
      <c r="D771" t="s">
        <v>974</v>
      </c>
      <c r="E771" t="s">
        <v>2567</v>
      </c>
      <c r="F771">
        <v>65479</v>
      </c>
      <c r="G771">
        <v>57908</v>
      </c>
      <c r="H771">
        <v>88.4</v>
      </c>
      <c r="I771" t="s">
        <v>3907</v>
      </c>
    </row>
    <row r="772" spans="1:9" x14ac:dyDescent="0.25">
      <c r="A772" t="s">
        <v>1775</v>
      </c>
      <c r="B772" t="s">
        <v>224</v>
      </c>
      <c r="C772" t="s">
        <v>225</v>
      </c>
      <c r="D772" t="s">
        <v>974</v>
      </c>
      <c r="E772" t="s">
        <v>2568</v>
      </c>
      <c r="F772">
        <v>80329</v>
      </c>
      <c r="G772">
        <v>70044</v>
      </c>
      <c r="H772">
        <v>87.2</v>
      </c>
      <c r="I772" t="s">
        <v>3908</v>
      </c>
    </row>
    <row r="773" spans="1:9" x14ac:dyDescent="0.25">
      <c r="A773" t="s">
        <v>1776</v>
      </c>
      <c r="B773" t="s">
        <v>224</v>
      </c>
      <c r="C773" t="s">
        <v>225</v>
      </c>
      <c r="D773" t="s">
        <v>974</v>
      </c>
      <c r="E773" t="s">
        <v>2569</v>
      </c>
      <c r="F773">
        <v>69528</v>
      </c>
      <c r="G773">
        <v>60441</v>
      </c>
      <c r="H773">
        <v>86.9</v>
      </c>
      <c r="I773" t="s">
        <v>2891</v>
      </c>
    </row>
    <row r="774" spans="1:9" x14ac:dyDescent="0.25">
      <c r="A774" t="s">
        <v>1777</v>
      </c>
      <c r="B774" t="s">
        <v>248</v>
      </c>
      <c r="C774" t="s">
        <v>249</v>
      </c>
      <c r="D774" t="s">
        <v>951</v>
      </c>
      <c r="E774" t="s">
        <v>2560</v>
      </c>
      <c r="F774">
        <v>48993</v>
      </c>
      <c r="G774">
        <v>29024</v>
      </c>
      <c r="H774">
        <v>59.2</v>
      </c>
      <c r="I774" t="s">
        <v>3909</v>
      </c>
    </row>
    <row r="775" spans="1:9" x14ac:dyDescent="0.25">
      <c r="A775" t="s">
        <v>1778</v>
      </c>
      <c r="B775" t="s">
        <v>248</v>
      </c>
      <c r="C775" t="s">
        <v>249</v>
      </c>
      <c r="D775" t="s">
        <v>951</v>
      </c>
      <c r="E775" t="s">
        <v>2561</v>
      </c>
      <c r="F775">
        <v>21778</v>
      </c>
      <c r="G775">
        <v>14261</v>
      </c>
      <c r="H775">
        <v>65.5</v>
      </c>
      <c r="I775" t="s">
        <v>3910</v>
      </c>
    </row>
    <row r="776" spans="1:9" x14ac:dyDescent="0.25">
      <c r="A776" t="s">
        <v>1779</v>
      </c>
      <c r="B776" t="s">
        <v>248</v>
      </c>
      <c r="C776" t="s">
        <v>249</v>
      </c>
      <c r="D776" t="s">
        <v>951</v>
      </c>
      <c r="E776" t="s">
        <v>2562</v>
      </c>
      <c r="F776">
        <v>28915</v>
      </c>
      <c r="G776">
        <v>17311</v>
      </c>
      <c r="H776">
        <v>59.9</v>
      </c>
      <c r="I776" t="s">
        <v>3911</v>
      </c>
    </row>
    <row r="777" spans="1:9" x14ac:dyDescent="0.25">
      <c r="A777" t="s">
        <v>1780</v>
      </c>
      <c r="B777" t="s">
        <v>248</v>
      </c>
      <c r="C777" t="s">
        <v>249</v>
      </c>
      <c r="D777" t="s">
        <v>951</v>
      </c>
      <c r="E777" t="s">
        <v>2563</v>
      </c>
      <c r="F777">
        <v>22921</v>
      </c>
      <c r="G777">
        <v>14431</v>
      </c>
      <c r="H777">
        <v>63</v>
      </c>
      <c r="I777" t="s">
        <v>3912</v>
      </c>
    </row>
    <row r="778" spans="1:9" x14ac:dyDescent="0.25">
      <c r="A778" t="s">
        <v>1781</v>
      </c>
      <c r="B778" t="s">
        <v>248</v>
      </c>
      <c r="C778" t="s">
        <v>249</v>
      </c>
      <c r="D778" t="s">
        <v>951</v>
      </c>
      <c r="E778" t="s">
        <v>2564</v>
      </c>
      <c r="F778">
        <v>18883</v>
      </c>
      <c r="G778">
        <v>11738</v>
      </c>
      <c r="H778">
        <v>62.2</v>
      </c>
      <c r="I778" t="s">
        <v>3913</v>
      </c>
    </row>
    <row r="779" spans="1:9" x14ac:dyDescent="0.25">
      <c r="A779" t="s">
        <v>1782</v>
      </c>
      <c r="B779" t="s">
        <v>248</v>
      </c>
      <c r="C779" t="s">
        <v>249</v>
      </c>
      <c r="D779" t="s">
        <v>951</v>
      </c>
      <c r="E779" t="s">
        <v>2565</v>
      </c>
      <c r="F779">
        <v>21329</v>
      </c>
      <c r="G779">
        <v>12687</v>
      </c>
      <c r="H779">
        <v>59.5</v>
      </c>
      <c r="I779" t="s">
        <v>3914</v>
      </c>
    </row>
    <row r="780" spans="1:9" x14ac:dyDescent="0.25">
      <c r="A780" t="s">
        <v>1783</v>
      </c>
      <c r="B780" t="s">
        <v>248</v>
      </c>
      <c r="C780" t="s">
        <v>249</v>
      </c>
      <c r="D780" t="s">
        <v>951</v>
      </c>
      <c r="E780" t="s">
        <v>2566</v>
      </c>
      <c r="F780">
        <v>15639</v>
      </c>
      <c r="G780">
        <v>9502</v>
      </c>
      <c r="H780">
        <v>60.8</v>
      </c>
      <c r="I780" t="s">
        <v>3915</v>
      </c>
    </row>
    <row r="781" spans="1:9" x14ac:dyDescent="0.25">
      <c r="A781" t="s">
        <v>1784</v>
      </c>
      <c r="B781" t="s">
        <v>248</v>
      </c>
      <c r="C781" t="s">
        <v>249</v>
      </c>
      <c r="D781" t="s">
        <v>951</v>
      </c>
      <c r="E781" t="s">
        <v>2567</v>
      </c>
      <c r="F781">
        <v>14143</v>
      </c>
      <c r="G781">
        <v>10136</v>
      </c>
      <c r="H781">
        <v>71.7</v>
      </c>
      <c r="I781" t="s">
        <v>3916</v>
      </c>
    </row>
    <row r="782" spans="1:9" x14ac:dyDescent="0.25">
      <c r="A782" t="s">
        <v>1785</v>
      </c>
      <c r="B782" t="s">
        <v>248</v>
      </c>
      <c r="C782" t="s">
        <v>249</v>
      </c>
      <c r="D782" t="s">
        <v>951</v>
      </c>
      <c r="E782" t="s">
        <v>2568</v>
      </c>
      <c r="F782">
        <v>15018</v>
      </c>
      <c r="G782">
        <v>11076</v>
      </c>
      <c r="H782">
        <v>73.8</v>
      </c>
      <c r="I782" t="s">
        <v>3917</v>
      </c>
    </row>
    <row r="783" spans="1:9" x14ac:dyDescent="0.25">
      <c r="A783" t="s">
        <v>1786</v>
      </c>
      <c r="B783" t="s">
        <v>248</v>
      </c>
      <c r="C783" t="s">
        <v>249</v>
      </c>
      <c r="D783" t="s">
        <v>951</v>
      </c>
      <c r="E783" t="s">
        <v>2569</v>
      </c>
      <c r="F783">
        <v>26357</v>
      </c>
      <c r="G783">
        <v>15841</v>
      </c>
      <c r="H783">
        <v>60.1</v>
      </c>
      <c r="I783" t="s">
        <v>3918</v>
      </c>
    </row>
    <row r="784" spans="1:9" x14ac:dyDescent="0.25">
      <c r="A784" t="s">
        <v>1787</v>
      </c>
      <c r="B784" t="s">
        <v>248</v>
      </c>
      <c r="C784" t="s">
        <v>249</v>
      </c>
      <c r="D784" t="s">
        <v>642</v>
      </c>
      <c r="E784" t="s">
        <v>2560</v>
      </c>
      <c r="F784">
        <v>49958</v>
      </c>
      <c r="G784">
        <v>30853</v>
      </c>
      <c r="H784">
        <v>61.8</v>
      </c>
      <c r="I784" t="s">
        <v>3919</v>
      </c>
    </row>
    <row r="785" spans="1:9" x14ac:dyDescent="0.25">
      <c r="A785" t="s">
        <v>1788</v>
      </c>
      <c r="B785" t="s">
        <v>248</v>
      </c>
      <c r="C785" t="s">
        <v>249</v>
      </c>
      <c r="D785" t="s">
        <v>642</v>
      </c>
      <c r="E785" t="s">
        <v>2561</v>
      </c>
      <c r="F785">
        <v>17183</v>
      </c>
      <c r="G785">
        <v>11361</v>
      </c>
      <c r="H785">
        <v>66.099999999999994</v>
      </c>
      <c r="I785" t="s">
        <v>3920</v>
      </c>
    </row>
    <row r="786" spans="1:9" x14ac:dyDescent="0.25">
      <c r="A786" t="s">
        <v>1789</v>
      </c>
      <c r="B786" t="s">
        <v>248</v>
      </c>
      <c r="C786" t="s">
        <v>249</v>
      </c>
      <c r="D786" t="s">
        <v>642</v>
      </c>
      <c r="E786" t="s">
        <v>2562</v>
      </c>
      <c r="F786">
        <v>29535</v>
      </c>
      <c r="G786">
        <v>17832</v>
      </c>
      <c r="H786">
        <v>60.4</v>
      </c>
      <c r="I786" t="s">
        <v>3921</v>
      </c>
    </row>
    <row r="787" spans="1:9" x14ac:dyDescent="0.25">
      <c r="A787" t="s">
        <v>1790</v>
      </c>
      <c r="B787" t="s">
        <v>248</v>
      </c>
      <c r="C787" t="s">
        <v>249</v>
      </c>
      <c r="D787" t="s">
        <v>642</v>
      </c>
      <c r="E787" t="s">
        <v>2563</v>
      </c>
      <c r="F787">
        <v>22467</v>
      </c>
      <c r="G787">
        <v>14966</v>
      </c>
      <c r="H787">
        <v>66.599999999999994</v>
      </c>
      <c r="I787" t="s">
        <v>3922</v>
      </c>
    </row>
    <row r="788" spans="1:9" x14ac:dyDescent="0.25">
      <c r="A788" t="s">
        <v>1791</v>
      </c>
      <c r="B788" t="s">
        <v>248</v>
      </c>
      <c r="C788" t="s">
        <v>249</v>
      </c>
      <c r="D788" t="s">
        <v>642</v>
      </c>
      <c r="E788" t="s">
        <v>2564</v>
      </c>
      <c r="F788">
        <v>17264</v>
      </c>
      <c r="G788">
        <v>11151</v>
      </c>
      <c r="H788">
        <v>64.599999999999994</v>
      </c>
      <c r="I788" t="s">
        <v>3923</v>
      </c>
    </row>
    <row r="789" spans="1:9" x14ac:dyDescent="0.25">
      <c r="A789" t="s">
        <v>1792</v>
      </c>
      <c r="B789" t="s">
        <v>248</v>
      </c>
      <c r="C789" t="s">
        <v>249</v>
      </c>
      <c r="D789" t="s">
        <v>642</v>
      </c>
      <c r="E789" t="s">
        <v>2565</v>
      </c>
      <c r="F789">
        <v>19053</v>
      </c>
      <c r="G789">
        <v>11106</v>
      </c>
      <c r="H789">
        <v>58.3</v>
      </c>
      <c r="I789" t="s">
        <v>3924</v>
      </c>
    </row>
    <row r="790" spans="1:9" x14ac:dyDescent="0.25">
      <c r="A790" t="s">
        <v>1793</v>
      </c>
      <c r="B790" t="s">
        <v>248</v>
      </c>
      <c r="C790" t="s">
        <v>249</v>
      </c>
      <c r="D790" t="s">
        <v>642</v>
      </c>
      <c r="E790" t="s">
        <v>2566</v>
      </c>
      <c r="F790">
        <v>12466</v>
      </c>
      <c r="G790">
        <v>8067</v>
      </c>
      <c r="H790">
        <v>64.7</v>
      </c>
      <c r="I790" t="s">
        <v>3925</v>
      </c>
    </row>
    <row r="791" spans="1:9" x14ac:dyDescent="0.25">
      <c r="A791" t="s">
        <v>1794</v>
      </c>
      <c r="B791" t="s">
        <v>248</v>
      </c>
      <c r="C791" t="s">
        <v>249</v>
      </c>
      <c r="D791" t="s">
        <v>642</v>
      </c>
      <c r="E791" t="s">
        <v>2567</v>
      </c>
      <c r="F791">
        <v>14213</v>
      </c>
      <c r="G791">
        <v>9486</v>
      </c>
      <c r="H791">
        <v>66.7</v>
      </c>
      <c r="I791" t="s">
        <v>3926</v>
      </c>
    </row>
    <row r="792" spans="1:9" x14ac:dyDescent="0.25">
      <c r="A792" t="s">
        <v>1795</v>
      </c>
      <c r="B792" t="s">
        <v>248</v>
      </c>
      <c r="C792" t="s">
        <v>249</v>
      </c>
      <c r="D792" t="s">
        <v>642</v>
      </c>
      <c r="E792" t="s">
        <v>2568</v>
      </c>
      <c r="F792">
        <v>14554</v>
      </c>
      <c r="G792">
        <v>10414</v>
      </c>
      <c r="H792">
        <v>71.599999999999994</v>
      </c>
      <c r="I792" t="s">
        <v>3927</v>
      </c>
    </row>
    <row r="793" spans="1:9" x14ac:dyDescent="0.25">
      <c r="A793" t="s">
        <v>1796</v>
      </c>
      <c r="B793" t="s">
        <v>248</v>
      </c>
      <c r="C793" t="s">
        <v>249</v>
      </c>
      <c r="D793" t="s">
        <v>642</v>
      </c>
      <c r="E793" t="s">
        <v>2569</v>
      </c>
      <c r="F793">
        <v>22233</v>
      </c>
      <c r="G793">
        <v>13839</v>
      </c>
      <c r="H793">
        <v>62.2</v>
      </c>
      <c r="I793" t="s">
        <v>3928</v>
      </c>
    </row>
    <row r="794" spans="1:9" x14ac:dyDescent="0.25">
      <c r="A794" t="s">
        <v>1797</v>
      </c>
      <c r="B794" t="s">
        <v>248</v>
      </c>
      <c r="C794" t="s">
        <v>249</v>
      </c>
      <c r="D794" t="s">
        <v>619</v>
      </c>
      <c r="E794" t="s">
        <v>2560</v>
      </c>
      <c r="F794">
        <v>38957</v>
      </c>
      <c r="G794">
        <v>27867</v>
      </c>
      <c r="H794">
        <v>71.5</v>
      </c>
      <c r="I794" t="s">
        <v>3929</v>
      </c>
    </row>
    <row r="795" spans="1:9" x14ac:dyDescent="0.25">
      <c r="A795" t="s">
        <v>1798</v>
      </c>
      <c r="B795" t="s">
        <v>248</v>
      </c>
      <c r="C795" t="s">
        <v>249</v>
      </c>
      <c r="D795" t="s">
        <v>619</v>
      </c>
      <c r="E795" t="s">
        <v>2561</v>
      </c>
      <c r="F795">
        <v>16795</v>
      </c>
      <c r="G795">
        <v>13515</v>
      </c>
      <c r="H795">
        <v>80.5</v>
      </c>
      <c r="I795" t="s">
        <v>3930</v>
      </c>
    </row>
    <row r="796" spans="1:9" x14ac:dyDescent="0.25">
      <c r="A796" t="s">
        <v>1799</v>
      </c>
      <c r="B796" t="s">
        <v>248</v>
      </c>
      <c r="C796" t="s">
        <v>249</v>
      </c>
      <c r="D796" t="s">
        <v>619</v>
      </c>
      <c r="E796" t="s">
        <v>2562</v>
      </c>
      <c r="F796">
        <v>22291</v>
      </c>
      <c r="G796">
        <v>15534</v>
      </c>
      <c r="H796">
        <v>69.7</v>
      </c>
      <c r="I796" t="s">
        <v>3931</v>
      </c>
    </row>
    <row r="797" spans="1:9" x14ac:dyDescent="0.25">
      <c r="A797" t="s">
        <v>1800</v>
      </c>
      <c r="B797" t="s">
        <v>248</v>
      </c>
      <c r="C797" t="s">
        <v>249</v>
      </c>
      <c r="D797" t="s">
        <v>619</v>
      </c>
      <c r="E797" t="s">
        <v>2563</v>
      </c>
      <c r="F797">
        <v>17079</v>
      </c>
      <c r="G797">
        <v>12972</v>
      </c>
      <c r="H797">
        <v>76</v>
      </c>
      <c r="I797" t="s">
        <v>3932</v>
      </c>
    </row>
    <row r="798" spans="1:9" x14ac:dyDescent="0.25">
      <c r="A798" t="s">
        <v>1801</v>
      </c>
      <c r="B798" t="s">
        <v>248</v>
      </c>
      <c r="C798" t="s">
        <v>249</v>
      </c>
      <c r="D798" t="s">
        <v>619</v>
      </c>
      <c r="E798" t="s">
        <v>2564</v>
      </c>
      <c r="F798">
        <v>13025</v>
      </c>
      <c r="G798">
        <v>10064</v>
      </c>
      <c r="H798">
        <v>77.3</v>
      </c>
      <c r="I798" t="s">
        <v>3933</v>
      </c>
    </row>
    <row r="799" spans="1:9" x14ac:dyDescent="0.25">
      <c r="A799" t="s">
        <v>1802</v>
      </c>
      <c r="B799" t="s">
        <v>248</v>
      </c>
      <c r="C799" t="s">
        <v>249</v>
      </c>
      <c r="D799" t="s">
        <v>619</v>
      </c>
      <c r="E799" t="s">
        <v>2565</v>
      </c>
      <c r="F799">
        <v>13095</v>
      </c>
      <c r="G799">
        <v>9296</v>
      </c>
      <c r="H799">
        <v>71</v>
      </c>
      <c r="I799" t="s">
        <v>3934</v>
      </c>
    </row>
    <row r="800" spans="1:9" x14ac:dyDescent="0.25">
      <c r="A800" t="s">
        <v>1803</v>
      </c>
      <c r="B800" t="s">
        <v>248</v>
      </c>
      <c r="C800" t="s">
        <v>249</v>
      </c>
      <c r="D800" t="s">
        <v>619</v>
      </c>
      <c r="E800" t="s">
        <v>2566</v>
      </c>
      <c r="F800">
        <v>9768</v>
      </c>
      <c r="G800">
        <v>7418</v>
      </c>
      <c r="H800">
        <v>75.900000000000006</v>
      </c>
      <c r="I800" t="s">
        <v>3935</v>
      </c>
    </row>
    <row r="801" spans="1:9" x14ac:dyDescent="0.25">
      <c r="A801" t="s">
        <v>1804</v>
      </c>
      <c r="B801" t="s">
        <v>248</v>
      </c>
      <c r="C801" t="s">
        <v>249</v>
      </c>
      <c r="D801" t="s">
        <v>619</v>
      </c>
      <c r="E801" t="s">
        <v>2567</v>
      </c>
      <c r="F801">
        <v>11073</v>
      </c>
      <c r="G801">
        <v>8542</v>
      </c>
      <c r="H801">
        <v>77.099999999999994</v>
      </c>
      <c r="I801" t="s">
        <v>3936</v>
      </c>
    </row>
    <row r="802" spans="1:9" x14ac:dyDescent="0.25">
      <c r="A802" t="s">
        <v>1805</v>
      </c>
      <c r="B802" t="s">
        <v>248</v>
      </c>
      <c r="C802" t="s">
        <v>249</v>
      </c>
      <c r="D802" t="s">
        <v>619</v>
      </c>
      <c r="E802" t="s">
        <v>2568</v>
      </c>
      <c r="F802">
        <v>12418</v>
      </c>
      <c r="G802">
        <v>9969</v>
      </c>
      <c r="H802">
        <v>80.3</v>
      </c>
      <c r="I802" t="s">
        <v>3937</v>
      </c>
    </row>
    <row r="803" spans="1:9" x14ac:dyDescent="0.25">
      <c r="A803" t="s">
        <v>1806</v>
      </c>
      <c r="B803" t="s">
        <v>248</v>
      </c>
      <c r="C803" t="s">
        <v>249</v>
      </c>
      <c r="D803" t="s">
        <v>619</v>
      </c>
      <c r="E803" t="s">
        <v>2569</v>
      </c>
      <c r="F803">
        <v>18185</v>
      </c>
      <c r="G803">
        <v>14317</v>
      </c>
      <c r="H803">
        <v>78.7</v>
      </c>
      <c r="I803" t="s">
        <v>3938</v>
      </c>
    </row>
    <row r="804" spans="1:9" x14ac:dyDescent="0.25">
      <c r="A804" t="s">
        <v>1807</v>
      </c>
      <c r="B804" t="s">
        <v>248</v>
      </c>
      <c r="C804" t="s">
        <v>249</v>
      </c>
      <c r="D804" t="s">
        <v>596</v>
      </c>
      <c r="E804" t="s">
        <v>2560</v>
      </c>
      <c r="F804">
        <v>20364</v>
      </c>
      <c r="G804">
        <v>16940</v>
      </c>
      <c r="H804">
        <v>83.2</v>
      </c>
      <c r="I804" t="s">
        <v>3939</v>
      </c>
    </row>
    <row r="805" spans="1:9" x14ac:dyDescent="0.25">
      <c r="A805" t="s">
        <v>1808</v>
      </c>
      <c r="B805" t="s">
        <v>248</v>
      </c>
      <c r="C805" t="s">
        <v>249</v>
      </c>
      <c r="D805" t="s">
        <v>596</v>
      </c>
      <c r="E805" t="s">
        <v>2561</v>
      </c>
      <c r="F805">
        <v>8870</v>
      </c>
      <c r="G805">
        <v>7978</v>
      </c>
      <c r="H805">
        <v>89.9</v>
      </c>
      <c r="I805" t="s">
        <v>3940</v>
      </c>
    </row>
    <row r="806" spans="1:9" x14ac:dyDescent="0.25">
      <c r="A806" t="s">
        <v>1809</v>
      </c>
      <c r="B806" t="s">
        <v>248</v>
      </c>
      <c r="C806" t="s">
        <v>249</v>
      </c>
      <c r="D806" t="s">
        <v>596</v>
      </c>
      <c r="E806" t="s">
        <v>2562</v>
      </c>
      <c r="F806">
        <v>11284</v>
      </c>
      <c r="G806">
        <v>9432</v>
      </c>
      <c r="H806">
        <v>83.6</v>
      </c>
      <c r="I806" t="s">
        <v>3941</v>
      </c>
    </row>
    <row r="807" spans="1:9" x14ac:dyDescent="0.25">
      <c r="A807" t="s">
        <v>1810</v>
      </c>
      <c r="B807" t="s">
        <v>248</v>
      </c>
      <c r="C807" t="s">
        <v>249</v>
      </c>
      <c r="D807" t="s">
        <v>596</v>
      </c>
      <c r="E807" t="s">
        <v>2563</v>
      </c>
      <c r="F807">
        <v>9225</v>
      </c>
      <c r="G807">
        <v>7937</v>
      </c>
      <c r="H807">
        <v>86</v>
      </c>
      <c r="I807" t="s">
        <v>3942</v>
      </c>
    </row>
    <row r="808" spans="1:9" x14ac:dyDescent="0.25">
      <c r="A808" t="s">
        <v>1811</v>
      </c>
      <c r="B808" t="s">
        <v>248</v>
      </c>
      <c r="C808" t="s">
        <v>249</v>
      </c>
      <c r="D808" t="s">
        <v>596</v>
      </c>
      <c r="E808" t="s">
        <v>2564</v>
      </c>
      <c r="F808">
        <v>6871</v>
      </c>
      <c r="G808">
        <v>5952</v>
      </c>
      <c r="H808">
        <v>86.6</v>
      </c>
      <c r="I808" t="s">
        <v>2892</v>
      </c>
    </row>
    <row r="809" spans="1:9" x14ac:dyDescent="0.25">
      <c r="A809" t="s">
        <v>1812</v>
      </c>
      <c r="B809" t="s">
        <v>248</v>
      </c>
      <c r="C809" t="s">
        <v>249</v>
      </c>
      <c r="D809" t="s">
        <v>596</v>
      </c>
      <c r="E809" t="s">
        <v>2565</v>
      </c>
      <c r="F809">
        <v>6389</v>
      </c>
      <c r="G809">
        <v>5456</v>
      </c>
      <c r="H809">
        <v>85.4</v>
      </c>
      <c r="I809" t="s">
        <v>3943</v>
      </c>
    </row>
    <row r="810" spans="1:9" x14ac:dyDescent="0.25">
      <c r="A810" t="s">
        <v>1813</v>
      </c>
      <c r="B810" t="s">
        <v>248</v>
      </c>
      <c r="C810" t="s">
        <v>249</v>
      </c>
      <c r="D810" t="s">
        <v>596</v>
      </c>
      <c r="E810" t="s">
        <v>2566</v>
      </c>
      <c r="F810">
        <v>5259</v>
      </c>
      <c r="G810">
        <v>4601</v>
      </c>
      <c r="H810">
        <v>87.5</v>
      </c>
      <c r="I810" t="s">
        <v>3046</v>
      </c>
    </row>
    <row r="811" spans="1:9" x14ac:dyDescent="0.25">
      <c r="A811" t="s">
        <v>1814</v>
      </c>
      <c r="B811" t="s">
        <v>248</v>
      </c>
      <c r="C811" t="s">
        <v>249</v>
      </c>
      <c r="D811" t="s">
        <v>596</v>
      </c>
      <c r="E811" t="s">
        <v>2567</v>
      </c>
      <c r="F811">
        <v>5606</v>
      </c>
      <c r="G811">
        <v>4934</v>
      </c>
      <c r="H811">
        <v>88</v>
      </c>
      <c r="I811" t="s">
        <v>3944</v>
      </c>
    </row>
    <row r="812" spans="1:9" x14ac:dyDescent="0.25">
      <c r="A812" t="s">
        <v>1815</v>
      </c>
      <c r="B812" t="s">
        <v>248</v>
      </c>
      <c r="C812" t="s">
        <v>249</v>
      </c>
      <c r="D812" t="s">
        <v>596</v>
      </c>
      <c r="E812" t="s">
        <v>2568</v>
      </c>
      <c r="F812">
        <v>6589</v>
      </c>
      <c r="G812">
        <v>5921</v>
      </c>
      <c r="H812">
        <v>89.9</v>
      </c>
      <c r="I812" t="s">
        <v>3945</v>
      </c>
    </row>
    <row r="813" spans="1:9" x14ac:dyDescent="0.25">
      <c r="A813" t="s">
        <v>1816</v>
      </c>
      <c r="B813" t="s">
        <v>248</v>
      </c>
      <c r="C813" t="s">
        <v>249</v>
      </c>
      <c r="D813" t="s">
        <v>596</v>
      </c>
      <c r="E813" t="s">
        <v>2569</v>
      </c>
      <c r="F813">
        <v>9047</v>
      </c>
      <c r="G813">
        <v>8116</v>
      </c>
      <c r="H813">
        <v>89.7</v>
      </c>
      <c r="I813" t="s">
        <v>3946</v>
      </c>
    </row>
    <row r="814" spans="1:9" x14ac:dyDescent="0.25">
      <c r="A814" t="s">
        <v>1817</v>
      </c>
      <c r="B814" t="s">
        <v>248</v>
      </c>
      <c r="C814" t="s">
        <v>249</v>
      </c>
      <c r="D814" t="s">
        <v>573</v>
      </c>
      <c r="E814" t="s">
        <v>2560</v>
      </c>
      <c r="F814">
        <v>20199</v>
      </c>
      <c r="G814">
        <v>17830</v>
      </c>
      <c r="H814">
        <v>88.3</v>
      </c>
      <c r="I814" t="s">
        <v>3947</v>
      </c>
    </row>
    <row r="815" spans="1:9" x14ac:dyDescent="0.25">
      <c r="A815" t="s">
        <v>1818</v>
      </c>
      <c r="B815" t="s">
        <v>248</v>
      </c>
      <c r="C815" t="s">
        <v>249</v>
      </c>
      <c r="D815" t="s">
        <v>573</v>
      </c>
      <c r="E815" t="s">
        <v>2561</v>
      </c>
      <c r="F815">
        <v>8936</v>
      </c>
      <c r="G815">
        <v>8383</v>
      </c>
      <c r="H815">
        <v>93.8</v>
      </c>
      <c r="I815" t="s">
        <v>3948</v>
      </c>
    </row>
    <row r="816" spans="1:9" x14ac:dyDescent="0.25">
      <c r="A816" t="s">
        <v>1819</v>
      </c>
      <c r="B816" t="s">
        <v>248</v>
      </c>
      <c r="C816" t="s">
        <v>249</v>
      </c>
      <c r="D816" t="s">
        <v>573</v>
      </c>
      <c r="E816" t="s">
        <v>2562</v>
      </c>
      <c r="F816">
        <v>11303</v>
      </c>
      <c r="G816">
        <v>10038</v>
      </c>
      <c r="H816">
        <v>88.8</v>
      </c>
      <c r="I816" t="s">
        <v>3949</v>
      </c>
    </row>
    <row r="817" spans="1:9" x14ac:dyDescent="0.25">
      <c r="A817" t="s">
        <v>1820</v>
      </c>
      <c r="B817" t="s">
        <v>248</v>
      </c>
      <c r="C817" t="s">
        <v>249</v>
      </c>
      <c r="D817" t="s">
        <v>573</v>
      </c>
      <c r="E817" t="s">
        <v>2563</v>
      </c>
      <c r="F817">
        <v>9342</v>
      </c>
      <c r="G817">
        <v>8493</v>
      </c>
      <c r="H817">
        <v>90.9</v>
      </c>
      <c r="I817" t="s">
        <v>3950</v>
      </c>
    </row>
    <row r="818" spans="1:9" x14ac:dyDescent="0.25">
      <c r="A818" t="s">
        <v>1821</v>
      </c>
      <c r="B818" t="s">
        <v>248</v>
      </c>
      <c r="C818" t="s">
        <v>249</v>
      </c>
      <c r="D818" t="s">
        <v>573</v>
      </c>
      <c r="E818" t="s">
        <v>2564</v>
      </c>
      <c r="F818">
        <v>6970</v>
      </c>
      <c r="G818">
        <v>6393</v>
      </c>
      <c r="H818">
        <v>91.7</v>
      </c>
      <c r="I818" t="s">
        <v>3951</v>
      </c>
    </row>
    <row r="819" spans="1:9" x14ac:dyDescent="0.25">
      <c r="A819" t="s">
        <v>1822</v>
      </c>
      <c r="B819" t="s">
        <v>248</v>
      </c>
      <c r="C819" t="s">
        <v>249</v>
      </c>
      <c r="D819" t="s">
        <v>573</v>
      </c>
      <c r="E819" t="s">
        <v>2565</v>
      </c>
      <c r="F819">
        <v>6250</v>
      </c>
      <c r="G819">
        <v>5765</v>
      </c>
      <c r="H819">
        <v>92.2</v>
      </c>
      <c r="I819" t="s">
        <v>3952</v>
      </c>
    </row>
    <row r="820" spans="1:9" x14ac:dyDescent="0.25">
      <c r="A820" t="s">
        <v>1823</v>
      </c>
      <c r="B820" t="s">
        <v>248</v>
      </c>
      <c r="C820" t="s">
        <v>249</v>
      </c>
      <c r="D820" t="s">
        <v>573</v>
      </c>
      <c r="E820" t="s">
        <v>2566</v>
      </c>
      <c r="F820">
        <v>5566</v>
      </c>
      <c r="G820">
        <v>5159</v>
      </c>
      <c r="H820">
        <v>92.7</v>
      </c>
      <c r="I820" t="s">
        <v>3716</v>
      </c>
    </row>
    <row r="821" spans="1:9" x14ac:dyDescent="0.25">
      <c r="A821" t="s">
        <v>1824</v>
      </c>
      <c r="B821" t="s">
        <v>248</v>
      </c>
      <c r="C821" t="s">
        <v>249</v>
      </c>
      <c r="D821" t="s">
        <v>573</v>
      </c>
      <c r="E821" t="s">
        <v>2567</v>
      </c>
      <c r="F821">
        <v>5668</v>
      </c>
      <c r="G821">
        <v>5276</v>
      </c>
      <c r="H821">
        <v>93.1</v>
      </c>
      <c r="I821" t="s">
        <v>1945</v>
      </c>
    </row>
    <row r="822" spans="1:9" x14ac:dyDescent="0.25">
      <c r="A822" t="s">
        <v>1825</v>
      </c>
      <c r="B822" t="s">
        <v>248</v>
      </c>
      <c r="C822" t="s">
        <v>249</v>
      </c>
      <c r="D822" t="s">
        <v>573</v>
      </c>
      <c r="E822" t="s">
        <v>2568</v>
      </c>
      <c r="F822">
        <v>6989</v>
      </c>
      <c r="G822">
        <v>6522</v>
      </c>
      <c r="H822">
        <v>93.3</v>
      </c>
      <c r="I822" t="s">
        <v>3953</v>
      </c>
    </row>
    <row r="823" spans="1:9" x14ac:dyDescent="0.25">
      <c r="A823" t="s">
        <v>1826</v>
      </c>
      <c r="B823" t="s">
        <v>248</v>
      </c>
      <c r="C823" t="s">
        <v>249</v>
      </c>
      <c r="D823" t="s">
        <v>573</v>
      </c>
      <c r="E823" t="s">
        <v>2569</v>
      </c>
      <c r="F823">
        <v>9154</v>
      </c>
      <c r="G823">
        <v>8528</v>
      </c>
      <c r="H823">
        <v>93.2</v>
      </c>
      <c r="I823" t="s">
        <v>3143</v>
      </c>
    </row>
    <row r="824" spans="1:9" x14ac:dyDescent="0.25">
      <c r="A824" t="s">
        <v>1827</v>
      </c>
      <c r="B824" t="s">
        <v>248</v>
      </c>
      <c r="C824" t="s">
        <v>249</v>
      </c>
      <c r="D824" t="s">
        <v>550</v>
      </c>
      <c r="E824" t="s">
        <v>2560</v>
      </c>
      <c r="F824">
        <v>17176</v>
      </c>
      <c r="G824">
        <v>15583</v>
      </c>
      <c r="H824">
        <v>90.7</v>
      </c>
      <c r="I824" t="s">
        <v>3954</v>
      </c>
    </row>
    <row r="825" spans="1:9" x14ac:dyDescent="0.25">
      <c r="A825" t="s">
        <v>1828</v>
      </c>
      <c r="B825" t="s">
        <v>248</v>
      </c>
      <c r="C825" t="s">
        <v>249</v>
      </c>
      <c r="D825" t="s">
        <v>550</v>
      </c>
      <c r="E825" t="s">
        <v>2561</v>
      </c>
      <c r="F825">
        <v>8204</v>
      </c>
      <c r="G825">
        <v>7806</v>
      </c>
      <c r="H825">
        <v>95.1</v>
      </c>
      <c r="I825" t="s">
        <v>2856</v>
      </c>
    </row>
    <row r="826" spans="1:9" x14ac:dyDescent="0.25">
      <c r="A826" t="s">
        <v>1829</v>
      </c>
      <c r="B826" t="s">
        <v>248</v>
      </c>
      <c r="C826" t="s">
        <v>249</v>
      </c>
      <c r="D826" t="s">
        <v>550</v>
      </c>
      <c r="E826" t="s">
        <v>2562</v>
      </c>
      <c r="F826">
        <v>9703</v>
      </c>
      <c r="G826">
        <v>8836</v>
      </c>
      <c r="H826">
        <v>91.1</v>
      </c>
      <c r="I826" t="s">
        <v>3955</v>
      </c>
    </row>
    <row r="827" spans="1:9" x14ac:dyDescent="0.25">
      <c r="A827" t="s">
        <v>1830</v>
      </c>
      <c r="B827" t="s">
        <v>248</v>
      </c>
      <c r="C827" t="s">
        <v>249</v>
      </c>
      <c r="D827" t="s">
        <v>550</v>
      </c>
      <c r="E827" t="s">
        <v>2563</v>
      </c>
      <c r="F827">
        <v>8145</v>
      </c>
      <c r="G827">
        <v>7571</v>
      </c>
      <c r="H827">
        <v>93</v>
      </c>
      <c r="I827" t="s">
        <v>3956</v>
      </c>
    </row>
    <row r="828" spans="1:9" x14ac:dyDescent="0.25">
      <c r="A828" t="s">
        <v>1831</v>
      </c>
      <c r="B828" t="s">
        <v>248</v>
      </c>
      <c r="C828" t="s">
        <v>249</v>
      </c>
      <c r="D828" t="s">
        <v>550</v>
      </c>
      <c r="E828" t="s">
        <v>2564</v>
      </c>
      <c r="F828">
        <v>6076</v>
      </c>
      <c r="G828">
        <v>5627</v>
      </c>
      <c r="H828">
        <v>92.6</v>
      </c>
      <c r="I828" t="s">
        <v>3957</v>
      </c>
    </row>
    <row r="829" spans="1:9" x14ac:dyDescent="0.25">
      <c r="A829" t="s">
        <v>1832</v>
      </c>
      <c r="B829" t="s">
        <v>248</v>
      </c>
      <c r="C829" t="s">
        <v>249</v>
      </c>
      <c r="D829" t="s">
        <v>550</v>
      </c>
      <c r="E829" t="s">
        <v>2565</v>
      </c>
      <c r="F829">
        <v>5647</v>
      </c>
      <c r="G829">
        <v>5258</v>
      </c>
      <c r="H829">
        <v>93.1</v>
      </c>
      <c r="I829" t="s">
        <v>3958</v>
      </c>
    </row>
    <row r="830" spans="1:9" x14ac:dyDescent="0.25">
      <c r="A830" t="s">
        <v>1833</v>
      </c>
      <c r="B830" t="s">
        <v>248</v>
      </c>
      <c r="C830" t="s">
        <v>249</v>
      </c>
      <c r="D830" t="s">
        <v>550</v>
      </c>
      <c r="E830" t="s">
        <v>2566</v>
      </c>
      <c r="F830">
        <v>4968</v>
      </c>
      <c r="G830">
        <v>4688</v>
      </c>
      <c r="H830">
        <v>94.4</v>
      </c>
      <c r="I830" t="s">
        <v>3959</v>
      </c>
    </row>
    <row r="831" spans="1:9" x14ac:dyDescent="0.25">
      <c r="A831" t="s">
        <v>1834</v>
      </c>
      <c r="B831" t="s">
        <v>248</v>
      </c>
      <c r="C831" t="s">
        <v>249</v>
      </c>
      <c r="D831" t="s">
        <v>550</v>
      </c>
      <c r="E831" t="s">
        <v>2567</v>
      </c>
      <c r="F831">
        <v>5209</v>
      </c>
      <c r="G831">
        <v>4927</v>
      </c>
      <c r="H831">
        <v>94.6</v>
      </c>
      <c r="I831" t="s">
        <v>3960</v>
      </c>
    </row>
    <row r="832" spans="1:9" x14ac:dyDescent="0.25">
      <c r="A832" t="s">
        <v>1835</v>
      </c>
      <c r="B832" t="s">
        <v>248</v>
      </c>
      <c r="C832" t="s">
        <v>249</v>
      </c>
      <c r="D832" t="s">
        <v>550</v>
      </c>
      <c r="E832" t="s">
        <v>2568</v>
      </c>
      <c r="F832">
        <v>6449</v>
      </c>
      <c r="G832">
        <v>6125</v>
      </c>
      <c r="H832">
        <v>95</v>
      </c>
      <c r="I832" t="s">
        <v>2605</v>
      </c>
    </row>
    <row r="833" spans="1:9" x14ac:dyDescent="0.25">
      <c r="A833" t="s">
        <v>1836</v>
      </c>
      <c r="B833" t="s">
        <v>248</v>
      </c>
      <c r="C833" t="s">
        <v>249</v>
      </c>
      <c r="D833" t="s">
        <v>550</v>
      </c>
      <c r="E833" t="s">
        <v>2569</v>
      </c>
      <c r="F833">
        <v>8387</v>
      </c>
      <c r="G833">
        <v>7988</v>
      </c>
      <c r="H833">
        <v>95.2</v>
      </c>
      <c r="I833" t="s">
        <v>3961</v>
      </c>
    </row>
    <row r="834" spans="1:9" x14ac:dyDescent="0.25">
      <c r="A834" t="s">
        <v>1837</v>
      </c>
      <c r="B834" t="s">
        <v>248</v>
      </c>
      <c r="C834" t="s">
        <v>249</v>
      </c>
      <c r="D834" t="s">
        <v>527</v>
      </c>
      <c r="E834" t="s">
        <v>2560</v>
      </c>
      <c r="F834">
        <v>12739</v>
      </c>
      <c r="G834">
        <v>11730</v>
      </c>
      <c r="H834">
        <v>92.1</v>
      </c>
      <c r="I834" t="s">
        <v>3962</v>
      </c>
    </row>
    <row r="835" spans="1:9" x14ac:dyDescent="0.25">
      <c r="A835" t="s">
        <v>1838</v>
      </c>
      <c r="B835" t="s">
        <v>248</v>
      </c>
      <c r="C835" t="s">
        <v>249</v>
      </c>
      <c r="D835" t="s">
        <v>527</v>
      </c>
      <c r="E835" t="s">
        <v>2561</v>
      </c>
      <c r="F835">
        <v>7089</v>
      </c>
      <c r="G835">
        <v>6816</v>
      </c>
      <c r="H835">
        <v>96.1</v>
      </c>
      <c r="I835" t="s">
        <v>3963</v>
      </c>
    </row>
    <row r="836" spans="1:9" x14ac:dyDescent="0.25">
      <c r="A836" t="s">
        <v>1839</v>
      </c>
      <c r="B836" t="s">
        <v>248</v>
      </c>
      <c r="C836" t="s">
        <v>249</v>
      </c>
      <c r="D836" t="s">
        <v>527</v>
      </c>
      <c r="E836" t="s">
        <v>2562</v>
      </c>
      <c r="F836">
        <v>7251</v>
      </c>
      <c r="G836">
        <v>6714</v>
      </c>
      <c r="H836">
        <v>92.6</v>
      </c>
      <c r="I836" t="s">
        <v>2685</v>
      </c>
    </row>
    <row r="837" spans="1:9" x14ac:dyDescent="0.25">
      <c r="A837" t="s">
        <v>1841</v>
      </c>
      <c r="B837" t="s">
        <v>248</v>
      </c>
      <c r="C837" t="s">
        <v>249</v>
      </c>
      <c r="D837" t="s">
        <v>527</v>
      </c>
      <c r="E837" t="s">
        <v>2563</v>
      </c>
      <c r="F837">
        <v>6034</v>
      </c>
      <c r="G837">
        <v>5644</v>
      </c>
      <c r="H837">
        <v>93.5</v>
      </c>
      <c r="I837" t="s">
        <v>3964</v>
      </c>
    </row>
    <row r="838" spans="1:9" x14ac:dyDescent="0.25">
      <c r="A838" t="s">
        <v>1842</v>
      </c>
      <c r="B838" t="s">
        <v>248</v>
      </c>
      <c r="C838" t="s">
        <v>249</v>
      </c>
      <c r="D838" t="s">
        <v>527</v>
      </c>
      <c r="E838" t="s">
        <v>2564</v>
      </c>
      <c r="F838">
        <v>4715</v>
      </c>
      <c r="G838">
        <v>4433</v>
      </c>
      <c r="H838">
        <v>94</v>
      </c>
      <c r="I838" t="s">
        <v>3965</v>
      </c>
    </row>
    <row r="839" spans="1:9" x14ac:dyDescent="0.25">
      <c r="A839" t="s">
        <v>1844</v>
      </c>
      <c r="B839" t="s">
        <v>248</v>
      </c>
      <c r="C839" t="s">
        <v>249</v>
      </c>
      <c r="D839" t="s">
        <v>527</v>
      </c>
      <c r="E839" t="s">
        <v>2565</v>
      </c>
      <c r="F839">
        <v>4476</v>
      </c>
      <c r="G839">
        <v>4249</v>
      </c>
      <c r="H839">
        <v>94.9</v>
      </c>
      <c r="I839" t="s">
        <v>3966</v>
      </c>
    </row>
    <row r="840" spans="1:9" x14ac:dyDescent="0.25">
      <c r="A840" t="s">
        <v>1846</v>
      </c>
      <c r="B840" t="s">
        <v>248</v>
      </c>
      <c r="C840" t="s">
        <v>249</v>
      </c>
      <c r="D840" t="s">
        <v>527</v>
      </c>
      <c r="E840" t="s">
        <v>2566</v>
      </c>
      <c r="F840">
        <v>3967</v>
      </c>
      <c r="G840">
        <v>3791</v>
      </c>
      <c r="H840">
        <v>95.6</v>
      </c>
      <c r="I840" t="s">
        <v>2235</v>
      </c>
    </row>
    <row r="841" spans="1:9" x14ac:dyDescent="0.25">
      <c r="A841" t="s">
        <v>1848</v>
      </c>
      <c r="B841" t="s">
        <v>248</v>
      </c>
      <c r="C841" t="s">
        <v>249</v>
      </c>
      <c r="D841" t="s">
        <v>527</v>
      </c>
      <c r="E841" t="s">
        <v>2567</v>
      </c>
      <c r="F841">
        <v>4194</v>
      </c>
      <c r="G841">
        <v>3978</v>
      </c>
      <c r="H841">
        <v>94.8</v>
      </c>
      <c r="I841" t="s">
        <v>2230</v>
      </c>
    </row>
    <row r="842" spans="1:9" x14ac:dyDescent="0.25">
      <c r="A842" t="s">
        <v>1849</v>
      </c>
      <c r="B842" t="s">
        <v>248</v>
      </c>
      <c r="C842" t="s">
        <v>249</v>
      </c>
      <c r="D842" t="s">
        <v>527</v>
      </c>
      <c r="E842" t="s">
        <v>2568</v>
      </c>
      <c r="F842">
        <v>5173</v>
      </c>
      <c r="G842">
        <v>4966</v>
      </c>
      <c r="H842">
        <v>96</v>
      </c>
      <c r="I842" t="s">
        <v>3967</v>
      </c>
    </row>
    <row r="843" spans="1:9" x14ac:dyDescent="0.25">
      <c r="A843" t="s">
        <v>1850</v>
      </c>
      <c r="B843" t="s">
        <v>248</v>
      </c>
      <c r="C843" t="s">
        <v>249</v>
      </c>
      <c r="D843" t="s">
        <v>527</v>
      </c>
      <c r="E843" t="s">
        <v>2569</v>
      </c>
      <c r="F843">
        <v>7332</v>
      </c>
      <c r="G843">
        <v>7050</v>
      </c>
      <c r="H843">
        <v>96.2</v>
      </c>
      <c r="I843" t="s">
        <v>3963</v>
      </c>
    </row>
    <row r="844" spans="1:9" x14ac:dyDescent="0.25">
      <c r="A844" t="s">
        <v>1851</v>
      </c>
      <c r="B844" t="s">
        <v>248</v>
      </c>
      <c r="C844" t="s">
        <v>249</v>
      </c>
      <c r="D844" t="s">
        <v>500</v>
      </c>
      <c r="E844" t="s">
        <v>2560</v>
      </c>
      <c r="F844">
        <v>10074</v>
      </c>
      <c r="G844">
        <v>9432</v>
      </c>
      <c r="H844">
        <v>93.6</v>
      </c>
      <c r="I844" t="s">
        <v>2606</v>
      </c>
    </row>
    <row r="845" spans="1:9" x14ac:dyDescent="0.25">
      <c r="A845" t="s">
        <v>1852</v>
      </c>
      <c r="B845" t="s">
        <v>248</v>
      </c>
      <c r="C845" t="s">
        <v>249</v>
      </c>
      <c r="D845" t="s">
        <v>500</v>
      </c>
      <c r="E845" t="s">
        <v>2561</v>
      </c>
      <c r="F845">
        <v>6733</v>
      </c>
      <c r="G845">
        <v>6529</v>
      </c>
      <c r="H845">
        <v>97</v>
      </c>
      <c r="I845" t="s">
        <v>3968</v>
      </c>
    </row>
    <row r="846" spans="1:9" x14ac:dyDescent="0.25">
      <c r="A846" t="s">
        <v>1853</v>
      </c>
      <c r="B846" t="s">
        <v>248</v>
      </c>
      <c r="C846" t="s">
        <v>249</v>
      </c>
      <c r="D846" t="s">
        <v>500</v>
      </c>
      <c r="E846" t="s">
        <v>2562</v>
      </c>
      <c r="F846">
        <v>6171</v>
      </c>
      <c r="G846">
        <v>5776</v>
      </c>
      <c r="H846">
        <v>93.6</v>
      </c>
      <c r="I846" t="s">
        <v>3969</v>
      </c>
    </row>
    <row r="847" spans="1:9" x14ac:dyDescent="0.25">
      <c r="A847" t="s">
        <v>1854</v>
      </c>
      <c r="B847" t="s">
        <v>248</v>
      </c>
      <c r="C847" t="s">
        <v>249</v>
      </c>
      <c r="D847" t="s">
        <v>500</v>
      </c>
      <c r="E847" t="s">
        <v>2563</v>
      </c>
      <c r="F847">
        <v>5155</v>
      </c>
      <c r="G847">
        <v>4896</v>
      </c>
      <c r="H847">
        <v>95</v>
      </c>
      <c r="I847" t="s">
        <v>2842</v>
      </c>
    </row>
    <row r="848" spans="1:9" x14ac:dyDescent="0.25">
      <c r="A848" t="s">
        <v>1855</v>
      </c>
      <c r="B848" t="s">
        <v>248</v>
      </c>
      <c r="C848" t="s">
        <v>249</v>
      </c>
      <c r="D848" t="s">
        <v>500</v>
      </c>
      <c r="E848" t="s">
        <v>2564</v>
      </c>
      <c r="F848">
        <v>4173</v>
      </c>
      <c r="G848">
        <v>3983</v>
      </c>
      <c r="H848">
        <v>95.4</v>
      </c>
      <c r="I848" t="s">
        <v>2609</v>
      </c>
    </row>
    <row r="849" spans="1:9" x14ac:dyDescent="0.25">
      <c r="A849" t="s">
        <v>1856</v>
      </c>
      <c r="B849" t="s">
        <v>248</v>
      </c>
      <c r="C849" t="s">
        <v>249</v>
      </c>
      <c r="D849" t="s">
        <v>500</v>
      </c>
      <c r="E849" t="s">
        <v>2565</v>
      </c>
      <c r="F849">
        <v>3658</v>
      </c>
      <c r="G849">
        <v>3472</v>
      </c>
      <c r="H849">
        <v>94.9</v>
      </c>
      <c r="I849" t="s">
        <v>2858</v>
      </c>
    </row>
    <row r="850" spans="1:9" x14ac:dyDescent="0.25">
      <c r="A850" t="s">
        <v>1857</v>
      </c>
      <c r="B850" t="s">
        <v>248</v>
      </c>
      <c r="C850" t="s">
        <v>249</v>
      </c>
      <c r="D850" t="s">
        <v>500</v>
      </c>
      <c r="E850" t="s">
        <v>2566</v>
      </c>
      <c r="F850">
        <v>3455</v>
      </c>
      <c r="G850">
        <v>3318</v>
      </c>
      <c r="H850">
        <v>96</v>
      </c>
      <c r="I850" t="s">
        <v>1765</v>
      </c>
    </row>
    <row r="851" spans="1:9" x14ac:dyDescent="0.25">
      <c r="A851" t="s">
        <v>1858</v>
      </c>
      <c r="B851" t="s">
        <v>248</v>
      </c>
      <c r="C851" t="s">
        <v>249</v>
      </c>
      <c r="D851" t="s">
        <v>500</v>
      </c>
      <c r="E851" t="s">
        <v>2567</v>
      </c>
      <c r="F851">
        <v>3748</v>
      </c>
      <c r="G851">
        <v>3587</v>
      </c>
      <c r="H851">
        <v>95.7</v>
      </c>
      <c r="I851" t="s">
        <v>1886</v>
      </c>
    </row>
    <row r="852" spans="1:9" x14ac:dyDescent="0.25">
      <c r="A852" t="s">
        <v>1859</v>
      </c>
      <c r="B852" t="s">
        <v>248</v>
      </c>
      <c r="C852" t="s">
        <v>249</v>
      </c>
      <c r="D852" t="s">
        <v>500</v>
      </c>
      <c r="E852" t="s">
        <v>2568</v>
      </c>
      <c r="F852">
        <v>4453</v>
      </c>
      <c r="G852">
        <v>4308</v>
      </c>
      <c r="H852">
        <v>96.7</v>
      </c>
      <c r="I852" t="s">
        <v>3970</v>
      </c>
    </row>
    <row r="853" spans="1:9" x14ac:dyDescent="0.25">
      <c r="A853" t="s">
        <v>1860</v>
      </c>
      <c r="B853" t="s">
        <v>248</v>
      </c>
      <c r="C853" t="s">
        <v>249</v>
      </c>
      <c r="D853" t="s">
        <v>500</v>
      </c>
      <c r="E853" t="s">
        <v>2569</v>
      </c>
      <c r="F853">
        <v>6419</v>
      </c>
      <c r="G853">
        <v>6190</v>
      </c>
      <c r="H853">
        <v>96.4</v>
      </c>
      <c r="I853" t="s">
        <v>2885</v>
      </c>
    </row>
    <row r="854" spans="1:9" x14ac:dyDescent="0.25">
      <c r="A854" t="s">
        <v>1861</v>
      </c>
      <c r="B854" t="s">
        <v>248</v>
      </c>
      <c r="C854" t="s">
        <v>249</v>
      </c>
      <c r="D854" t="s">
        <v>475</v>
      </c>
      <c r="E854" t="s">
        <v>2560</v>
      </c>
      <c r="F854">
        <v>6899</v>
      </c>
      <c r="G854">
        <v>6570</v>
      </c>
      <c r="H854">
        <v>95.2</v>
      </c>
      <c r="I854" t="s">
        <v>3971</v>
      </c>
    </row>
    <row r="855" spans="1:9" x14ac:dyDescent="0.25">
      <c r="A855" t="s">
        <v>1862</v>
      </c>
      <c r="B855" t="s">
        <v>248</v>
      </c>
      <c r="C855" t="s">
        <v>249</v>
      </c>
      <c r="D855" t="s">
        <v>475</v>
      </c>
      <c r="E855" t="s">
        <v>2561</v>
      </c>
      <c r="F855">
        <v>4817</v>
      </c>
      <c r="G855">
        <v>4700</v>
      </c>
      <c r="H855">
        <v>97.6</v>
      </c>
      <c r="I855" t="s">
        <v>2608</v>
      </c>
    </row>
    <row r="856" spans="1:9" x14ac:dyDescent="0.25">
      <c r="A856" t="s">
        <v>1863</v>
      </c>
      <c r="B856" t="s">
        <v>248</v>
      </c>
      <c r="C856" t="s">
        <v>249</v>
      </c>
      <c r="D856" t="s">
        <v>475</v>
      </c>
      <c r="E856" t="s">
        <v>2562</v>
      </c>
      <c r="F856">
        <v>4322</v>
      </c>
      <c r="G856">
        <v>4133</v>
      </c>
      <c r="H856">
        <v>95.6</v>
      </c>
      <c r="I856" t="s">
        <v>1864</v>
      </c>
    </row>
    <row r="857" spans="1:9" x14ac:dyDescent="0.25">
      <c r="A857" t="s">
        <v>1865</v>
      </c>
      <c r="B857" t="s">
        <v>248</v>
      </c>
      <c r="C857" t="s">
        <v>249</v>
      </c>
      <c r="D857" t="s">
        <v>475</v>
      </c>
      <c r="E857" t="s">
        <v>2563</v>
      </c>
      <c r="F857">
        <v>3771</v>
      </c>
      <c r="G857">
        <v>3614</v>
      </c>
      <c r="H857">
        <v>95.8</v>
      </c>
      <c r="I857" t="s">
        <v>2095</v>
      </c>
    </row>
    <row r="858" spans="1:9" x14ac:dyDescent="0.25">
      <c r="A858" t="s">
        <v>1867</v>
      </c>
      <c r="B858" t="s">
        <v>248</v>
      </c>
      <c r="C858" t="s">
        <v>249</v>
      </c>
      <c r="D858" t="s">
        <v>475</v>
      </c>
      <c r="E858" t="s">
        <v>2564</v>
      </c>
      <c r="F858">
        <v>3014</v>
      </c>
      <c r="G858">
        <v>2889</v>
      </c>
      <c r="H858">
        <v>95.9</v>
      </c>
      <c r="I858" t="s">
        <v>2218</v>
      </c>
    </row>
    <row r="859" spans="1:9" x14ac:dyDescent="0.25">
      <c r="A859" t="s">
        <v>1869</v>
      </c>
      <c r="B859" t="s">
        <v>248</v>
      </c>
      <c r="C859" t="s">
        <v>249</v>
      </c>
      <c r="D859" t="s">
        <v>475</v>
      </c>
      <c r="E859" t="s">
        <v>2565</v>
      </c>
      <c r="F859">
        <v>2643</v>
      </c>
      <c r="G859">
        <v>2537</v>
      </c>
      <c r="H859">
        <v>96</v>
      </c>
      <c r="I859" t="s">
        <v>3972</v>
      </c>
    </row>
    <row r="860" spans="1:9" x14ac:dyDescent="0.25">
      <c r="A860" t="s">
        <v>1871</v>
      </c>
      <c r="B860" t="s">
        <v>248</v>
      </c>
      <c r="C860" t="s">
        <v>249</v>
      </c>
      <c r="D860" t="s">
        <v>475</v>
      </c>
      <c r="E860" t="s">
        <v>2566</v>
      </c>
      <c r="F860">
        <v>2411</v>
      </c>
      <c r="G860">
        <v>2325</v>
      </c>
      <c r="H860">
        <v>96.4</v>
      </c>
      <c r="I860" t="s">
        <v>1144</v>
      </c>
    </row>
    <row r="861" spans="1:9" x14ac:dyDescent="0.25">
      <c r="A861" t="s">
        <v>1872</v>
      </c>
      <c r="B861" t="s">
        <v>248</v>
      </c>
      <c r="C861" t="s">
        <v>249</v>
      </c>
      <c r="D861" t="s">
        <v>475</v>
      </c>
      <c r="E861" t="s">
        <v>2567</v>
      </c>
      <c r="F861">
        <v>2672</v>
      </c>
      <c r="G861">
        <v>2582</v>
      </c>
      <c r="H861">
        <v>96.6</v>
      </c>
      <c r="I861" t="s">
        <v>3562</v>
      </c>
    </row>
    <row r="862" spans="1:9" x14ac:dyDescent="0.25">
      <c r="A862" t="s">
        <v>1874</v>
      </c>
      <c r="B862" t="s">
        <v>248</v>
      </c>
      <c r="C862" t="s">
        <v>249</v>
      </c>
      <c r="D862" t="s">
        <v>475</v>
      </c>
      <c r="E862" t="s">
        <v>2568</v>
      </c>
      <c r="F862">
        <v>3019</v>
      </c>
      <c r="G862">
        <v>2925</v>
      </c>
      <c r="H862">
        <v>96.9</v>
      </c>
      <c r="I862" t="s">
        <v>2860</v>
      </c>
    </row>
    <row r="863" spans="1:9" x14ac:dyDescent="0.25">
      <c r="A863" t="s">
        <v>1875</v>
      </c>
      <c r="B863" t="s">
        <v>248</v>
      </c>
      <c r="C863" t="s">
        <v>249</v>
      </c>
      <c r="D863" t="s">
        <v>475</v>
      </c>
      <c r="E863" t="s">
        <v>2569</v>
      </c>
      <c r="F863">
        <v>4718</v>
      </c>
      <c r="G863">
        <v>4595</v>
      </c>
      <c r="H863">
        <v>97.4</v>
      </c>
      <c r="I863" t="s">
        <v>2861</v>
      </c>
    </row>
    <row r="864" spans="1:9" x14ac:dyDescent="0.25">
      <c r="A864" t="s">
        <v>1876</v>
      </c>
      <c r="B864" t="s">
        <v>248</v>
      </c>
      <c r="C864" t="s">
        <v>249</v>
      </c>
      <c r="D864" t="s">
        <v>448</v>
      </c>
      <c r="E864" t="s">
        <v>2560</v>
      </c>
      <c r="F864">
        <v>10019</v>
      </c>
      <c r="G864">
        <v>9360</v>
      </c>
      <c r="H864">
        <v>93.4</v>
      </c>
      <c r="I864" t="s">
        <v>2555</v>
      </c>
    </row>
    <row r="865" spans="1:9" x14ac:dyDescent="0.25">
      <c r="A865" t="s">
        <v>1877</v>
      </c>
      <c r="B865" t="s">
        <v>248</v>
      </c>
      <c r="C865" t="s">
        <v>249</v>
      </c>
      <c r="D865" t="s">
        <v>448</v>
      </c>
      <c r="E865" t="s">
        <v>2561</v>
      </c>
      <c r="F865">
        <v>6473</v>
      </c>
      <c r="G865">
        <v>6240</v>
      </c>
      <c r="H865">
        <v>96.4</v>
      </c>
      <c r="I865" t="s">
        <v>2607</v>
      </c>
    </row>
    <row r="866" spans="1:9" x14ac:dyDescent="0.25">
      <c r="A866" t="s">
        <v>1878</v>
      </c>
      <c r="B866" t="s">
        <v>248</v>
      </c>
      <c r="C866" t="s">
        <v>249</v>
      </c>
      <c r="D866" t="s">
        <v>448</v>
      </c>
      <c r="E866" t="s">
        <v>2562</v>
      </c>
      <c r="F866">
        <v>6613</v>
      </c>
      <c r="G866">
        <v>6205</v>
      </c>
      <c r="H866">
        <v>93.8</v>
      </c>
      <c r="I866" t="s">
        <v>2701</v>
      </c>
    </row>
    <row r="867" spans="1:9" x14ac:dyDescent="0.25">
      <c r="A867" t="s">
        <v>1879</v>
      </c>
      <c r="B867" t="s">
        <v>248</v>
      </c>
      <c r="C867" t="s">
        <v>249</v>
      </c>
      <c r="D867" t="s">
        <v>448</v>
      </c>
      <c r="E867" t="s">
        <v>2563</v>
      </c>
      <c r="F867">
        <v>5995</v>
      </c>
      <c r="G867">
        <v>5655</v>
      </c>
      <c r="H867">
        <v>94.3</v>
      </c>
      <c r="I867" t="s">
        <v>1956</v>
      </c>
    </row>
    <row r="868" spans="1:9" x14ac:dyDescent="0.25">
      <c r="A868" t="s">
        <v>1881</v>
      </c>
      <c r="B868" t="s">
        <v>248</v>
      </c>
      <c r="C868" t="s">
        <v>249</v>
      </c>
      <c r="D868" t="s">
        <v>448</v>
      </c>
      <c r="E868" t="s">
        <v>2564</v>
      </c>
      <c r="F868">
        <v>4414</v>
      </c>
      <c r="G868">
        <v>4156</v>
      </c>
      <c r="H868">
        <v>94.2</v>
      </c>
      <c r="I868" t="s">
        <v>2431</v>
      </c>
    </row>
    <row r="869" spans="1:9" x14ac:dyDescent="0.25">
      <c r="A869" t="s">
        <v>1882</v>
      </c>
      <c r="B869" t="s">
        <v>248</v>
      </c>
      <c r="C869" t="s">
        <v>249</v>
      </c>
      <c r="D869" t="s">
        <v>448</v>
      </c>
      <c r="E869" t="s">
        <v>2565</v>
      </c>
      <c r="F869">
        <v>3898</v>
      </c>
      <c r="G869">
        <v>3698</v>
      </c>
      <c r="H869">
        <v>94.9</v>
      </c>
      <c r="I869" t="s">
        <v>2230</v>
      </c>
    </row>
    <row r="870" spans="1:9" x14ac:dyDescent="0.25">
      <c r="A870" t="s">
        <v>1883</v>
      </c>
      <c r="B870" t="s">
        <v>248</v>
      </c>
      <c r="C870" t="s">
        <v>249</v>
      </c>
      <c r="D870" t="s">
        <v>448</v>
      </c>
      <c r="E870" t="s">
        <v>2566</v>
      </c>
      <c r="F870">
        <v>3620</v>
      </c>
      <c r="G870">
        <v>3399</v>
      </c>
      <c r="H870">
        <v>93.9</v>
      </c>
      <c r="I870" t="s">
        <v>3973</v>
      </c>
    </row>
    <row r="871" spans="1:9" x14ac:dyDescent="0.25">
      <c r="A871" t="s">
        <v>1884</v>
      </c>
      <c r="B871" t="s">
        <v>248</v>
      </c>
      <c r="C871" t="s">
        <v>249</v>
      </c>
      <c r="D871" t="s">
        <v>448</v>
      </c>
      <c r="E871" t="s">
        <v>2567</v>
      </c>
      <c r="F871">
        <v>3710</v>
      </c>
      <c r="G871">
        <v>3522</v>
      </c>
      <c r="H871">
        <v>94.9</v>
      </c>
      <c r="I871" t="s">
        <v>3974</v>
      </c>
    </row>
    <row r="872" spans="1:9" x14ac:dyDescent="0.25">
      <c r="A872" t="s">
        <v>1885</v>
      </c>
      <c r="B872" t="s">
        <v>248</v>
      </c>
      <c r="C872" t="s">
        <v>249</v>
      </c>
      <c r="D872" t="s">
        <v>448</v>
      </c>
      <c r="E872" t="s">
        <v>2568</v>
      </c>
      <c r="F872">
        <v>4492</v>
      </c>
      <c r="G872">
        <v>4301</v>
      </c>
      <c r="H872">
        <v>95.7</v>
      </c>
      <c r="I872" t="s">
        <v>2863</v>
      </c>
    </row>
    <row r="873" spans="1:9" x14ac:dyDescent="0.25">
      <c r="A873" t="s">
        <v>1887</v>
      </c>
      <c r="B873" t="s">
        <v>248</v>
      </c>
      <c r="C873" t="s">
        <v>249</v>
      </c>
      <c r="D873" t="s">
        <v>448</v>
      </c>
      <c r="E873" t="s">
        <v>2569</v>
      </c>
      <c r="F873">
        <v>6370</v>
      </c>
      <c r="G873">
        <v>6128</v>
      </c>
      <c r="H873">
        <v>96.2</v>
      </c>
      <c r="I873" t="s">
        <v>3975</v>
      </c>
    </row>
    <row r="874" spans="1:9" x14ac:dyDescent="0.25">
      <c r="A874" t="s">
        <v>1888</v>
      </c>
      <c r="B874" t="s">
        <v>248</v>
      </c>
      <c r="C874" t="s">
        <v>249</v>
      </c>
      <c r="D874" t="s">
        <v>974</v>
      </c>
      <c r="E874" t="s">
        <v>2560</v>
      </c>
      <c r="F874">
        <v>235378</v>
      </c>
      <c r="G874">
        <v>175189</v>
      </c>
      <c r="H874">
        <v>74.400000000000006</v>
      </c>
      <c r="I874" t="s">
        <v>3976</v>
      </c>
    </row>
    <row r="875" spans="1:9" x14ac:dyDescent="0.25">
      <c r="A875" t="s">
        <v>1889</v>
      </c>
      <c r="B875" t="s">
        <v>248</v>
      </c>
      <c r="C875" t="s">
        <v>249</v>
      </c>
      <c r="D875" t="s">
        <v>974</v>
      </c>
      <c r="E875" t="s">
        <v>2561</v>
      </c>
      <c r="F875">
        <v>106878</v>
      </c>
      <c r="G875">
        <v>87589</v>
      </c>
      <c r="H875">
        <v>82</v>
      </c>
      <c r="I875" t="s">
        <v>3977</v>
      </c>
    </row>
    <row r="876" spans="1:9" x14ac:dyDescent="0.25">
      <c r="A876" t="s">
        <v>1890</v>
      </c>
      <c r="B876" t="s">
        <v>248</v>
      </c>
      <c r="C876" t="s">
        <v>249</v>
      </c>
      <c r="D876" t="s">
        <v>974</v>
      </c>
      <c r="E876" t="s">
        <v>2562</v>
      </c>
      <c r="F876">
        <v>137388</v>
      </c>
      <c r="G876">
        <v>101811</v>
      </c>
      <c r="H876">
        <v>74.099999999999994</v>
      </c>
      <c r="I876" t="s">
        <v>3978</v>
      </c>
    </row>
    <row r="877" spans="1:9" x14ac:dyDescent="0.25">
      <c r="A877" t="s">
        <v>1891</v>
      </c>
      <c r="B877" t="s">
        <v>248</v>
      </c>
      <c r="C877" t="s">
        <v>249</v>
      </c>
      <c r="D877" t="s">
        <v>974</v>
      </c>
      <c r="E877" t="s">
        <v>2563</v>
      </c>
      <c r="F877">
        <v>110134</v>
      </c>
      <c r="G877">
        <v>86179</v>
      </c>
      <c r="H877">
        <v>78.2</v>
      </c>
      <c r="I877" t="s">
        <v>3979</v>
      </c>
    </row>
    <row r="878" spans="1:9" x14ac:dyDescent="0.25">
      <c r="A878" t="s">
        <v>1892</v>
      </c>
      <c r="B878" t="s">
        <v>248</v>
      </c>
      <c r="C878" t="s">
        <v>249</v>
      </c>
      <c r="D878" t="s">
        <v>974</v>
      </c>
      <c r="E878" t="s">
        <v>2564</v>
      </c>
      <c r="F878">
        <v>85405</v>
      </c>
      <c r="G878">
        <v>66386</v>
      </c>
      <c r="H878">
        <v>77.7</v>
      </c>
      <c r="I878" t="s">
        <v>3980</v>
      </c>
    </row>
    <row r="879" spans="1:9" x14ac:dyDescent="0.25">
      <c r="A879" t="s">
        <v>1893</v>
      </c>
      <c r="B879" t="s">
        <v>248</v>
      </c>
      <c r="C879" t="s">
        <v>249</v>
      </c>
      <c r="D879" t="s">
        <v>974</v>
      </c>
      <c r="E879" t="s">
        <v>2565</v>
      </c>
      <c r="F879">
        <v>86438</v>
      </c>
      <c r="G879">
        <v>63524</v>
      </c>
      <c r="H879">
        <v>73.5</v>
      </c>
      <c r="I879" t="s">
        <v>3981</v>
      </c>
    </row>
    <row r="880" spans="1:9" x14ac:dyDescent="0.25">
      <c r="A880" t="s">
        <v>1894</v>
      </c>
      <c r="B880" t="s">
        <v>248</v>
      </c>
      <c r="C880" t="s">
        <v>249</v>
      </c>
      <c r="D880" t="s">
        <v>974</v>
      </c>
      <c r="E880" t="s">
        <v>2566</v>
      </c>
      <c r="F880">
        <v>67119</v>
      </c>
      <c r="G880">
        <v>52268</v>
      </c>
      <c r="H880">
        <v>77.900000000000006</v>
      </c>
      <c r="I880" t="s">
        <v>3399</v>
      </c>
    </row>
    <row r="881" spans="1:9" x14ac:dyDescent="0.25">
      <c r="A881" t="s">
        <v>1895</v>
      </c>
      <c r="B881" t="s">
        <v>248</v>
      </c>
      <c r="C881" t="s">
        <v>249</v>
      </c>
      <c r="D881" t="s">
        <v>974</v>
      </c>
      <c r="E881" t="s">
        <v>2567</v>
      </c>
      <c r="F881">
        <v>70236</v>
      </c>
      <c r="G881">
        <v>56970</v>
      </c>
      <c r="H881">
        <v>81.099999999999994</v>
      </c>
      <c r="I881" t="s">
        <v>3982</v>
      </c>
    </row>
    <row r="882" spans="1:9" x14ac:dyDescent="0.25">
      <c r="A882" t="s">
        <v>1896</v>
      </c>
      <c r="B882" t="s">
        <v>248</v>
      </c>
      <c r="C882" t="s">
        <v>249</v>
      </c>
      <c r="D882" t="s">
        <v>974</v>
      </c>
      <c r="E882" t="s">
        <v>2568</v>
      </c>
      <c r="F882">
        <v>79154</v>
      </c>
      <c r="G882">
        <v>66527</v>
      </c>
      <c r="H882">
        <v>84</v>
      </c>
      <c r="I882" t="s">
        <v>3983</v>
      </c>
    </row>
    <row r="883" spans="1:9" x14ac:dyDescent="0.25">
      <c r="A883" t="s">
        <v>1897</v>
      </c>
      <c r="B883" t="s">
        <v>248</v>
      </c>
      <c r="C883" t="s">
        <v>249</v>
      </c>
      <c r="D883" t="s">
        <v>974</v>
      </c>
      <c r="E883" t="s">
        <v>2569</v>
      </c>
      <c r="F883">
        <v>118202</v>
      </c>
      <c r="G883">
        <v>92592</v>
      </c>
      <c r="H883">
        <v>78.3</v>
      </c>
      <c r="I883" t="s">
        <v>3984</v>
      </c>
    </row>
    <row r="884" spans="1:9" x14ac:dyDescent="0.25">
      <c r="A884" t="s">
        <v>1898</v>
      </c>
      <c r="B884" t="s">
        <v>272</v>
      </c>
      <c r="C884" t="s">
        <v>273</v>
      </c>
      <c r="D884" t="s">
        <v>951</v>
      </c>
      <c r="E884" t="s">
        <v>2560</v>
      </c>
      <c r="F884">
        <v>2037</v>
      </c>
      <c r="G884">
        <v>1267</v>
      </c>
      <c r="H884">
        <v>62.2</v>
      </c>
      <c r="I884" t="s">
        <v>3985</v>
      </c>
    </row>
    <row r="885" spans="1:9" x14ac:dyDescent="0.25">
      <c r="A885" t="s">
        <v>1899</v>
      </c>
      <c r="B885" t="s">
        <v>272</v>
      </c>
      <c r="C885" t="s">
        <v>273</v>
      </c>
      <c r="D885" t="s">
        <v>951</v>
      </c>
      <c r="E885" t="s">
        <v>2561</v>
      </c>
      <c r="F885">
        <v>2761</v>
      </c>
      <c r="G885">
        <v>1583</v>
      </c>
      <c r="H885">
        <v>57.3</v>
      </c>
      <c r="I885" t="s">
        <v>3986</v>
      </c>
    </row>
    <row r="886" spans="1:9" x14ac:dyDescent="0.25">
      <c r="A886" t="s">
        <v>1900</v>
      </c>
      <c r="B886" t="s">
        <v>272</v>
      </c>
      <c r="C886" t="s">
        <v>273</v>
      </c>
      <c r="D886" t="s">
        <v>951</v>
      </c>
      <c r="E886" t="s">
        <v>2562</v>
      </c>
      <c r="F886">
        <v>2817</v>
      </c>
      <c r="G886">
        <v>1828</v>
      </c>
      <c r="H886">
        <v>64.900000000000006</v>
      </c>
      <c r="I886" t="s">
        <v>3987</v>
      </c>
    </row>
    <row r="887" spans="1:9" x14ac:dyDescent="0.25">
      <c r="A887" t="s">
        <v>1901</v>
      </c>
      <c r="B887" t="s">
        <v>272</v>
      </c>
      <c r="C887" t="s">
        <v>273</v>
      </c>
      <c r="D887" t="s">
        <v>951</v>
      </c>
      <c r="E887" t="s">
        <v>2563</v>
      </c>
      <c r="F887">
        <v>2742</v>
      </c>
      <c r="G887">
        <v>1908</v>
      </c>
      <c r="H887">
        <v>69.599999999999994</v>
      </c>
      <c r="I887" t="s">
        <v>3988</v>
      </c>
    </row>
    <row r="888" spans="1:9" x14ac:dyDescent="0.25">
      <c r="A888" t="s">
        <v>1902</v>
      </c>
      <c r="B888" t="s">
        <v>272</v>
      </c>
      <c r="C888" t="s">
        <v>273</v>
      </c>
      <c r="D888" t="s">
        <v>951</v>
      </c>
      <c r="E888" t="s">
        <v>2564</v>
      </c>
      <c r="F888">
        <v>4712</v>
      </c>
      <c r="G888">
        <v>3485</v>
      </c>
      <c r="H888">
        <v>74</v>
      </c>
      <c r="I888" t="s">
        <v>3989</v>
      </c>
    </row>
    <row r="889" spans="1:9" x14ac:dyDescent="0.25">
      <c r="A889" t="s">
        <v>1903</v>
      </c>
      <c r="B889" t="s">
        <v>272</v>
      </c>
      <c r="C889" t="s">
        <v>273</v>
      </c>
      <c r="D889" t="s">
        <v>951</v>
      </c>
      <c r="E889" t="s">
        <v>2565</v>
      </c>
      <c r="F889">
        <v>6404</v>
      </c>
      <c r="G889">
        <v>4795</v>
      </c>
      <c r="H889">
        <v>74.900000000000006</v>
      </c>
      <c r="I889" t="s">
        <v>3990</v>
      </c>
    </row>
    <row r="890" spans="1:9" x14ac:dyDescent="0.25">
      <c r="A890" t="s">
        <v>1904</v>
      </c>
      <c r="B890" t="s">
        <v>272</v>
      </c>
      <c r="C890" t="s">
        <v>273</v>
      </c>
      <c r="D890" t="s">
        <v>951</v>
      </c>
      <c r="E890" t="s">
        <v>2566</v>
      </c>
      <c r="F890">
        <v>7486</v>
      </c>
      <c r="G890">
        <v>5834</v>
      </c>
      <c r="H890">
        <v>77.900000000000006</v>
      </c>
      <c r="I890" t="s">
        <v>3991</v>
      </c>
    </row>
    <row r="891" spans="1:9" x14ac:dyDescent="0.25">
      <c r="A891" t="s">
        <v>1905</v>
      </c>
      <c r="B891" t="s">
        <v>272</v>
      </c>
      <c r="C891" t="s">
        <v>273</v>
      </c>
      <c r="D891" t="s">
        <v>951</v>
      </c>
      <c r="E891" t="s">
        <v>2567</v>
      </c>
      <c r="F891">
        <v>7128</v>
      </c>
      <c r="G891">
        <v>5343</v>
      </c>
      <c r="H891">
        <v>75</v>
      </c>
      <c r="I891" t="s">
        <v>3992</v>
      </c>
    </row>
    <row r="892" spans="1:9" x14ac:dyDescent="0.25">
      <c r="A892" t="s">
        <v>1906</v>
      </c>
      <c r="B892" t="s">
        <v>272</v>
      </c>
      <c r="C892" t="s">
        <v>273</v>
      </c>
      <c r="D892" t="s">
        <v>951</v>
      </c>
      <c r="E892" t="s">
        <v>2568</v>
      </c>
      <c r="F892">
        <v>4142</v>
      </c>
      <c r="G892">
        <v>3286</v>
      </c>
      <c r="H892">
        <v>79.3</v>
      </c>
      <c r="I892" t="s">
        <v>3743</v>
      </c>
    </row>
    <row r="893" spans="1:9" x14ac:dyDescent="0.25">
      <c r="A893" t="s">
        <v>1907</v>
      </c>
      <c r="B893" t="s">
        <v>272</v>
      </c>
      <c r="C893" t="s">
        <v>273</v>
      </c>
      <c r="D893" t="s">
        <v>951</v>
      </c>
      <c r="E893" t="s">
        <v>2569</v>
      </c>
      <c r="F893">
        <v>1825</v>
      </c>
      <c r="G893">
        <v>1433</v>
      </c>
      <c r="H893">
        <v>78.5</v>
      </c>
      <c r="I893" t="s">
        <v>3993</v>
      </c>
    </row>
    <row r="894" spans="1:9" x14ac:dyDescent="0.25">
      <c r="A894" t="s">
        <v>1908</v>
      </c>
      <c r="B894" t="s">
        <v>272</v>
      </c>
      <c r="C894" t="s">
        <v>273</v>
      </c>
      <c r="D894" t="s">
        <v>642</v>
      </c>
      <c r="E894" t="s">
        <v>2560</v>
      </c>
      <c r="F894">
        <v>2199</v>
      </c>
      <c r="G894">
        <v>1427</v>
      </c>
      <c r="H894">
        <v>64.900000000000006</v>
      </c>
      <c r="I894" t="s">
        <v>3994</v>
      </c>
    </row>
    <row r="895" spans="1:9" x14ac:dyDescent="0.25">
      <c r="A895" t="s">
        <v>1909</v>
      </c>
      <c r="B895" t="s">
        <v>272</v>
      </c>
      <c r="C895" t="s">
        <v>273</v>
      </c>
      <c r="D895" t="s">
        <v>642</v>
      </c>
      <c r="E895" t="s">
        <v>2561</v>
      </c>
      <c r="F895">
        <v>2679</v>
      </c>
      <c r="G895">
        <v>1441</v>
      </c>
      <c r="H895">
        <v>53.8</v>
      </c>
      <c r="I895" t="s">
        <v>3995</v>
      </c>
    </row>
    <row r="896" spans="1:9" x14ac:dyDescent="0.25">
      <c r="A896" t="s">
        <v>1910</v>
      </c>
      <c r="B896" t="s">
        <v>272</v>
      </c>
      <c r="C896" t="s">
        <v>273</v>
      </c>
      <c r="D896" t="s">
        <v>642</v>
      </c>
      <c r="E896" t="s">
        <v>2562</v>
      </c>
      <c r="F896">
        <v>2789</v>
      </c>
      <c r="G896">
        <v>1885</v>
      </c>
      <c r="H896">
        <v>67.599999999999994</v>
      </c>
      <c r="I896" t="s">
        <v>3996</v>
      </c>
    </row>
    <row r="897" spans="1:9" x14ac:dyDescent="0.25">
      <c r="A897" t="s">
        <v>1911</v>
      </c>
      <c r="B897" t="s">
        <v>272</v>
      </c>
      <c r="C897" t="s">
        <v>273</v>
      </c>
      <c r="D897" t="s">
        <v>642</v>
      </c>
      <c r="E897" t="s">
        <v>2563</v>
      </c>
      <c r="F897">
        <v>2846</v>
      </c>
      <c r="G897">
        <v>1989</v>
      </c>
      <c r="H897">
        <v>69.900000000000006</v>
      </c>
      <c r="I897" t="s">
        <v>3997</v>
      </c>
    </row>
    <row r="898" spans="1:9" x14ac:dyDescent="0.25">
      <c r="A898" t="s">
        <v>1912</v>
      </c>
      <c r="B898" t="s">
        <v>272</v>
      </c>
      <c r="C898" t="s">
        <v>273</v>
      </c>
      <c r="D898" t="s">
        <v>642</v>
      </c>
      <c r="E898" t="s">
        <v>2564</v>
      </c>
      <c r="F898">
        <v>4599</v>
      </c>
      <c r="G898">
        <v>3366</v>
      </c>
      <c r="H898">
        <v>73.2</v>
      </c>
      <c r="I898" t="s">
        <v>3998</v>
      </c>
    </row>
    <row r="899" spans="1:9" x14ac:dyDescent="0.25">
      <c r="A899" t="s">
        <v>1913</v>
      </c>
      <c r="B899" t="s">
        <v>272</v>
      </c>
      <c r="C899" t="s">
        <v>273</v>
      </c>
      <c r="D899" t="s">
        <v>642</v>
      </c>
      <c r="E899" t="s">
        <v>2565</v>
      </c>
      <c r="F899">
        <v>6247</v>
      </c>
      <c r="G899">
        <v>4642</v>
      </c>
      <c r="H899">
        <v>74.3</v>
      </c>
      <c r="I899" t="s">
        <v>3999</v>
      </c>
    </row>
    <row r="900" spans="1:9" x14ac:dyDescent="0.25">
      <c r="A900" t="s">
        <v>1914</v>
      </c>
      <c r="B900" t="s">
        <v>272</v>
      </c>
      <c r="C900" t="s">
        <v>273</v>
      </c>
      <c r="D900" t="s">
        <v>642</v>
      </c>
      <c r="E900" t="s">
        <v>2566</v>
      </c>
      <c r="F900">
        <v>7119</v>
      </c>
      <c r="G900">
        <v>5483</v>
      </c>
      <c r="H900">
        <v>77</v>
      </c>
      <c r="I900" t="s">
        <v>4000</v>
      </c>
    </row>
    <row r="901" spans="1:9" x14ac:dyDescent="0.25">
      <c r="A901" t="s">
        <v>1915</v>
      </c>
      <c r="B901" t="s">
        <v>272</v>
      </c>
      <c r="C901" t="s">
        <v>273</v>
      </c>
      <c r="D901" t="s">
        <v>642</v>
      </c>
      <c r="E901" t="s">
        <v>2567</v>
      </c>
      <c r="F901">
        <v>7175</v>
      </c>
      <c r="G901">
        <v>5453</v>
      </c>
      <c r="H901">
        <v>76</v>
      </c>
      <c r="I901" t="s">
        <v>4001</v>
      </c>
    </row>
    <row r="902" spans="1:9" x14ac:dyDescent="0.25">
      <c r="A902" t="s">
        <v>1916</v>
      </c>
      <c r="B902" t="s">
        <v>272</v>
      </c>
      <c r="C902" t="s">
        <v>273</v>
      </c>
      <c r="D902" t="s">
        <v>642</v>
      </c>
      <c r="E902" t="s">
        <v>2568</v>
      </c>
      <c r="F902">
        <v>4120</v>
      </c>
      <c r="G902">
        <v>3282</v>
      </c>
      <c r="H902">
        <v>79.7</v>
      </c>
      <c r="I902" t="s">
        <v>4002</v>
      </c>
    </row>
    <row r="903" spans="1:9" x14ac:dyDescent="0.25">
      <c r="A903" t="s">
        <v>1917</v>
      </c>
      <c r="B903" t="s">
        <v>272</v>
      </c>
      <c r="C903" t="s">
        <v>273</v>
      </c>
      <c r="D903" t="s">
        <v>642</v>
      </c>
      <c r="E903" t="s">
        <v>2569</v>
      </c>
      <c r="F903">
        <v>1461</v>
      </c>
      <c r="G903">
        <v>1159</v>
      </c>
      <c r="H903">
        <v>79.3</v>
      </c>
      <c r="I903" t="s">
        <v>4003</v>
      </c>
    </row>
    <row r="904" spans="1:9" x14ac:dyDescent="0.25">
      <c r="A904" t="s">
        <v>1918</v>
      </c>
      <c r="B904" t="s">
        <v>272</v>
      </c>
      <c r="C904" t="s">
        <v>273</v>
      </c>
      <c r="D904" t="s">
        <v>619</v>
      </c>
      <c r="E904" t="s">
        <v>2560</v>
      </c>
      <c r="F904">
        <v>1810</v>
      </c>
      <c r="G904">
        <v>1300</v>
      </c>
      <c r="H904">
        <v>71.8</v>
      </c>
      <c r="I904" t="s">
        <v>4004</v>
      </c>
    </row>
    <row r="905" spans="1:9" x14ac:dyDescent="0.25">
      <c r="A905" t="s">
        <v>1919</v>
      </c>
      <c r="B905" t="s">
        <v>272</v>
      </c>
      <c r="C905" t="s">
        <v>273</v>
      </c>
      <c r="D905" t="s">
        <v>619</v>
      </c>
      <c r="E905" t="s">
        <v>2561</v>
      </c>
      <c r="F905">
        <v>1851</v>
      </c>
      <c r="G905">
        <v>1285</v>
      </c>
      <c r="H905">
        <v>69.400000000000006</v>
      </c>
      <c r="I905" t="s">
        <v>4005</v>
      </c>
    </row>
    <row r="906" spans="1:9" x14ac:dyDescent="0.25">
      <c r="A906" t="s">
        <v>1920</v>
      </c>
      <c r="B906" t="s">
        <v>272</v>
      </c>
      <c r="C906" t="s">
        <v>273</v>
      </c>
      <c r="D906" t="s">
        <v>619</v>
      </c>
      <c r="E906" t="s">
        <v>2562</v>
      </c>
      <c r="F906">
        <v>2537</v>
      </c>
      <c r="G906">
        <v>1905</v>
      </c>
      <c r="H906">
        <v>75.099999999999994</v>
      </c>
      <c r="I906" t="s">
        <v>4006</v>
      </c>
    </row>
    <row r="907" spans="1:9" x14ac:dyDescent="0.25">
      <c r="A907" t="s">
        <v>1921</v>
      </c>
      <c r="B907" t="s">
        <v>272</v>
      </c>
      <c r="C907" t="s">
        <v>273</v>
      </c>
      <c r="D907" t="s">
        <v>619</v>
      </c>
      <c r="E907" t="s">
        <v>2563</v>
      </c>
      <c r="F907">
        <v>2498</v>
      </c>
      <c r="G907">
        <v>1993</v>
      </c>
      <c r="H907">
        <v>79.8</v>
      </c>
      <c r="I907" t="s">
        <v>4007</v>
      </c>
    </row>
    <row r="908" spans="1:9" x14ac:dyDescent="0.25">
      <c r="A908" t="s">
        <v>1922</v>
      </c>
      <c r="B908" t="s">
        <v>272</v>
      </c>
      <c r="C908" t="s">
        <v>273</v>
      </c>
      <c r="D908" t="s">
        <v>619</v>
      </c>
      <c r="E908" t="s">
        <v>2564</v>
      </c>
      <c r="F908">
        <v>4464</v>
      </c>
      <c r="G908">
        <v>3642</v>
      </c>
      <c r="H908">
        <v>81.599999999999994</v>
      </c>
      <c r="I908" t="s">
        <v>4008</v>
      </c>
    </row>
    <row r="909" spans="1:9" x14ac:dyDescent="0.25">
      <c r="A909" t="s">
        <v>1923</v>
      </c>
      <c r="B909" t="s">
        <v>272</v>
      </c>
      <c r="C909" t="s">
        <v>273</v>
      </c>
      <c r="D909" t="s">
        <v>619</v>
      </c>
      <c r="E909" t="s">
        <v>2565</v>
      </c>
      <c r="F909">
        <v>6545</v>
      </c>
      <c r="G909">
        <v>5462</v>
      </c>
      <c r="H909">
        <v>83.5</v>
      </c>
      <c r="I909" t="s">
        <v>4009</v>
      </c>
    </row>
    <row r="910" spans="1:9" x14ac:dyDescent="0.25">
      <c r="A910" t="s">
        <v>1924</v>
      </c>
      <c r="B910" t="s">
        <v>272</v>
      </c>
      <c r="C910" t="s">
        <v>273</v>
      </c>
      <c r="D910" t="s">
        <v>619</v>
      </c>
      <c r="E910" t="s">
        <v>2566</v>
      </c>
      <c r="F910">
        <v>7877</v>
      </c>
      <c r="G910">
        <v>6603</v>
      </c>
      <c r="H910">
        <v>83.8</v>
      </c>
      <c r="I910" t="s">
        <v>4010</v>
      </c>
    </row>
    <row r="911" spans="1:9" x14ac:dyDescent="0.25">
      <c r="A911" t="s">
        <v>1925</v>
      </c>
      <c r="B911" t="s">
        <v>272</v>
      </c>
      <c r="C911" t="s">
        <v>273</v>
      </c>
      <c r="D911" t="s">
        <v>619</v>
      </c>
      <c r="E911" t="s">
        <v>2567</v>
      </c>
      <c r="F911">
        <v>7541</v>
      </c>
      <c r="G911">
        <v>6437</v>
      </c>
      <c r="H911">
        <v>85.4</v>
      </c>
      <c r="I911" t="s">
        <v>2941</v>
      </c>
    </row>
    <row r="912" spans="1:9" x14ac:dyDescent="0.25">
      <c r="A912" t="s">
        <v>1926</v>
      </c>
      <c r="B912" t="s">
        <v>272</v>
      </c>
      <c r="C912" t="s">
        <v>273</v>
      </c>
      <c r="D912" t="s">
        <v>619</v>
      </c>
      <c r="E912" t="s">
        <v>2568</v>
      </c>
      <c r="F912">
        <v>4461</v>
      </c>
      <c r="G912">
        <v>3899</v>
      </c>
      <c r="H912">
        <v>87.4</v>
      </c>
      <c r="I912" t="s">
        <v>4011</v>
      </c>
    </row>
    <row r="913" spans="1:9" x14ac:dyDescent="0.25">
      <c r="A913" t="s">
        <v>1927</v>
      </c>
      <c r="B913" t="s">
        <v>272</v>
      </c>
      <c r="C913" t="s">
        <v>273</v>
      </c>
      <c r="D913" t="s">
        <v>619</v>
      </c>
      <c r="E913" t="s">
        <v>2569</v>
      </c>
      <c r="F913">
        <v>1950</v>
      </c>
      <c r="G913">
        <v>1679</v>
      </c>
      <c r="H913">
        <v>86.1</v>
      </c>
      <c r="I913" t="s">
        <v>4012</v>
      </c>
    </row>
    <row r="914" spans="1:9" x14ac:dyDescent="0.25">
      <c r="A914" t="s">
        <v>1928</v>
      </c>
      <c r="B914" t="s">
        <v>272</v>
      </c>
      <c r="C914" t="s">
        <v>273</v>
      </c>
      <c r="D914" t="s">
        <v>596</v>
      </c>
      <c r="E914" t="s">
        <v>2560</v>
      </c>
      <c r="F914">
        <v>997</v>
      </c>
      <c r="G914">
        <v>820</v>
      </c>
      <c r="H914">
        <v>82.2</v>
      </c>
      <c r="I914" t="s">
        <v>4013</v>
      </c>
    </row>
    <row r="915" spans="1:9" x14ac:dyDescent="0.25">
      <c r="A915" t="s">
        <v>1929</v>
      </c>
      <c r="B915" t="s">
        <v>272</v>
      </c>
      <c r="C915" t="s">
        <v>273</v>
      </c>
      <c r="D915" t="s">
        <v>596</v>
      </c>
      <c r="E915" t="s">
        <v>2561</v>
      </c>
      <c r="F915">
        <v>915</v>
      </c>
      <c r="G915">
        <v>769</v>
      </c>
      <c r="H915">
        <v>84</v>
      </c>
      <c r="I915" t="s">
        <v>2866</v>
      </c>
    </row>
    <row r="916" spans="1:9" x14ac:dyDescent="0.25">
      <c r="A916" t="s">
        <v>1930</v>
      </c>
      <c r="B916" t="s">
        <v>272</v>
      </c>
      <c r="C916" t="s">
        <v>273</v>
      </c>
      <c r="D916" t="s">
        <v>596</v>
      </c>
      <c r="E916" t="s">
        <v>2562</v>
      </c>
      <c r="F916">
        <v>1417</v>
      </c>
      <c r="G916">
        <v>1200</v>
      </c>
      <c r="H916">
        <v>84.7</v>
      </c>
      <c r="I916" t="s">
        <v>4014</v>
      </c>
    </row>
    <row r="917" spans="1:9" x14ac:dyDescent="0.25">
      <c r="A917" t="s">
        <v>1931</v>
      </c>
      <c r="B917" t="s">
        <v>272</v>
      </c>
      <c r="C917" t="s">
        <v>273</v>
      </c>
      <c r="D917" t="s">
        <v>596</v>
      </c>
      <c r="E917" t="s">
        <v>2563</v>
      </c>
      <c r="F917">
        <v>1502</v>
      </c>
      <c r="G917">
        <v>1324</v>
      </c>
      <c r="H917">
        <v>88.1</v>
      </c>
      <c r="I917" t="s">
        <v>3604</v>
      </c>
    </row>
    <row r="918" spans="1:9" x14ac:dyDescent="0.25">
      <c r="A918" t="s">
        <v>1932</v>
      </c>
      <c r="B918" t="s">
        <v>272</v>
      </c>
      <c r="C918" t="s">
        <v>273</v>
      </c>
      <c r="D918" t="s">
        <v>596</v>
      </c>
      <c r="E918" t="s">
        <v>2564</v>
      </c>
      <c r="F918">
        <v>2713</v>
      </c>
      <c r="G918">
        <v>2401</v>
      </c>
      <c r="H918">
        <v>88.5</v>
      </c>
      <c r="I918" t="s">
        <v>4015</v>
      </c>
    </row>
    <row r="919" spans="1:9" x14ac:dyDescent="0.25">
      <c r="A919" t="s">
        <v>1933</v>
      </c>
      <c r="B919" t="s">
        <v>272</v>
      </c>
      <c r="C919" t="s">
        <v>273</v>
      </c>
      <c r="D919" t="s">
        <v>596</v>
      </c>
      <c r="E919" t="s">
        <v>2565</v>
      </c>
      <c r="F919">
        <v>4371</v>
      </c>
      <c r="G919">
        <v>3904</v>
      </c>
      <c r="H919">
        <v>89.3</v>
      </c>
      <c r="I919" t="s">
        <v>4016</v>
      </c>
    </row>
    <row r="920" spans="1:9" x14ac:dyDescent="0.25">
      <c r="A920" t="s">
        <v>1934</v>
      </c>
      <c r="B920" t="s">
        <v>272</v>
      </c>
      <c r="C920" t="s">
        <v>273</v>
      </c>
      <c r="D920" t="s">
        <v>596</v>
      </c>
      <c r="E920" t="s">
        <v>2566</v>
      </c>
      <c r="F920">
        <v>5243</v>
      </c>
      <c r="G920">
        <v>4770</v>
      </c>
      <c r="H920">
        <v>91</v>
      </c>
      <c r="I920" t="s">
        <v>4017</v>
      </c>
    </row>
    <row r="921" spans="1:9" x14ac:dyDescent="0.25">
      <c r="A921" t="s">
        <v>1935</v>
      </c>
      <c r="B921" t="s">
        <v>272</v>
      </c>
      <c r="C921" t="s">
        <v>273</v>
      </c>
      <c r="D921" t="s">
        <v>596</v>
      </c>
      <c r="E921" t="s">
        <v>2567</v>
      </c>
      <c r="F921">
        <v>4564</v>
      </c>
      <c r="G921">
        <v>4161</v>
      </c>
      <c r="H921">
        <v>91.2</v>
      </c>
      <c r="I921" t="s">
        <v>4018</v>
      </c>
    </row>
    <row r="922" spans="1:9" x14ac:dyDescent="0.25">
      <c r="A922" t="s">
        <v>1936</v>
      </c>
      <c r="B922" t="s">
        <v>272</v>
      </c>
      <c r="C922" t="s">
        <v>273</v>
      </c>
      <c r="D922" t="s">
        <v>596</v>
      </c>
      <c r="E922" t="s">
        <v>2568</v>
      </c>
      <c r="F922">
        <v>2638</v>
      </c>
      <c r="G922">
        <v>2413</v>
      </c>
      <c r="H922">
        <v>91.5</v>
      </c>
      <c r="I922" t="s">
        <v>3638</v>
      </c>
    </row>
    <row r="923" spans="1:9" x14ac:dyDescent="0.25">
      <c r="A923" t="s">
        <v>1937</v>
      </c>
      <c r="B923" t="s">
        <v>272</v>
      </c>
      <c r="C923" t="s">
        <v>273</v>
      </c>
      <c r="D923" t="s">
        <v>596</v>
      </c>
      <c r="E923" t="s">
        <v>2569</v>
      </c>
      <c r="F923">
        <v>1191</v>
      </c>
      <c r="G923">
        <v>1089</v>
      </c>
      <c r="H923">
        <v>91.4</v>
      </c>
      <c r="I923" t="s">
        <v>4019</v>
      </c>
    </row>
    <row r="924" spans="1:9" x14ac:dyDescent="0.25">
      <c r="A924" t="s">
        <v>1938</v>
      </c>
      <c r="B924" t="s">
        <v>272</v>
      </c>
      <c r="C924" t="s">
        <v>273</v>
      </c>
      <c r="D924" t="s">
        <v>573</v>
      </c>
      <c r="E924" t="s">
        <v>2560</v>
      </c>
      <c r="F924">
        <v>953</v>
      </c>
      <c r="G924">
        <v>844</v>
      </c>
      <c r="H924">
        <v>88.6</v>
      </c>
      <c r="I924" t="s">
        <v>4020</v>
      </c>
    </row>
    <row r="925" spans="1:9" x14ac:dyDescent="0.25">
      <c r="A925" t="s">
        <v>1939</v>
      </c>
      <c r="B925" t="s">
        <v>272</v>
      </c>
      <c r="C925" t="s">
        <v>273</v>
      </c>
      <c r="D925" t="s">
        <v>573</v>
      </c>
      <c r="E925" t="s">
        <v>2561</v>
      </c>
      <c r="F925">
        <v>922</v>
      </c>
      <c r="G925">
        <v>835</v>
      </c>
      <c r="H925">
        <v>90.6</v>
      </c>
      <c r="I925" t="s">
        <v>4021</v>
      </c>
    </row>
    <row r="926" spans="1:9" x14ac:dyDescent="0.25">
      <c r="A926" t="s">
        <v>1940</v>
      </c>
      <c r="B926" t="s">
        <v>272</v>
      </c>
      <c r="C926" t="s">
        <v>273</v>
      </c>
      <c r="D926" t="s">
        <v>573</v>
      </c>
      <c r="E926" t="s">
        <v>2562</v>
      </c>
      <c r="F926">
        <v>1427</v>
      </c>
      <c r="G926">
        <v>1260</v>
      </c>
      <c r="H926">
        <v>88.3</v>
      </c>
      <c r="I926" t="s">
        <v>4022</v>
      </c>
    </row>
    <row r="927" spans="1:9" x14ac:dyDescent="0.25">
      <c r="A927" t="s">
        <v>1941</v>
      </c>
      <c r="B927" t="s">
        <v>272</v>
      </c>
      <c r="C927" t="s">
        <v>273</v>
      </c>
      <c r="D927" t="s">
        <v>573</v>
      </c>
      <c r="E927" t="s">
        <v>2563</v>
      </c>
      <c r="F927">
        <v>1588</v>
      </c>
      <c r="G927">
        <v>1431</v>
      </c>
      <c r="H927">
        <v>90.1</v>
      </c>
      <c r="I927" t="s">
        <v>2704</v>
      </c>
    </row>
    <row r="928" spans="1:9" x14ac:dyDescent="0.25">
      <c r="A928" t="s">
        <v>1942</v>
      </c>
      <c r="B928" t="s">
        <v>272</v>
      </c>
      <c r="C928" t="s">
        <v>273</v>
      </c>
      <c r="D928" t="s">
        <v>573</v>
      </c>
      <c r="E928" t="s">
        <v>2564</v>
      </c>
      <c r="F928">
        <v>2923</v>
      </c>
      <c r="G928">
        <v>2676</v>
      </c>
      <c r="H928">
        <v>91.5</v>
      </c>
      <c r="I928" t="s">
        <v>2750</v>
      </c>
    </row>
    <row r="929" spans="1:9" x14ac:dyDescent="0.25">
      <c r="A929" t="s">
        <v>1943</v>
      </c>
      <c r="B929" t="s">
        <v>272</v>
      </c>
      <c r="C929" t="s">
        <v>273</v>
      </c>
      <c r="D929" t="s">
        <v>573</v>
      </c>
      <c r="E929" t="s">
        <v>2565</v>
      </c>
      <c r="F929">
        <v>4841</v>
      </c>
      <c r="G929">
        <v>4450</v>
      </c>
      <c r="H929">
        <v>91.9</v>
      </c>
      <c r="I929" t="s">
        <v>2587</v>
      </c>
    </row>
    <row r="930" spans="1:9" x14ac:dyDescent="0.25">
      <c r="A930" t="s">
        <v>1944</v>
      </c>
      <c r="B930" t="s">
        <v>272</v>
      </c>
      <c r="C930" t="s">
        <v>273</v>
      </c>
      <c r="D930" t="s">
        <v>573</v>
      </c>
      <c r="E930" t="s">
        <v>2566</v>
      </c>
      <c r="F930">
        <v>5998</v>
      </c>
      <c r="G930">
        <v>5551</v>
      </c>
      <c r="H930">
        <v>92.5</v>
      </c>
      <c r="I930" t="s">
        <v>2540</v>
      </c>
    </row>
    <row r="931" spans="1:9" x14ac:dyDescent="0.25">
      <c r="A931" t="s">
        <v>1946</v>
      </c>
      <c r="B931" t="s">
        <v>272</v>
      </c>
      <c r="C931" t="s">
        <v>273</v>
      </c>
      <c r="D931" t="s">
        <v>573</v>
      </c>
      <c r="E931" t="s">
        <v>2567</v>
      </c>
      <c r="F931">
        <v>4923</v>
      </c>
      <c r="G931">
        <v>4631</v>
      </c>
      <c r="H931">
        <v>94.1</v>
      </c>
      <c r="I931" t="s">
        <v>4023</v>
      </c>
    </row>
    <row r="932" spans="1:9" x14ac:dyDescent="0.25">
      <c r="A932" t="s">
        <v>1947</v>
      </c>
      <c r="B932" t="s">
        <v>272</v>
      </c>
      <c r="C932" t="s">
        <v>273</v>
      </c>
      <c r="D932" t="s">
        <v>573</v>
      </c>
      <c r="E932" t="s">
        <v>2568</v>
      </c>
      <c r="F932">
        <v>2694</v>
      </c>
      <c r="G932">
        <v>2534</v>
      </c>
      <c r="H932">
        <v>94.1</v>
      </c>
      <c r="I932" t="s">
        <v>4024</v>
      </c>
    </row>
    <row r="933" spans="1:9" x14ac:dyDescent="0.25">
      <c r="A933" t="s">
        <v>1948</v>
      </c>
      <c r="B933" t="s">
        <v>272</v>
      </c>
      <c r="C933" t="s">
        <v>273</v>
      </c>
      <c r="D933" t="s">
        <v>573</v>
      </c>
      <c r="E933" t="s">
        <v>2569</v>
      </c>
      <c r="F933">
        <v>1274</v>
      </c>
      <c r="G933">
        <v>1199</v>
      </c>
      <c r="H933">
        <v>94.1</v>
      </c>
      <c r="I933" t="s">
        <v>4025</v>
      </c>
    </row>
    <row r="934" spans="1:9" x14ac:dyDescent="0.25">
      <c r="A934" t="s">
        <v>1949</v>
      </c>
      <c r="B934" t="s">
        <v>272</v>
      </c>
      <c r="C934" t="s">
        <v>273</v>
      </c>
      <c r="D934" t="s">
        <v>550</v>
      </c>
      <c r="E934" t="s">
        <v>2560</v>
      </c>
      <c r="F934">
        <v>843</v>
      </c>
      <c r="G934">
        <v>761</v>
      </c>
      <c r="H934">
        <v>90.3</v>
      </c>
      <c r="I934" t="s">
        <v>4026</v>
      </c>
    </row>
    <row r="935" spans="1:9" x14ac:dyDescent="0.25">
      <c r="A935" t="s">
        <v>1950</v>
      </c>
      <c r="B935" t="s">
        <v>272</v>
      </c>
      <c r="C935" t="s">
        <v>273</v>
      </c>
      <c r="D935" t="s">
        <v>550</v>
      </c>
      <c r="E935" t="s">
        <v>2561</v>
      </c>
      <c r="F935">
        <v>797</v>
      </c>
      <c r="G935">
        <v>763</v>
      </c>
      <c r="H935">
        <v>95.7</v>
      </c>
      <c r="I935" t="s">
        <v>2584</v>
      </c>
    </row>
    <row r="936" spans="1:9" x14ac:dyDescent="0.25">
      <c r="A936" t="s">
        <v>1951</v>
      </c>
      <c r="B936" t="s">
        <v>272</v>
      </c>
      <c r="C936" t="s">
        <v>273</v>
      </c>
      <c r="D936" t="s">
        <v>550</v>
      </c>
      <c r="E936" t="s">
        <v>2562</v>
      </c>
      <c r="F936">
        <v>1222</v>
      </c>
      <c r="G936">
        <v>1114</v>
      </c>
      <c r="H936">
        <v>91.2</v>
      </c>
      <c r="I936" t="s">
        <v>2868</v>
      </c>
    </row>
    <row r="937" spans="1:9" x14ac:dyDescent="0.25">
      <c r="A937" t="s">
        <v>1952</v>
      </c>
      <c r="B937" t="s">
        <v>272</v>
      </c>
      <c r="C937" t="s">
        <v>273</v>
      </c>
      <c r="D937" t="s">
        <v>550</v>
      </c>
      <c r="E937" t="s">
        <v>2563</v>
      </c>
      <c r="F937">
        <v>1472</v>
      </c>
      <c r="G937">
        <v>1360</v>
      </c>
      <c r="H937">
        <v>92.4</v>
      </c>
      <c r="I937" t="s">
        <v>4027</v>
      </c>
    </row>
    <row r="938" spans="1:9" x14ac:dyDescent="0.25">
      <c r="A938" t="s">
        <v>1953</v>
      </c>
      <c r="B938" t="s">
        <v>272</v>
      </c>
      <c r="C938" t="s">
        <v>273</v>
      </c>
      <c r="D938" t="s">
        <v>550</v>
      </c>
      <c r="E938" t="s">
        <v>2564</v>
      </c>
      <c r="F938">
        <v>2648</v>
      </c>
      <c r="G938">
        <v>2483</v>
      </c>
      <c r="H938">
        <v>93.8</v>
      </c>
      <c r="I938" t="s">
        <v>4028</v>
      </c>
    </row>
    <row r="939" spans="1:9" x14ac:dyDescent="0.25">
      <c r="A939" t="s">
        <v>1954</v>
      </c>
      <c r="B939" t="s">
        <v>272</v>
      </c>
      <c r="C939" t="s">
        <v>273</v>
      </c>
      <c r="D939" t="s">
        <v>550</v>
      </c>
      <c r="E939" t="s">
        <v>2565</v>
      </c>
      <c r="F939">
        <v>4478</v>
      </c>
      <c r="G939">
        <v>4174</v>
      </c>
      <c r="H939">
        <v>93.2</v>
      </c>
      <c r="I939" t="s">
        <v>4029</v>
      </c>
    </row>
    <row r="940" spans="1:9" x14ac:dyDescent="0.25">
      <c r="A940" t="s">
        <v>1955</v>
      </c>
      <c r="B940" t="s">
        <v>272</v>
      </c>
      <c r="C940" t="s">
        <v>273</v>
      </c>
      <c r="D940" t="s">
        <v>550</v>
      </c>
      <c r="E940" t="s">
        <v>2566</v>
      </c>
      <c r="F940">
        <v>5638</v>
      </c>
      <c r="G940">
        <v>5292</v>
      </c>
      <c r="H940">
        <v>93.9</v>
      </c>
      <c r="I940" t="s">
        <v>4030</v>
      </c>
    </row>
    <row r="941" spans="1:9" x14ac:dyDescent="0.25">
      <c r="A941" t="s">
        <v>1957</v>
      </c>
      <c r="B941" t="s">
        <v>272</v>
      </c>
      <c r="C941" t="s">
        <v>273</v>
      </c>
      <c r="D941" t="s">
        <v>550</v>
      </c>
      <c r="E941" t="s">
        <v>2567</v>
      </c>
      <c r="F941">
        <v>4538</v>
      </c>
      <c r="G941">
        <v>4297</v>
      </c>
      <c r="H941">
        <v>94.7</v>
      </c>
      <c r="I941" t="s">
        <v>2062</v>
      </c>
    </row>
    <row r="942" spans="1:9" x14ac:dyDescent="0.25">
      <c r="A942" t="s">
        <v>1958</v>
      </c>
      <c r="B942" t="s">
        <v>272</v>
      </c>
      <c r="C942" t="s">
        <v>273</v>
      </c>
      <c r="D942" t="s">
        <v>550</v>
      </c>
      <c r="E942" t="s">
        <v>2568</v>
      </c>
      <c r="F942">
        <v>2502</v>
      </c>
      <c r="G942">
        <v>2382</v>
      </c>
      <c r="H942">
        <v>95.2</v>
      </c>
      <c r="I942" t="s">
        <v>4031</v>
      </c>
    </row>
    <row r="943" spans="1:9" x14ac:dyDescent="0.25">
      <c r="A943" t="s">
        <v>1959</v>
      </c>
      <c r="B943" t="s">
        <v>272</v>
      </c>
      <c r="C943" t="s">
        <v>273</v>
      </c>
      <c r="D943" t="s">
        <v>550</v>
      </c>
      <c r="E943" t="s">
        <v>2569</v>
      </c>
      <c r="F943">
        <v>1156</v>
      </c>
      <c r="G943">
        <v>1114</v>
      </c>
      <c r="H943">
        <v>96.4</v>
      </c>
      <c r="I943" t="s">
        <v>2790</v>
      </c>
    </row>
    <row r="944" spans="1:9" x14ac:dyDescent="0.25">
      <c r="A944" t="s">
        <v>1960</v>
      </c>
      <c r="B944" t="s">
        <v>272</v>
      </c>
      <c r="C944" t="s">
        <v>273</v>
      </c>
      <c r="D944" t="s">
        <v>527</v>
      </c>
      <c r="E944" t="s">
        <v>2560</v>
      </c>
      <c r="F944">
        <v>705</v>
      </c>
      <c r="G944">
        <v>639</v>
      </c>
      <c r="H944">
        <v>90.6</v>
      </c>
      <c r="I944" t="s">
        <v>4032</v>
      </c>
    </row>
    <row r="945" spans="1:9" x14ac:dyDescent="0.25">
      <c r="A945" t="s">
        <v>1961</v>
      </c>
      <c r="B945" t="s">
        <v>272</v>
      </c>
      <c r="C945" t="s">
        <v>273</v>
      </c>
      <c r="D945" t="s">
        <v>527</v>
      </c>
      <c r="E945" t="s">
        <v>2561</v>
      </c>
      <c r="F945">
        <v>732</v>
      </c>
      <c r="G945">
        <v>697</v>
      </c>
      <c r="H945">
        <v>95.2</v>
      </c>
      <c r="I945" t="s">
        <v>2869</v>
      </c>
    </row>
    <row r="946" spans="1:9" x14ac:dyDescent="0.25">
      <c r="A946" t="s">
        <v>1962</v>
      </c>
      <c r="B946" t="s">
        <v>272</v>
      </c>
      <c r="C946" t="s">
        <v>273</v>
      </c>
      <c r="D946" t="s">
        <v>527</v>
      </c>
      <c r="E946" t="s">
        <v>2562</v>
      </c>
      <c r="F946">
        <v>1007</v>
      </c>
      <c r="G946">
        <v>927</v>
      </c>
      <c r="H946">
        <v>92.1</v>
      </c>
      <c r="I946" t="s">
        <v>2580</v>
      </c>
    </row>
    <row r="947" spans="1:9" x14ac:dyDescent="0.25">
      <c r="A947" t="s">
        <v>1963</v>
      </c>
      <c r="B947" t="s">
        <v>272</v>
      </c>
      <c r="C947" t="s">
        <v>273</v>
      </c>
      <c r="D947" t="s">
        <v>527</v>
      </c>
      <c r="E947" t="s">
        <v>2563</v>
      </c>
      <c r="F947">
        <v>1234</v>
      </c>
      <c r="G947">
        <v>1173</v>
      </c>
      <c r="H947">
        <v>95.1</v>
      </c>
      <c r="I947" t="s">
        <v>2626</v>
      </c>
    </row>
    <row r="948" spans="1:9" x14ac:dyDescent="0.25">
      <c r="A948" t="s">
        <v>1964</v>
      </c>
      <c r="B948" t="s">
        <v>272</v>
      </c>
      <c r="C948" t="s">
        <v>273</v>
      </c>
      <c r="D948" t="s">
        <v>527</v>
      </c>
      <c r="E948" t="s">
        <v>2564</v>
      </c>
      <c r="F948">
        <v>2373</v>
      </c>
      <c r="G948">
        <v>2244</v>
      </c>
      <c r="H948">
        <v>94.6</v>
      </c>
      <c r="I948" t="s">
        <v>3558</v>
      </c>
    </row>
    <row r="949" spans="1:9" x14ac:dyDescent="0.25">
      <c r="A949" t="s">
        <v>1966</v>
      </c>
      <c r="B949" t="s">
        <v>272</v>
      </c>
      <c r="C949" t="s">
        <v>273</v>
      </c>
      <c r="D949" t="s">
        <v>527</v>
      </c>
      <c r="E949" t="s">
        <v>2565</v>
      </c>
      <c r="F949">
        <v>4017</v>
      </c>
      <c r="G949">
        <v>3817</v>
      </c>
      <c r="H949">
        <v>95</v>
      </c>
      <c r="I949" t="s">
        <v>4033</v>
      </c>
    </row>
    <row r="950" spans="1:9" x14ac:dyDescent="0.25">
      <c r="A950" t="s">
        <v>1967</v>
      </c>
      <c r="B950" t="s">
        <v>272</v>
      </c>
      <c r="C950" t="s">
        <v>273</v>
      </c>
      <c r="D950" t="s">
        <v>527</v>
      </c>
      <c r="E950" t="s">
        <v>2566</v>
      </c>
      <c r="F950">
        <v>5188</v>
      </c>
      <c r="G950">
        <v>4931</v>
      </c>
      <c r="H950">
        <v>95</v>
      </c>
      <c r="I950" t="s">
        <v>3887</v>
      </c>
    </row>
    <row r="951" spans="1:9" x14ac:dyDescent="0.25">
      <c r="A951" t="s">
        <v>1968</v>
      </c>
      <c r="B951" t="s">
        <v>272</v>
      </c>
      <c r="C951" t="s">
        <v>273</v>
      </c>
      <c r="D951" t="s">
        <v>527</v>
      </c>
      <c r="E951" t="s">
        <v>2567</v>
      </c>
      <c r="F951">
        <v>4103</v>
      </c>
      <c r="G951">
        <v>3925</v>
      </c>
      <c r="H951">
        <v>95.7</v>
      </c>
      <c r="I951" t="s">
        <v>1886</v>
      </c>
    </row>
    <row r="952" spans="1:9" x14ac:dyDescent="0.25">
      <c r="A952" t="s">
        <v>1969</v>
      </c>
      <c r="B952" t="s">
        <v>272</v>
      </c>
      <c r="C952" t="s">
        <v>273</v>
      </c>
      <c r="D952" t="s">
        <v>527</v>
      </c>
      <c r="E952" t="s">
        <v>2568</v>
      </c>
      <c r="F952">
        <v>2275</v>
      </c>
      <c r="G952">
        <v>2199</v>
      </c>
      <c r="H952">
        <v>96.7</v>
      </c>
      <c r="I952" t="s">
        <v>2610</v>
      </c>
    </row>
    <row r="953" spans="1:9" x14ac:dyDescent="0.25">
      <c r="A953" t="s">
        <v>1970</v>
      </c>
      <c r="B953" t="s">
        <v>272</v>
      </c>
      <c r="C953" t="s">
        <v>273</v>
      </c>
      <c r="D953" t="s">
        <v>527</v>
      </c>
      <c r="E953" t="s">
        <v>2569</v>
      </c>
      <c r="F953">
        <v>1047</v>
      </c>
      <c r="G953">
        <v>1005</v>
      </c>
      <c r="H953">
        <v>96</v>
      </c>
      <c r="I953" t="s">
        <v>4034</v>
      </c>
    </row>
    <row r="954" spans="1:9" x14ac:dyDescent="0.25">
      <c r="A954" t="s">
        <v>1971</v>
      </c>
      <c r="B954" t="s">
        <v>272</v>
      </c>
      <c r="C954" t="s">
        <v>273</v>
      </c>
      <c r="D954" t="s">
        <v>500</v>
      </c>
      <c r="E954" t="s">
        <v>2560</v>
      </c>
      <c r="F954">
        <v>572</v>
      </c>
      <c r="G954">
        <v>527</v>
      </c>
      <c r="H954">
        <v>92.1</v>
      </c>
      <c r="I954" t="s">
        <v>4035</v>
      </c>
    </row>
    <row r="955" spans="1:9" x14ac:dyDescent="0.25">
      <c r="A955" t="s">
        <v>1972</v>
      </c>
      <c r="B955" t="s">
        <v>272</v>
      </c>
      <c r="C955" t="s">
        <v>273</v>
      </c>
      <c r="D955" t="s">
        <v>500</v>
      </c>
      <c r="E955" t="s">
        <v>2561</v>
      </c>
      <c r="F955">
        <v>718</v>
      </c>
      <c r="G955">
        <v>693</v>
      </c>
      <c r="H955">
        <v>96.5</v>
      </c>
      <c r="I955" t="s">
        <v>4036</v>
      </c>
    </row>
    <row r="956" spans="1:9" x14ac:dyDescent="0.25">
      <c r="A956" t="s">
        <v>1973</v>
      </c>
      <c r="B956" t="s">
        <v>272</v>
      </c>
      <c r="C956" t="s">
        <v>273</v>
      </c>
      <c r="D956" t="s">
        <v>500</v>
      </c>
      <c r="E956" t="s">
        <v>2562</v>
      </c>
      <c r="F956">
        <v>940</v>
      </c>
      <c r="G956">
        <v>881</v>
      </c>
      <c r="H956">
        <v>93.7</v>
      </c>
      <c r="I956" t="s">
        <v>4037</v>
      </c>
    </row>
    <row r="957" spans="1:9" x14ac:dyDescent="0.25">
      <c r="A957" t="s">
        <v>1974</v>
      </c>
      <c r="B957" t="s">
        <v>272</v>
      </c>
      <c r="C957" t="s">
        <v>273</v>
      </c>
      <c r="D957" t="s">
        <v>500</v>
      </c>
      <c r="E957" t="s">
        <v>2563</v>
      </c>
      <c r="F957">
        <v>1192</v>
      </c>
      <c r="G957">
        <v>1137</v>
      </c>
      <c r="H957">
        <v>95.4</v>
      </c>
      <c r="I957" t="s">
        <v>2611</v>
      </c>
    </row>
    <row r="958" spans="1:9" x14ac:dyDescent="0.25">
      <c r="A958" t="s">
        <v>1975</v>
      </c>
      <c r="B958" t="s">
        <v>272</v>
      </c>
      <c r="C958" t="s">
        <v>273</v>
      </c>
      <c r="D958" t="s">
        <v>500</v>
      </c>
      <c r="E958" t="s">
        <v>2564</v>
      </c>
      <c r="F958">
        <v>2217</v>
      </c>
      <c r="G958">
        <v>2108</v>
      </c>
      <c r="H958">
        <v>95.1</v>
      </c>
      <c r="I958" t="s">
        <v>3760</v>
      </c>
    </row>
    <row r="959" spans="1:9" x14ac:dyDescent="0.25">
      <c r="A959" t="s">
        <v>1977</v>
      </c>
      <c r="B959" t="s">
        <v>272</v>
      </c>
      <c r="C959" t="s">
        <v>273</v>
      </c>
      <c r="D959" t="s">
        <v>500</v>
      </c>
      <c r="E959" t="s">
        <v>2565</v>
      </c>
      <c r="F959">
        <v>3942</v>
      </c>
      <c r="G959">
        <v>3764</v>
      </c>
      <c r="H959">
        <v>95.5</v>
      </c>
      <c r="I959" t="s">
        <v>2857</v>
      </c>
    </row>
    <row r="960" spans="1:9" x14ac:dyDescent="0.25">
      <c r="A960" t="s">
        <v>1978</v>
      </c>
      <c r="B960" t="s">
        <v>272</v>
      </c>
      <c r="C960" t="s">
        <v>273</v>
      </c>
      <c r="D960" t="s">
        <v>500</v>
      </c>
      <c r="E960" t="s">
        <v>2566</v>
      </c>
      <c r="F960">
        <v>4973</v>
      </c>
      <c r="G960">
        <v>4769</v>
      </c>
      <c r="H960">
        <v>95.9</v>
      </c>
      <c r="I960" t="s">
        <v>2091</v>
      </c>
    </row>
    <row r="961" spans="1:9" x14ac:dyDescent="0.25">
      <c r="A961" t="s">
        <v>1979</v>
      </c>
      <c r="B961" t="s">
        <v>272</v>
      </c>
      <c r="C961" t="s">
        <v>273</v>
      </c>
      <c r="D961" t="s">
        <v>500</v>
      </c>
      <c r="E961" t="s">
        <v>2567</v>
      </c>
      <c r="F961">
        <v>3930</v>
      </c>
      <c r="G961">
        <v>3782</v>
      </c>
      <c r="H961">
        <v>96.2</v>
      </c>
      <c r="I961" t="s">
        <v>2602</v>
      </c>
    </row>
    <row r="962" spans="1:9" x14ac:dyDescent="0.25">
      <c r="A962" t="s">
        <v>1980</v>
      </c>
      <c r="B962" t="s">
        <v>272</v>
      </c>
      <c r="C962" t="s">
        <v>273</v>
      </c>
      <c r="D962" t="s">
        <v>500</v>
      </c>
      <c r="E962" t="s">
        <v>2568</v>
      </c>
      <c r="F962">
        <v>2202</v>
      </c>
      <c r="G962">
        <v>2146</v>
      </c>
      <c r="H962">
        <v>97.5</v>
      </c>
      <c r="I962" t="s">
        <v>2871</v>
      </c>
    </row>
    <row r="963" spans="1:9" x14ac:dyDescent="0.25">
      <c r="A963" t="s">
        <v>1981</v>
      </c>
      <c r="B963" t="s">
        <v>272</v>
      </c>
      <c r="C963" t="s">
        <v>273</v>
      </c>
      <c r="D963" t="s">
        <v>500</v>
      </c>
      <c r="E963" t="s">
        <v>2569</v>
      </c>
      <c r="F963">
        <v>1069</v>
      </c>
      <c r="G963">
        <v>1041</v>
      </c>
      <c r="H963">
        <v>97.4</v>
      </c>
      <c r="I963" t="s">
        <v>4038</v>
      </c>
    </row>
    <row r="964" spans="1:9" x14ac:dyDescent="0.25">
      <c r="A964" t="s">
        <v>1982</v>
      </c>
      <c r="B964" t="s">
        <v>272</v>
      </c>
      <c r="C964" t="s">
        <v>273</v>
      </c>
      <c r="D964" t="s">
        <v>475</v>
      </c>
      <c r="E964" t="s">
        <v>2560</v>
      </c>
      <c r="F964">
        <v>406</v>
      </c>
      <c r="G964">
        <v>383</v>
      </c>
      <c r="H964">
        <v>94.3</v>
      </c>
      <c r="I964" t="s">
        <v>4039</v>
      </c>
    </row>
    <row r="965" spans="1:9" x14ac:dyDescent="0.25">
      <c r="A965" t="s">
        <v>1983</v>
      </c>
      <c r="B965" t="s">
        <v>272</v>
      </c>
      <c r="C965" t="s">
        <v>273</v>
      </c>
      <c r="D965" t="s">
        <v>475</v>
      </c>
      <c r="E965" t="s">
        <v>2561</v>
      </c>
      <c r="F965">
        <v>530</v>
      </c>
      <c r="G965">
        <v>519</v>
      </c>
      <c r="H965">
        <v>97.9</v>
      </c>
      <c r="I965" t="s">
        <v>2872</v>
      </c>
    </row>
    <row r="966" spans="1:9" x14ac:dyDescent="0.25">
      <c r="A966" t="s">
        <v>1984</v>
      </c>
      <c r="B966" t="s">
        <v>272</v>
      </c>
      <c r="C966" t="s">
        <v>273</v>
      </c>
      <c r="D966" t="s">
        <v>475</v>
      </c>
      <c r="E966" t="s">
        <v>2562</v>
      </c>
      <c r="F966">
        <v>617</v>
      </c>
      <c r="G966">
        <v>591</v>
      </c>
      <c r="H966">
        <v>95.8</v>
      </c>
      <c r="I966" t="s">
        <v>4040</v>
      </c>
    </row>
    <row r="967" spans="1:9" x14ac:dyDescent="0.25">
      <c r="A967" t="s">
        <v>1985</v>
      </c>
      <c r="B967" t="s">
        <v>272</v>
      </c>
      <c r="C967" t="s">
        <v>273</v>
      </c>
      <c r="D967" t="s">
        <v>475</v>
      </c>
      <c r="E967" t="s">
        <v>2563</v>
      </c>
      <c r="F967">
        <v>842</v>
      </c>
      <c r="G967">
        <v>811</v>
      </c>
      <c r="H967">
        <v>96.3</v>
      </c>
      <c r="I967" t="s">
        <v>4041</v>
      </c>
    </row>
    <row r="968" spans="1:9" x14ac:dyDescent="0.25">
      <c r="A968" t="s">
        <v>1986</v>
      </c>
      <c r="B968" t="s">
        <v>272</v>
      </c>
      <c r="C968" t="s">
        <v>273</v>
      </c>
      <c r="D968" t="s">
        <v>475</v>
      </c>
      <c r="E968" t="s">
        <v>2564</v>
      </c>
      <c r="F968">
        <v>1589</v>
      </c>
      <c r="G968">
        <v>1531</v>
      </c>
      <c r="H968">
        <v>96.3</v>
      </c>
      <c r="I968" t="s">
        <v>2781</v>
      </c>
    </row>
    <row r="969" spans="1:9" x14ac:dyDescent="0.25">
      <c r="A969" t="s">
        <v>1987</v>
      </c>
      <c r="B969" t="s">
        <v>272</v>
      </c>
      <c r="C969" t="s">
        <v>273</v>
      </c>
      <c r="D969" t="s">
        <v>475</v>
      </c>
      <c r="E969" t="s">
        <v>2565</v>
      </c>
      <c r="F969">
        <v>2773</v>
      </c>
      <c r="G969">
        <v>2668</v>
      </c>
      <c r="H969">
        <v>96.2</v>
      </c>
      <c r="I969" t="s">
        <v>1870</v>
      </c>
    </row>
    <row r="970" spans="1:9" x14ac:dyDescent="0.25">
      <c r="A970" t="s">
        <v>1988</v>
      </c>
      <c r="B970" t="s">
        <v>272</v>
      </c>
      <c r="C970" t="s">
        <v>273</v>
      </c>
      <c r="D970" t="s">
        <v>475</v>
      </c>
      <c r="E970" t="s">
        <v>2566</v>
      </c>
      <c r="F970">
        <v>3467</v>
      </c>
      <c r="G970">
        <v>3324</v>
      </c>
      <c r="H970">
        <v>95.9</v>
      </c>
      <c r="I970" t="s">
        <v>2218</v>
      </c>
    </row>
    <row r="971" spans="1:9" x14ac:dyDescent="0.25">
      <c r="A971" t="s">
        <v>1989</v>
      </c>
      <c r="B971" t="s">
        <v>272</v>
      </c>
      <c r="C971" t="s">
        <v>273</v>
      </c>
      <c r="D971" t="s">
        <v>475</v>
      </c>
      <c r="E971" t="s">
        <v>2567</v>
      </c>
      <c r="F971">
        <v>2954</v>
      </c>
      <c r="G971">
        <v>2874</v>
      </c>
      <c r="H971">
        <v>97.3</v>
      </c>
      <c r="I971" t="s">
        <v>2873</v>
      </c>
    </row>
    <row r="972" spans="1:9" x14ac:dyDescent="0.25">
      <c r="A972" t="s">
        <v>1990</v>
      </c>
      <c r="B972" t="s">
        <v>272</v>
      </c>
      <c r="C972" t="s">
        <v>273</v>
      </c>
      <c r="D972" t="s">
        <v>475</v>
      </c>
      <c r="E972" t="s">
        <v>2568</v>
      </c>
      <c r="F972">
        <v>1610</v>
      </c>
      <c r="G972">
        <v>1570</v>
      </c>
      <c r="H972">
        <v>97.5</v>
      </c>
      <c r="I972" t="s">
        <v>2586</v>
      </c>
    </row>
    <row r="973" spans="1:9" x14ac:dyDescent="0.25">
      <c r="A973" t="s">
        <v>1991</v>
      </c>
      <c r="B973" t="s">
        <v>272</v>
      </c>
      <c r="C973" t="s">
        <v>273</v>
      </c>
      <c r="D973" t="s">
        <v>475</v>
      </c>
      <c r="E973" t="s">
        <v>2569</v>
      </c>
      <c r="F973">
        <v>825</v>
      </c>
      <c r="G973">
        <v>805</v>
      </c>
      <c r="H973">
        <v>97.6</v>
      </c>
      <c r="I973" t="s">
        <v>2874</v>
      </c>
    </row>
    <row r="974" spans="1:9" x14ac:dyDescent="0.25">
      <c r="A974" t="s">
        <v>1992</v>
      </c>
      <c r="B974" t="s">
        <v>272</v>
      </c>
      <c r="C974" t="s">
        <v>273</v>
      </c>
      <c r="D974" t="s">
        <v>448</v>
      </c>
      <c r="E974" t="s">
        <v>2560</v>
      </c>
      <c r="F974">
        <v>545</v>
      </c>
      <c r="G974">
        <v>511</v>
      </c>
      <c r="H974">
        <v>93.8</v>
      </c>
      <c r="I974" t="s">
        <v>2875</v>
      </c>
    </row>
    <row r="975" spans="1:9" x14ac:dyDescent="0.25">
      <c r="A975" t="s">
        <v>1993</v>
      </c>
      <c r="B975" t="s">
        <v>272</v>
      </c>
      <c r="C975" t="s">
        <v>273</v>
      </c>
      <c r="D975" t="s">
        <v>448</v>
      </c>
      <c r="E975" t="s">
        <v>2561</v>
      </c>
      <c r="F975">
        <v>690</v>
      </c>
      <c r="G975">
        <v>669</v>
      </c>
      <c r="H975">
        <v>97</v>
      </c>
      <c r="I975" t="s">
        <v>2876</v>
      </c>
    </row>
    <row r="976" spans="1:9" x14ac:dyDescent="0.25">
      <c r="A976" t="s">
        <v>1995</v>
      </c>
      <c r="B976" t="s">
        <v>272</v>
      </c>
      <c r="C976" t="s">
        <v>273</v>
      </c>
      <c r="D976" t="s">
        <v>448</v>
      </c>
      <c r="E976" t="s">
        <v>2562</v>
      </c>
      <c r="F976">
        <v>924</v>
      </c>
      <c r="G976">
        <v>896</v>
      </c>
      <c r="H976">
        <v>97</v>
      </c>
      <c r="I976" t="s">
        <v>3623</v>
      </c>
    </row>
    <row r="977" spans="1:9" x14ac:dyDescent="0.25">
      <c r="A977" t="s">
        <v>1996</v>
      </c>
      <c r="B977" t="s">
        <v>272</v>
      </c>
      <c r="C977" t="s">
        <v>273</v>
      </c>
      <c r="D977" t="s">
        <v>448</v>
      </c>
      <c r="E977" t="s">
        <v>2563</v>
      </c>
      <c r="F977">
        <v>1382</v>
      </c>
      <c r="G977">
        <v>1314</v>
      </c>
      <c r="H977">
        <v>95.1</v>
      </c>
      <c r="I977" t="s">
        <v>2835</v>
      </c>
    </row>
    <row r="978" spans="1:9" x14ac:dyDescent="0.25">
      <c r="A978" t="s">
        <v>1997</v>
      </c>
      <c r="B978" t="s">
        <v>272</v>
      </c>
      <c r="C978" t="s">
        <v>273</v>
      </c>
      <c r="D978" t="s">
        <v>448</v>
      </c>
      <c r="E978" t="s">
        <v>2564</v>
      </c>
      <c r="F978">
        <v>2148</v>
      </c>
      <c r="G978">
        <v>2053</v>
      </c>
      <c r="H978">
        <v>95.6</v>
      </c>
      <c r="I978" t="s">
        <v>3758</v>
      </c>
    </row>
    <row r="979" spans="1:9" x14ac:dyDescent="0.25">
      <c r="A979" t="s">
        <v>1998</v>
      </c>
      <c r="B979" t="s">
        <v>272</v>
      </c>
      <c r="C979" t="s">
        <v>273</v>
      </c>
      <c r="D979" t="s">
        <v>448</v>
      </c>
      <c r="E979" t="s">
        <v>2565</v>
      </c>
      <c r="F979">
        <v>3600</v>
      </c>
      <c r="G979">
        <v>3430</v>
      </c>
      <c r="H979">
        <v>95.3</v>
      </c>
      <c r="I979" t="s">
        <v>2878</v>
      </c>
    </row>
    <row r="980" spans="1:9" x14ac:dyDescent="0.25">
      <c r="A980" t="s">
        <v>1999</v>
      </c>
      <c r="B980" t="s">
        <v>272</v>
      </c>
      <c r="C980" t="s">
        <v>273</v>
      </c>
      <c r="D980" t="s">
        <v>448</v>
      </c>
      <c r="E980" t="s">
        <v>2566</v>
      </c>
      <c r="F980">
        <v>4414</v>
      </c>
      <c r="G980">
        <v>4206</v>
      </c>
      <c r="H980">
        <v>95.3</v>
      </c>
      <c r="I980" t="s">
        <v>1720</v>
      </c>
    </row>
    <row r="981" spans="1:9" x14ac:dyDescent="0.25">
      <c r="A981" t="s">
        <v>2000</v>
      </c>
      <c r="B981" t="s">
        <v>272</v>
      </c>
      <c r="C981" t="s">
        <v>273</v>
      </c>
      <c r="D981" t="s">
        <v>448</v>
      </c>
      <c r="E981" t="s">
        <v>2567</v>
      </c>
      <c r="F981">
        <v>3788</v>
      </c>
      <c r="G981">
        <v>3639</v>
      </c>
      <c r="H981">
        <v>96.1</v>
      </c>
      <c r="I981" t="s">
        <v>2073</v>
      </c>
    </row>
    <row r="982" spans="1:9" x14ac:dyDescent="0.25">
      <c r="A982" t="s">
        <v>2001</v>
      </c>
      <c r="B982" t="s">
        <v>272</v>
      </c>
      <c r="C982" t="s">
        <v>273</v>
      </c>
      <c r="D982" t="s">
        <v>448</v>
      </c>
      <c r="E982" t="s">
        <v>2568</v>
      </c>
      <c r="F982">
        <v>2218</v>
      </c>
      <c r="G982">
        <v>2146</v>
      </c>
      <c r="H982">
        <v>96.8</v>
      </c>
      <c r="I982" t="s">
        <v>2786</v>
      </c>
    </row>
    <row r="983" spans="1:9" x14ac:dyDescent="0.25">
      <c r="A983" t="s">
        <v>2002</v>
      </c>
      <c r="B983" t="s">
        <v>272</v>
      </c>
      <c r="C983" t="s">
        <v>273</v>
      </c>
      <c r="D983" t="s">
        <v>448</v>
      </c>
      <c r="E983" t="s">
        <v>2569</v>
      </c>
      <c r="F983">
        <v>1076</v>
      </c>
      <c r="G983">
        <v>1032</v>
      </c>
      <c r="H983">
        <v>95.9</v>
      </c>
      <c r="I983" t="s">
        <v>2782</v>
      </c>
    </row>
    <row r="984" spans="1:9" x14ac:dyDescent="0.25">
      <c r="A984" t="s">
        <v>2003</v>
      </c>
      <c r="B984" t="s">
        <v>272</v>
      </c>
      <c r="C984" t="s">
        <v>273</v>
      </c>
      <c r="D984" t="s">
        <v>974</v>
      </c>
      <c r="E984" t="s">
        <v>2560</v>
      </c>
      <c r="F984">
        <v>11067</v>
      </c>
      <c r="G984">
        <v>8479</v>
      </c>
      <c r="H984">
        <v>76.599999999999994</v>
      </c>
      <c r="I984" t="s">
        <v>2881</v>
      </c>
    </row>
    <row r="985" spans="1:9" x14ac:dyDescent="0.25">
      <c r="A985" t="s">
        <v>2004</v>
      </c>
      <c r="B985" t="s">
        <v>272</v>
      </c>
      <c r="C985" t="s">
        <v>273</v>
      </c>
      <c r="D985" t="s">
        <v>974</v>
      </c>
      <c r="E985" t="s">
        <v>2561</v>
      </c>
      <c r="F985">
        <v>12595</v>
      </c>
      <c r="G985">
        <v>9254</v>
      </c>
      <c r="H985">
        <v>73.5</v>
      </c>
      <c r="I985" t="s">
        <v>4042</v>
      </c>
    </row>
    <row r="986" spans="1:9" x14ac:dyDescent="0.25">
      <c r="A986" t="s">
        <v>2005</v>
      </c>
      <c r="B986" t="s">
        <v>272</v>
      </c>
      <c r="C986" t="s">
        <v>273</v>
      </c>
      <c r="D986" t="s">
        <v>974</v>
      </c>
      <c r="E986" t="s">
        <v>2562</v>
      </c>
      <c r="F986">
        <v>15697</v>
      </c>
      <c r="G986">
        <v>12487</v>
      </c>
      <c r="H986">
        <v>79.599999999999994</v>
      </c>
      <c r="I986" t="s">
        <v>4043</v>
      </c>
    </row>
    <row r="987" spans="1:9" x14ac:dyDescent="0.25">
      <c r="A987" t="s">
        <v>2006</v>
      </c>
      <c r="B987" t="s">
        <v>272</v>
      </c>
      <c r="C987" t="s">
        <v>273</v>
      </c>
      <c r="D987" t="s">
        <v>974</v>
      </c>
      <c r="E987" t="s">
        <v>2563</v>
      </c>
      <c r="F987">
        <v>17298</v>
      </c>
      <c r="G987">
        <v>14440</v>
      </c>
      <c r="H987">
        <v>83.5</v>
      </c>
      <c r="I987" t="s">
        <v>4044</v>
      </c>
    </row>
    <row r="988" spans="1:9" x14ac:dyDescent="0.25">
      <c r="A988" t="s">
        <v>2007</v>
      </c>
      <c r="B988" t="s">
        <v>272</v>
      </c>
      <c r="C988" t="s">
        <v>273</v>
      </c>
      <c r="D988" t="s">
        <v>974</v>
      </c>
      <c r="E988" t="s">
        <v>2564</v>
      </c>
      <c r="F988">
        <v>30386</v>
      </c>
      <c r="G988">
        <v>25989</v>
      </c>
      <c r="H988">
        <v>85.5</v>
      </c>
      <c r="I988" t="s">
        <v>4045</v>
      </c>
    </row>
    <row r="989" spans="1:9" x14ac:dyDescent="0.25">
      <c r="A989" t="s">
        <v>2008</v>
      </c>
      <c r="B989" t="s">
        <v>272</v>
      </c>
      <c r="C989" t="s">
        <v>273</v>
      </c>
      <c r="D989" t="s">
        <v>974</v>
      </c>
      <c r="E989" t="s">
        <v>2565</v>
      </c>
      <c r="F989">
        <v>47218</v>
      </c>
      <c r="G989">
        <v>41106</v>
      </c>
      <c r="H989">
        <v>87.1</v>
      </c>
      <c r="I989" t="s">
        <v>4046</v>
      </c>
    </row>
    <row r="990" spans="1:9" x14ac:dyDescent="0.25">
      <c r="A990" t="s">
        <v>2009</v>
      </c>
      <c r="B990" t="s">
        <v>272</v>
      </c>
      <c r="C990" t="s">
        <v>273</v>
      </c>
      <c r="D990" t="s">
        <v>974</v>
      </c>
      <c r="E990" t="s">
        <v>2566</v>
      </c>
      <c r="F990">
        <v>57403</v>
      </c>
      <c r="G990">
        <v>50763</v>
      </c>
      <c r="H990">
        <v>88.4</v>
      </c>
      <c r="I990" t="s">
        <v>3907</v>
      </c>
    </row>
    <row r="991" spans="1:9" x14ac:dyDescent="0.25">
      <c r="A991" t="s">
        <v>2010</v>
      </c>
      <c r="B991" t="s">
        <v>272</v>
      </c>
      <c r="C991" t="s">
        <v>273</v>
      </c>
      <c r="D991" t="s">
        <v>974</v>
      </c>
      <c r="E991" t="s">
        <v>2567</v>
      </c>
      <c r="F991">
        <v>50644</v>
      </c>
      <c r="G991">
        <v>44542</v>
      </c>
      <c r="H991">
        <v>88</v>
      </c>
      <c r="I991" t="s">
        <v>4047</v>
      </c>
    </row>
    <row r="992" spans="1:9" x14ac:dyDescent="0.25">
      <c r="A992" t="s">
        <v>2011</v>
      </c>
      <c r="B992" t="s">
        <v>272</v>
      </c>
      <c r="C992" t="s">
        <v>273</v>
      </c>
      <c r="D992" t="s">
        <v>974</v>
      </c>
      <c r="E992" t="s">
        <v>2568</v>
      </c>
      <c r="F992">
        <v>28862</v>
      </c>
      <c r="G992">
        <v>25857</v>
      </c>
      <c r="H992">
        <v>89.6</v>
      </c>
      <c r="I992" t="s">
        <v>2588</v>
      </c>
    </row>
    <row r="993" spans="1:9" x14ac:dyDescent="0.25">
      <c r="A993" t="s">
        <v>2012</v>
      </c>
      <c r="B993" t="s">
        <v>272</v>
      </c>
      <c r="C993" t="s">
        <v>273</v>
      </c>
      <c r="D993" t="s">
        <v>974</v>
      </c>
      <c r="E993" t="s">
        <v>2569</v>
      </c>
      <c r="F993">
        <v>12874</v>
      </c>
      <c r="G993">
        <v>11556</v>
      </c>
      <c r="H993">
        <v>89.8</v>
      </c>
      <c r="I993" t="s">
        <v>4048</v>
      </c>
    </row>
    <row r="994" spans="1:9" x14ac:dyDescent="0.25">
      <c r="A994" t="s">
        <v>2013</v>
      </c>
      <c r="B994" t="s">
        <v>296</v>
      </c>
      <c r="C994" t="s">
        <v>297</v>
      </c>
      <c r="D994" t="s">
        <v>951</v>
      </c>
      <c r="E994" t="s">
        <v>2560</v>
      </c>
      <c r="F994">
        <v>12167</v>
      </c>
      <c r="G994">
        <v>7968</v>
      </c>
      <c r="H994">
        <v>65.5</v>
      </c>
      <c r="I994" t="s">
        <v>4049</v>
      </c>
    </row>
    <row r="995" spans="1:9" x14ac:dyDescent="0.25">
      <c r="A995" t="s">
        <v>2014</v>
      </c>
      <c r="B995" t="s">
        <v>296</v>
      </c>
      <c r="C995" t="s">
        <v>297</v>
      </c>
      <c r="D995" t="s">
        <v>951</v>
      </c>
      <c r="E995" t="s">
        <v>2561</v>
      </c>
      <c r="F995">
        <v>2698</v>
      </c>
      <c r="G995">
        <v>2312</v>
      </c>
      <c r="H995">
        <v>85.7</v>
      </c>
      <c r="I995" t="s">
        <v>4050</v>
      </c>
    </row>
    <row r="996" spans="1:9" x14ac:dyDescent="0.25">
      <c r="A996" t="s">
        <v>2015</v>
      </c>
      <c r="B996" t="s">
        <v>296</v>
      </c>
      <c r="C996" t="s">
        <v>297</v>
      </c>
      <c r="D996" t="s">
        <v>951</v>
      </c>
      <c r="E996" t="s">
        <v>2562</v>
      </c>
      <c r="F996">
        <v>15782</v>
      </c>
      <c r="G996">
        <v>11365</v>
      </c>
      <c r="H996">
        <v>72</v>
      </c>
      <c r="I996" t="s">
        <v>4051</v>
      </c>
    </row>
    <row r="997" spans="1:9" x14ac:dyDescent="0.25">
      <c r="A997" t="s">
        <v>2016</v>
      </c>
      <c r="B997" t="s">
        <v>296</v>
      </c>
      <c r="C997" t="s">
        <v>297</v>
      </c>
      <c r="D997" t="s">
        <v>951</v>
      </c>
      <c r="E997" t="s">
        <v>2563</v>
      </c>
      <c r="F997">
        <v>13630</v>
      </c>
      <c r="G997">
        <v>10154</v>
      </c>
      <c r="H997">
        <v>74.5</v>
      </c>
      <c r="I997" t="s">
        <v>4052</v>
      </c>
    </row>
    <row r="998" spans="1:9" x14ac:dyDescent="0.25">
      <c r="A998" t="s">
        <v>2017</v>
      </c>
      <c r="B998" t="s">
        <v>296</v>
      </c>
      <c r="C998" t="s">
        <v>297</v>
      </c>
      <c r="D998" t="s">
        <v>951</v>
      </c>
      <c r="E998" t="s">
        <v>2564</v>
      </c>
      <c r="F998">
        <v>11122</v>
      </c>
      <c r="G998">
        <v>8642</v>
      </c>
      <c r="H998">
        <v>77.7</v>
      </c>
      <c r="I998" t="s">
        <v>4053</v>
      </c>
    </row>
    <row r="999" spans="1:9" x14ac:dyDescent="0.25">
      <c r="A999" t="s">
        <v>2018</v>
      </c>
      <c r="B999" t="s">
        <v>296</v>
      </c>
      <c r="C999" t="s">
        <v>297</v>
      </c>
      <c r="D999" t="s">
        <v>951</v>
      </c>
      <c r="E999" t="s">
        <v>2565</v>
      </c>
      <c r="F999">
        <v>9352</v>
      </c>
      <c r="G999">
        <v>7411</v>
      </c>
      <c r="H999">
        <v>79.2</v>
      </c>
      <c r="I999" t="s">
        <v>4054</v>
      </c>
    </row>
    <row r="1000" spans="1:9" x14ac:dyDescent="0.25">
      <c r="A1000" t="s">
        <v>2019</v>
      </c>
      <c r="B1000" t="s">
        <v>296</v>
      </c>
      <c r="C1000" t="s">
        <v>297</v>
      </c>
      <c r="D1000" t="s">
        <v>951</v>
      </c>
      <c r="E1000" t="s">
        <v>2566</v>
      </c>
      <c r="F1000">
        <v>6232</v>
      </c>
      <c r="G1000">
        <v>5004</v>
      </c>
      <c r="H1000">
        <v>80.3</v>
      </c>
      <c r="I1000" t="s">
        <v>3865</v>
      </c>
    </row>
    <row r="1001" spans="1:9" x14ac:dyDescent="0.25">
      <c r="A1001" t="s">
        <v>2020</v>
      </c>
      <c r="B1001" t="s">
        <v>296</v>
      </c>
      <c r="C1001" t="s">
        <v>297</v>
      </c>
      <c r="D1001" t="s">
        <v>951</v>
      </c>
      <c r="E1001" t="s">
        <v>2567</v>
      </c>
      <c r="F1001">
        <v>7909</v>
      </c>
      <c r="G1001">
        <v>6450</v>
      </c>
      <c r="H1001">
        <v>81.599999999999994</v>
      </c>
      <c r="I1001" t="s">
        <v>4055</v>
      </c>
    </row>
    <row r="1002" spans="1:9" x14ac:dyDescent="0.25">
      <c r="A1002" t="s">
        <v>2021</v>
      </c>
      <c r="B1002" t="s">
        <v>296</v>
      </c>
      <c r="C1002" t="s">
        <v>297</v>
      </c>
      <c r="D1002" t="s">
        <v>951</v>
      </c>
      <c r="E1002" t="s">
        <v>2568</v>
      </c>
      <c r="F1002">
        <v>8236</v>
      </c>
      <c r="G1002">
        <v>6904</v>
      </c>
      <c r="H1002">
        <v>83.8</v>
      </c>
      <c r="I1002" t="s">
        <v>4010</v>
      </c>
    </row>
    <row r="1003" spans="1:9" x14ac:dyDescent="0.25">
      <c r="A1003" t="s">
        <v>2022</v>
      </c>
      <c r="B1003" t="s">
        <v>296</v>
      </c>
      <c r="C1003" t="s">
        <v>297</v>
      </c>
      <c r="D1003" t="s">
        <v>951</v>
      </c>
      <c r="E1003" t="s">
        <v>2569</v>
      </c>
      <c r="F1003">
        <v>9155</v>
      </c>
      <c r="G1003">
        <v>7835</v>
      </c>
      <c r="H1003">
        <v>85.6</v>
      </c>
      <c r="I1003" t="s">
        <v>4056</v>
      </c>
    </row>
    <row r="1004" spans="1:9" x14ac:dyDescent="0.25">
      <c r="A1004" t="s">
        <v>2023</v>
      </c>
      <c r="B1004" t="s">
        <v>296</v>
      </c>
      <c r="C1004" t="s">
        <v>297</v>
      </c>
      <c r="D1004" t="s">
        <v>642</v>
      </c>
      <c r="E1004" t="s">
        <v>2560</v>
      </c>
      <c r="F1004">
        <v>11943</v>
      </c>
      <c r="G1004">
        <v>8063</v>
      </c>
      <c r="H1004">
        <v>67.5</v>
      </c>
      <c r="I1004" t="s">
        <v>4057</v>
      </c>
    </row>
    <row r="1005" spans="1:9" x14ac:dyDescent="0.25">
      <c r="A1005" t="s">
        <v>2024</v>
      </c>
      <c r="B1005" t="s">
        <v>296</v>
      </c>
      <c r="C1005" t="s">
        <v>297</v>
      </c>
      <c r="D1005" t="s">
        <v>642</v>
      </c>
      <c r="E1005" t="s">
        <v>2561</v>
      </c>
      <c r="F1005">
        <v>2308</v>
      </c>
      <c r="G1005">
        <v>1949</v>
      </c>
      <c r="H1005">
        <v>84.4</v>
      </c>
      <c r="I1005" t="s">
        <v>4058</v>
      </c>
    </row>
    <row r="1006" spans="1:9" x14ac:dyDescent="0.25">
      <c r="A1006" t="s">
        <v>2025</v>
      </c>
      <c r="B1006" t="s">
        <v>296</v>
      </c>
      <c r="C1006" t="s">
        <v>297</v>
      </c>
      <c r="D1006" t="s">
        <v>642</v>
      </c>
      <c r="E1006" t="s">
        <v>2562</v>
      </c>
      <c r="F1006">
        <v>14874</v>
      </c>
      <c r="G1006">
        <v>10972</v>
      </c>
      <c r="H1006">
        <v>73.8</v>
      </c>
      <c r="I1006" t="s">
        <v>3917</v>
      </c>
    </row>
    <row r="1007" spans="1:9" x14ac:dyDescent="0.25">
      <c r="A1007" t="s">
        <v>2026</v>
      </c>
      <c r="B1007" t="s">
        <v>296</v>
      </c>
      <c r="C1007" t="s">
        <v>297</v>
      </c>
      <c r="D1007" t="s">
        <v>642</v>
      </c>
      <c r="E1007" t="s">
        <v>2563</v>
      </c>
      <c r="F1007">
        <v>12938</v>
      </c>
      <c r="G1007">
        <v>9709</v>
      </c>
      <c r="H1007">
        <v>75</v>
      </c>
      <c r="I1007" t="s">
        <v>4059</v>
      </c>
    </row>
    <row r="1008" spans="1:9" x14ac:dyDescent="0.25">
      <c r="A1008" t="s">
        <v>2027</v>
      </c>
      <c r="B1008" t="s">
        <v>296</v>
      </c>
      <c r="C1008" t="s">
        <v>297</v>
      </c>
      <c r="D1008" t="s">
        <v>642</v>
      </c>
      <c r="E1008" t="s">
        <v>2564</v>
      </c>
      <c r="F1008">
        <v>11367</v>
      </c>
      <c r="G1008">
        <v>8935</v>
      </c>
      <c r="H1008">
        <v>78.599999999999994</v>
      </c>
      <c r="I1008" t="s">
        <v>4060</v>
      </c>
    </row>
    <row r="1009" spans="1:9" x14ac:dyDescent="0.25">
      <c r="A1009" t="s">
        <v>2028</v>
      </c>
      <c r="B1009" t="s">
        <v>296</v>
      </c>
      <c r="C1009" t="s">
        <v>297</v>
      </c>
      <c r="D1009" t="s">
        <v>642</v>
      </c>
      <c r="E1009" t="s">
        <v>2565</v>
      </c>
      <c r="F1009">
        <v>8865</v>
      </c>
      <c r="G1009">
        <v>6865</v>
      </c>
      <c r="H1009">
        <v>77.400000000000006</v>
      </c>
      <c r="I1009" t="s">
        <v>4061</v>
      </c>
    </row>
    <row r="1010" spans="1:9" x14ac:dyDescent="0.25">
      <c r="A1010" t="s">
        <v>2029</v>
      </c>
      <c r="B1010" t="s">
        <v>296</v>
      </c>
      <c r="C1010" t="s">
        <v>297</v>
      </c>
      <c r="D1010" t="s">
        <v>642</v>
      </c>
      <c r="E1010" t="s">
        <v>2566</v>
      </c>
      <c r="F1010">
        <v>6132</v>
      </c>
      <c r="G1010">
        <v>4881</v>
      </c>
      <c r="H1010">
        <v>79.599999999999994</v>
      </c>
      <c r="I1010" t="s">
        <v>4062</v>
      </c>
    </row>
    <row r="1011" spans="1:9" x14ac:dyDescent="0.25">
      <c r="A1011" t="s">
        <v>2030</v>
      </c>
      <c r="B1011" t="s">
        <v>296</v>
      </c>
      <c r="C1011" t="s">
        <v>297</v>
      </c>
      <c r="D1011" t="s">
        <v>642</v>
      </c>
      <c r="E1011" t="s">
        <v>2567</v>
      </c>
      <c r="F1011">
        <v>7853</v>
      </c>
      <c r="G1011">
        <v>6494</v>
      </c>
      <c r="H1011">
        <v>82.7</v>
      </c>
      <c r="I1011" t="s">
        <v>2747</v>
      </c>
    </row>
    <row r="1012" spans="1:9" x14ac:dyDescent="0.25">
      <c r="A1012" t="s">
        <v>2031</v>
      </c>
      <c r="B1012" t="s">
        <v>296</v>
      </c>
      <c r="C1012" t="s">
        <v>297</v>
      </c>
      <c r="D1012" t="s">
        <v>642</v>
      </c>
      <c r="E1012" t="s">
        <v>2568</v>
      </c>
      <c r="F1012">
        <v>8634</v>
      </c>
      <c r="G1012">
        <v>7284</v>
      </c>
      <c r="H1012">
        <v>84.4</v>
      </c>
      <c r="I1012" t="s">
        <v>4063</v>
      </c>
    </row>
    <row r="1013" spans="1:9" x14ac:dyDescent="0.25">
      <c r="A1013" t="s">
        <v>2032</v>
      </c>
      <c r="B1013" t="s">
        <v>296</v>
      </c>
      <c r="C1013" t="s">
        <v>297</v>
      </c>
      <c r="D1013" t="s">
        <v>642</v>
      </c>
      <c r="E1013" t="s">
        <v>2569</v>
      </c>
      <c r="F1013">
        <v>8170</v>
      </c>
      <c r="G1013">
        <v>6796</v>
      </c>
      <c r="H1013">
        <v>83.2</v>
      </c>
      <c r="I1013" t="s">
        <v>4064</v>
      </c>
    </row>
    <row r="1014" spans="1:9" x14ac:dyDescent="0.25">
      <c r="A1014" t="s">
        <v>2033</v>
      </c>
      <c r="B1014" t="s">
        <v>296</v>
      </c>
      <c r="C1014" t="s">
        <v>297</v>
      </c>
      <c r="D1014" t="s">
        <v>619</v>
      </c>
      <c r="E1014" t="s">
        <v>2560</v>
      </c>
      <c r="F1014">
        <v>10601</v>
      </c>
      <c r="G1014">
        <v>8187</v>
      </c>
      <c r="H1014">
        <v>77.2</v>
      </c>
      <c r="I1014" t="s">
        <v>4065</v>
      </c>
    </row>
    <row r="1015" spans="1:9" x14ac:dyDescent="0.25">
      <c r="A1015" t="s">
        <v>2034</v>
      </c>
      <c r="B1015" t="s">
        <v>296</v>
      </c>
      <c r="C1015" t="s">
        <v>297</v>
      </c>
      <c r="D1015" t="s">
        <v>619</v>
      </c>
      <c r="E1015" t="s">
        <v>2561</v>
      </c>
      <c r="F1015">
        <v>2963</v>
      </c>
      <c r="G1015">
        <v>2674</v>
      </c>
      <c r="H1015">
        <v>90.2</v>
      </c>
      <c r="I1015" t="s">
        <v>4066</v>
      </c>
    </row>
    <row r="1016" spans="1:9" x14ac:dyDescent="0.25">
      <c r="A1016" t="s">
        <v>2035</v>
      </c>
      <c r="B1016" t="s">
        <v>296</v>
      </c>
      <c r="C1016" t="s">
        <v>297</v>
      </c>
      <c r="D1016" t="s">
        <v>619</v>
      </c>
      <c r="E1016" t="s">
        <v>2562</v>
      </c>
      <c r="F1016">
        <v>14047</v>
      </c>
      <c r="G1016">
        <v>11504</v>
      </c>
      <c r="H1016">
        <v>81.900000000000006</v>
      </c>
      <c r="I1016" t="s">
        <v>4067</v>
      </c>
    </row>
    <row r="1017" spans="1:9" x14ac:dyDescent="0.25">
      <c r="A1017" t="s">
        <v>2036</v>
      </c>
      <c r="B1017" t="s">
        <v>296</v>
      </c>
      <c r="C1017" t="s">
        <v>297</v>
      </c>
      <c r="D1017" t="s">
        <v>619</v>
      </c>
      <c r="E1017" t="s">
        <v>2563</v>
      </c>
      <c r="F1017">
        <v>12626</v>
      </c>
      <c r="G1017">
        <v>10453</v>
      </c>
      <c r="H1017">
        <v>82.8</v>
      </c>
      <c r="I1017" t="s">
        <v>4068</v>
      </c>
    </row>
    <row r="1018" spans="1:9" x14ac:dyDescent="0.25">
      <c r="A1018" t="s">
        <v>2037</v>
      </c>
      <c r="B1018" t="s">
        <v>296</v>
      </c>
      <c r="C1018" t="s">
        <v>297</v>
      </c>
      <c r="D1018" t="s">
        <v>619</v>
      </c>
      <c r="E1018" t="s">
        <v>2564</v>
      </c>
      <c r="F1018">
        <v>10500</v>
      </c>
      <c r="G1018">
        <v>8917</v>
      </c>
      <c r="H1018">
        <v>84.9</v>
      </c>
      <c r="I1018" t="s">
        <v>4069</v>
      </c>
    </row>
    <row r="1019" spans="1:9" x14ac:dyDescent="0.25">
      <c r="A1019" t="s">
        <v>2038</v>
      </c>
      <c r="B1019" t="s">
        <v>296</v>
      </c>
      <c r="C1019" t="s">
        <v>297</v>
      </c>
      <c r="D1019" t="s">
        <v>619</v>
      </c>
      <c r="E1019" t="s">
        <v>2565</v>
      </c>
      <c r="F1019">
        <v>9187</v>
      </c>
      <c r="G1019">
        <v>7722</v>
      </c>
      <c r="H1019">
        <v>84.1</v>
      </c>
      <c r="I1019" t="s">
        <v>2879</v>
      </c>
    </row>
    <row r="1020" spans="1:9" x14ac:dyDescent="0.25">
      <c r="A1020" t="s">
        <v>2039</v>
      </c>
      <c r="B1020" t="s">
        <v>296</v>
      </c>
      <c r="C1020" t="s">
        <v>297</v>
      </c>
      <c r="D1020" t="s">
        <v>619</v>
      </c>
      <c r="E1020" t="s">
        <v>2566</v>
      </c>
      <c r="F1020">
        <v>6318</v>
      </c>
      <c r="G1020">
        <v>5509</v>
      </c>
      <c r="H1020">
        <v>87.2</v>
      </c>
      <c r="I1020" t="s">
        <v>4070</v>
      </c>
    </row>
    <row r="1021" spans="1:9" x14ac:dyDescent="0.25">
      <c r="A1021" t="s">
        <v>2040</v>
      </c>
      <c r="B1021" t="s">
        <v>296</v>
      </c>
      <c r="C1021" t="s">
        <v>297</v>
      </c>
      <c r="D1021" t="s">
        <v>619</v>
      </c>
      <c r="E1021" t="s">
        <v>2567</v>
      </c>
      <c r="F1021">
        <v>8297</v>
      </c>
      <c r="G1021">
        <v>7343</v>
      </c>
      <c r="H1021">
        <v>88.5</v>
      </c>
      <c r="I1021" t="s">
        <v>4071</v>
      </c>
    </row>
    <row r="1022" spans="1:9" x14ac:dyDescent="0.25">
      <c r="A1022" t="s">
        <v>2041</v>
      </c>
      <c r="B1022" t="s">
        <v>296</v>
      </c>
      <c r="C1022" t="s">
        <v>297</v>
      </c>
      <c r="D1022" t="s">
        <v>619</v>
      </c>
      <c r="E1022" t="s">
        <v>2568</v>
      </c>
      <c r="F1022">
        <v>9663</v>
      </c>
      <c r="G1022">
        <v>8631</v>
      </c>
      <c r="H1022">
        <v>89.3</v>
      </c>
      <c r="I1022" t="s">
        <v>3255</v>
      </c>
    </row>
    <row r="1023" spans="1:9" x14ac:dyDescent="0.25">
      <c r="A1023" t="s">
        <v>2042</v>
      </c>
      <c r="B1023" t="s">
        <v>296</v>
      </c>
      <c r="C1023" t="s">
        <v>297</v>
      </c>
      <c r="D1023" t="s">
        <v>619</v>
      </c>
      <c r="E1023" t="s">
        <v>2569</v>
      </c>
      <c r="F1023">
        <v>9223</v>
      </c>
      <c r="G1023">
        <v>8306</v>
      </c>
      <c r="H1023">
        <v>90.1</v>
      </c>
      <c r="I1023" t="s">
        <v>4072</v>
      </c>
    </row>
    <row r="1024" spans="1:9" x14ac:dyDescent="0.25">
      <c r="A1024" t="s">
        <v>2043</v>
      </c>
      <c r="B1024" t="s">
        <v>296</v>
      </c>
      <c r="C1024" t="s">
        <v>297</v>
      </c>
      <c r="D1024" t="s">
        <v>596</v>
      </c>
      <c r="E1024" t="s">
        <v>2560</v>
      </c>
      <c r="F1024">
        <v>5815</v>
      </c>
      <c r="G1024">
        <v>5030</v>
      </c>
      <c r="H1024">
        <v>86.5</v>
      </c>
      <c r="I1024" t="s">
        <v>4073</v>
      </c>
    </row>
    <row r="1025" spans="1:9" x14ac:dyDescent="0.25">
      <c r="A1025" t="s">
        <v>2044</v>
      </c>
      <c r="B1025" t="s">
        <v>296</v>
      </c>
      <c r="C1025" t="s">
        <v>297</v>
      </c>
      <c r="D1025" t="s">
        <v>596</v>
      </c>
      <c r="E1025" t="s">
        <v>2561</v>
      </c>
      <c r="F1025">
        <v>1717</v>
      </c>
      <c r="G1025">
        <v>1595</v>
      </c>
      <c r="H1025">
        <v>92.9</v>
      </c>
      <c r="I1025" t="s">
        <v>3616</v>
      </c>
    </row>
    <row r="1026" spans="1:9" x14ac:dyDescent="0.25">
      <c r="A1026" t="s">
        <v>2045</v>
      </c>
      <c r="B1026" t="s">
        <v>296</v>
      </c>
      <c r="C1026" t="s">
        <v>297</v>
      </c>
      <c r="D1026" t="s">
        <v>596</v>
      </c>
      <c r="E1026" t="s">
        <v>2562</v>
      </c>
      <c r="F1026">
        <v>8242</v>
      </c>
      <c r="G1026">
        <v>7383</v>
      </c>
      <c r="H1026">
        <v>89.6</v>
      </c>
      <c r="I1026" t="s">
        <v>2854</v>
      </c>
    </row>
    <row r="1027" spans="1:9" x14ac:dyDescent="0.25">
      <c r="A1027" t="s">
        <v>2046</v>
      </c>
      <c r="B1027" t="s">
        <v>296</v>
      </c>
      <c r="C1027" t="s">
        <v>297</v>
      </c>
      <c r="D1027" t="s">
        <v>596</v>
      </c>
      <c r="E1027" t="s">
        <v>2563</v>
      </c>
      <c r="F1027">
        <v>7492</v>
      </c>
      <c r="G1027">
        <v>6727</v>
      </c>
      <c r="H1027">
        <v>89.8</v>
      </c>
      <c r="I1027" t="s">
        <v>4074</v>
      </c>
    </row>
    <row r="1028" spans="1:9" x14ac:dyDescent="0.25">
      <c r="A1028" t="s">
        <v>2047</v>
      </c>
      <c r="B1028" t="s">
        <v>296</v>
      </c>
      <c r="C1028" t="s">
        <v>297</v>
      </c>
      <c r="D1028" t="s">
        <v>596</v>
      </c>
      <c r="E1028" t="s">
        <v>2564</v>
      </c>
      <c r="F1028">
        <v>6275</v>
      </c>
      <c r="G1028">
        <v>5711</v>
      </c>
      <c r="H1028">
        <v>91</v>
      </c>
      <c r="I1028" t="s">
        <v>4075</v>
      </c>
    </row>
    <row r="1029" spans="1:9" x14ac:dyDescent="0.25">
      <c r="A1029" t="s">
        <v>2048</v>
      </c>
      <c r="B1029" t="s">
        <v>296</v>
      </c>
      <c r="C1029" t="s">
        <v>297</v>
      </c>
      <c r="D1029" t="s">
        <v>596</v>
      </c>
      <c r="E1029" t="s">
        <v>2565</v>
      </c>
      <c r="F1029">
        <v>5578</v>
      </c>
      <c r="G1029">
        <v>5090</v>
      </c>
      <c r="H1029">
        <v>91.3</v>
      </c>
      <c r="I1029" t="s">
        <v>4076</v>
      </c>
    </row>
    <row r="1030" spans="1:9" x14ac:dyDescent="0.25">
      <c r="A1030" t="s">
        <v>2049</v>
      </c>
      <c r="B1030" t="s">
        <v>296</v>
      </c>
      <c r="C1030" t="s">
        <v>297</v>
      </c>
      <c r="D1030" t="s">
        <v>596</v>
      </c>
      <c r="E1030" t="s">
        <v>2566</v>
      </c>
      <c r="F1030">
        <v>3746</v>
      </c>
      <c r="G1030">
        <v>3460</v>
      </c>
      <c r="H1030">
        <v>92.4</v>
      </c>
      <c r="I1030" t="s">
        <v>4077</v>
      </c>
    </row>
    <row r="1031" spans="1:9" x14ac:dyDescent="0.25">
      <c r="A1031" t="s">
        <v>2050</v>
      </c>
      <c r="B1031" t="s">
        <v>296</v>
      </c>
      <c r="C1031" t="s">
        <v>297</v>
      </c>
      <c r="D1031" t="s">
        <v>596</v>
      </c>
      <c r="E1031" t="s">
        <v>2567</v>
      </c>
      <c r="F1031">
        <v>4937</v>
      </c>
      <c r="G1031">
        <v>4625</v>
      </c>
      <c r="H1031">
        <v>93.7</v>
      </c>
      <c r="I1031" t="s">
        <v>2943</v>
      </c>
    </row>
    <row r="1032" spans="1:9" x14ac:dyDescent="0.25">
      <c r="A1032" t="s">
        <v>2051</v>
      </c>
      <c r="B1032" t="s">
        <v>296</v>
      </c>
      <c r="C1032" t="s">
        <v>297</v>
      </c>
      <c r="D1032" t="s">
        <v>596</v>
      </c>
      <c r="E1032" t="s">
        <v>2568</v>
      </c>
      <c r="F1032">
        <v>5151</v>
      </c>
      <c r="G1032">
        <v>4848</v>
      </c>
      <c r="H1032">
        <v>94.1</v>
      </c>
      <c r="I1032" t="s">
        <v>4023</v>
      </c>
    </row>
    <row r="1033" spans="1:9" x14ac:dyDescent="0.25">
      <c r="A1033" t="s">
        <v>2052</v>
      </c>
      <c r="B1033" t="s">
        <v>296</v>
      </c>
      <c r="C1033" t="s">
        <v>297</v>
      </c>
      <c r="D1033" t="s">
        <v>596</v>
      </c>
      <c r="E1033" t="s">
        <v>2569</v>
      </c>
      <c r="F1033">
        <v>5730</v>
      </c>
      <c r="G1033">
        <v>5341</v>
      </c>
      <c r="H1033">
        <v>93.2</v>
      </c>
      <c r="I1033" t="s">
        <v>2619</v>
      </c>
    </row>
    <row r="1034" spans="1:9" x14ac:dyDescent="0.25">
      <c r="A1034" t="s">
        <v>2053</v>
      </c>
      <c r="B1034" t="s">
        <v>296</v>
      </c>
      <c r="C1034" t="s">
        <v>297</v>
      </c>
      <c r="D1034" t="s">
        <v>573</v>
      </c>
      <c r="E1034" t="s">
        <v>2560</v>
      </c>
      <c r="F1034">
        <v>5737</v>
      </c>
      <c r="G1034">
        <v>5181</v>
      </c>
      <c r="H1034">
        <v>90.3</v>
      </c>
      <c r="I1034" t="s">
        <v>4078</v>
      </c>
    </row>
    <row r="1035" spans="1:9" x14ac:dyDescent="0.25">
      <c r="A1035" t="s">
        <v>2054</v>
      </c>
      <c r="B1035" t="s">
        <v>296</v>
      </c>
      <c r="C1035" t="s">
        <v>297</v>
      </c>
      <c r="D1035" t="s">
        <v>573</v>
      </c>
      <c r="E1035" t="s">
        <v>2561</v>
      </c>
      <c r="F1035">
        <v>1648</v>
      </c>
      <c r="G1035">
        <v>1583</v>
      </c>
      <c r="H1035">
        <v>96.1</v>
      </c>
      <c r="I1035" t="s">
        <v>2600</v>
      </c>
    </row>
    <row r="1036" spans="1:9" x14ac:dyDescent="0.25">
      <c r="A1036" t="s">
        <v>2055</v>
      </c>
      <c r="B1036" t="s">
        <v>296</v>
      </c>
      <c r="C1036" t="s">
        <v>297</v>
      </c>
      <c r="D1036" t="s">
        <v>573</v>
      </c>
      <c r="E1036" t="s">
        <v>2562</v>
      </c>
      <c r="F1036">
        <v>8028</v>
      </c>
      <c r="G1036">
        <v>7414</v>
      </c>
      <c r="H1036">
        <v>92.4</v>
      </c>
      <c r="I1036" t="s">
        <v>4079</v>
      </c>
    </row>
    <row r="1037" spans="1:9" x14ac:dyDescent="0.25">
      <c r="A1037" t="s">
        <v>2056</v>
      </c>
      <c r="B1037" t="s">
        <v>296</v>
      </c>
      <c r="C1037" t="s">
        <v>297</v>
      </c>
      <c r="D1037" t="s">
        <v>573</v>
      </c>
      <c r="E1037" t="s">
        <v>2563</v>
      </c>
      <c r="F1037">
        <v>7278</v>
      </c>
      <c r="G1037">
        <v>6738</v>
      </c>
      <c r="H1037">
        <v>92.6</v>
      </c>
      <c r="I1037" t="s">
        <v>3957</v>
      </c>
    </row>
    <row r="1038" spans="1:9" x14ac:dyDescent="0.25">
      <c r="A1038" t="s">
        <v>2057</v>
      </c>
      <c r="B1038" t="s">
        <v>296</v>
      </c>
      <c r="C1038" t="s">
        <v>297</v>
      </c>
      <c r="D1038" t="s">
        <v>573</v>
      </c>
      <c r="E1038" t="s">
        <v>2564</v>
      </c>
      <c r="F1038">
        <v>6508</v>
      </c>
      <c r="G1038">
        <v>6077</v>
      </c>
      <c r="H1038">
        <v>93.4</v>
      </c>
      <c r="I1038" t="s">
        <v>4080</v>
      </c>
    </row>
    <row r="1039" spans="1:9" x14ac:dyDescent="0.25">
      <c r="A1039" t="s">
        <v>2058</v>
      </c>
      <c r="B1039" t="s">
        <v>296</v>
      </c>
      <c r="C1039" t="s">
        <v>297</v>
      </c>
      <c r="D1039" t="s">
        <v>573</v>
      </c>
      <c r="E1039" t="s">
        <v>2565</v>
      </c>
      <c r="F1039">
        <v>5478</v>
      </c>
      <c r="G1039">
        <v>5080</v>
      </c>
      <c r="H1039">
        <v>92.7</v>
      </c>
      <c r="I1039" t="s">
        <v>3716</v>
      </c>
    </row>
    <row r="1040" spans="1:9" x14ac:dyDescent="0.25">
      <c r="A1040" t="s">
        <v>2059</v>
      </c>
      <c r="B1040" t="s">
        <v>296</v>
      </c>
      <c r="C1040" t="s">
        <v>297</v>
      </c>
      <c r="D1040" t="s">
        <v>573</v>
      </c>
      <c r="E1040" t="s">
        <v>2566</v>
      </c>
      <c r="F1040">
        <v>3826</v>
      </c>
      <c r="G1040">
        <v>3615</v>
      </c>
      <c r="H1040">
        <v>94.5</v>
      </c>
      <c r="I1040" t="s">
        <v>4081</v>
      </c>
    </row>
    <row r="1041" spans="1:9" x14ac:dyDescent="0.25">
      <c r="A1041" t="s">
        <v>2060</v>
      </c>
      <c r="B1041" t="s">
        <v>296</v>
      </c>
      <c r="C1041" t="s">
        <v>297</v>
      </c>
      <c r="D1041" t="s">
        <v>573</v>
      </c>
      <c r="E1041" t="s">
        <v>2567</v>
      </c>
      <c r="F1041">
        <v>4610</v>
      </c>
      <c r="G1041">
        <v>4375</v>
      </c>
      <c r="H1041">
        <v>94.9</v>
      </c>
      <c r="I1041" t="s">
        <v>3966</v>
      </c>
    </row>
    <row r="1042" spans="1:9" x14ac:dyDescent="0.25">
      <c r="A1042" t="s">
        <v>2061</v>
      </c>
      <c r="B1042" t="s">
        <v>296</v>
      </c>
      <c r="C1042" t="s">
        <v>297</v>
      </c>
      <c r="D1042" t="s">
        <v>573</v>
      </c>
      <c r="E1042" t="s">
        <v>2568</v>
      </c>
      <c r="F1042">
        <v>4766</v>
      </c>
      <c r="G1042">
        <v>4517</v>
      </c>
      <c r="H1042">
        <v>94.8</v>
      </c>
      <c r="I1042" t="s">
        <v>4082</v>
      </c>
    </row>
    <row r="1043" spans="1:9" x14ac:dyDescent="0.25">
      <c r="A1043" t="s">
        <v>2063</v>
      </c>
      <c r="B1043" t="s">
        <v>296</v>
      </c>
      <c r="C1043" t="s">
        <v>297</v>
      </c>
      <c r="D1043" t="s">
        <v>573</v>
      </c>
      <c r="E1043" t="s">
        <v>2569</v>
      </c>
      <c r="F1043">
        <v>5832</v>
      </c>
      <c r="G1043">
        <v>5569</v>
      </c>
      <c r="H1043">
        <v>95.5</v>
      </c>
      <c r="I1043" t="s">
        <v>2844</v>
      </c>
    </row>
    <row r="1044" spans="1:9" x14ac:dyDescent="0.25">
      <c r="A1044" t="s">
        <v>2064</v>
      </c>
      <c r="B1044" t="s">
        <v>296</v>
      </c>
      <c r="C1044" t="s">
        <v>297</v>
      </c>
      <c r="D1044" t="s">
        <v>550</v>
      </c>
      <c r="E1044" t="s">
        <v>2560</v>
      </c>
      <c r="F1044">
        <v>4971</v>
      </c>
      <c r="G1044">
        <v>4576</v>
      </c>
      <c r="H1044">
        <v>92.1</v>
      </c>
      <c r="I1044" t="s">
        <v>4083</v>
      </c>
    </row>
    <row r="1045" spans="1:9" x14ac:dyDescent="0.25">
      <c r="A1045" t="s">
        <v>2065</v>
      </c>
      <c r="B1045" t="s">
        <v>296</v>
      </c>
      <c r="C1045" t="s">
        <v>297</v>
      </c>
      <c r="D1045" t="s">
        <v>550</v>
      </c>
      <c r="E1045" t="s">
        <v>2561</v>
      </c>
      <c r="F1045">
        <v>1554</v>
      </c>
      <c r="G1045">
        <v>1502</v>
      </c>
      <c r="H1045">
        <v>96.7</v>
      </c>
      <c r="I1045" t="s">
        <v>1168</v>
      </c>
    </row>
    <row r="1046" spans="1:9" x14ac:dyDescent="0.25">
      <c r="A1046" t="s">
        <v>2066</v>
      </c>
      <c r="B1046" t="s">
        <v>296</v>
      </c>
      <c r="C1046" t="s">
        <v>297</v>
      </c>
      <c r="D1046" t="s">
        <v>550</v>
      </c>
      <c r="E1046" t="s">
        <v>2562</v>
      </c>
      <c r="F1046">
        <v>7042</v>
      </c>
      <c r="G1046">
        <v>6567</v>
      </c>
      <c r="H1046">
        <v>93.3</v>
      </c>
      <c r="I1046" t="s">
        <v>2855</v>
      </c>
    </row>
    <row r="1047" spans="1:9" x14ac:dyDescent="0.25">
      <c r="A1047" t="s">
        <v>2067</v>
      </c>
      <c r="B1047" t="s">
        <v>296</v>
      </c>
      <c r="C1047" t="s">
        <v>297</v>
      </c>
      <c r="D1047" t="s">
        <v>550</v>
      </c>
      <c r="E1047" t="s">
        <v>2563</v>
      </c>
      <c r="F1047">
        <v>6413</v>
      </c>
      <c r="G1047">
        <v>6054</v>
      </c>
      <c r="H1047">
        <v>94.4</v>
      </c>
      <c r="I1047" t="s">
        <v>4084</v>
      </c>
    </row>
    <row r="1048" spans="1:9" x14ac:dyDescent="0.25">
      <c r="A1048" t="s">
        <v>2068</v>
      </c>
      <c r="B1048" t="s">
        <v>296</v>
      </c>
      <c r="C1048" t="s">
        <v>297</v>
      </c>
      <c r="D1048" t="s">
        <v>550</v>
      </c>
      <c r="E1048" t="s">
        <v>2564</v>
      </c>
      <c r="F1048">
        <v>5812</v>
      </c>
      <c r="G1048">
        <v>5518</v>
      </c>
      <c r="H1048">
        <v>94.9</v>
      </c>
      <c r="I1048" t="s">
        <v>2842</v>
      </c>
    </row>
    <row r="1049" spans="1:9" x14ac:dyDescent="0.25">
      <c r="A1049" t="s">
        <v>2069</v>
      </c>
      <c r="B1049" t="s">
        <v>296</v>
      </c>
      <c r="C1049" t="s">
        <v>297</v>
      </c>
      <c r="D1049" t="s">
        <v>550</v>
      </c>
      <c r="E1049" t="s">
        <v>2565</v>
      </c>
      <c r="F1049">
        <v>4836</v>
      </c>
      <c r="G1049">
        <v>4541</v>
      </c>
      <c r="H1049">
        <v>93.9</v>
      </c>
      <c r="I1049" t="s">
        <v>1843</v>
      </c>
    </row>
    <row r="1050" spans="1:9" x14ac:dyDescent="0.25">
      <c r="A1050" t="s">
        <v>2071</v>
      </c>
      <c r="B1050" t="s">
        <v>296</v>
      </c>
      <c r="C1050" t="s">
        <v>297</v>
      </c>
      <c r="D1050" t="s">
        <v>550</v>
      </c>
      <c r="E1050" t="s">
        <v>2566</v>
      </c>
      <c r="F1050">
        <v>3386</v>
      </c>
      <c r="G1050">
        <v>3233</v>
      </c>
      <c r="H1050">
        <v>95.5</v>
      </c>
      <c r="I1050" t="s">
        <v>4085</v>
      </c>
    </row>
    <row r="1051" spans="1:9" x14ac:dyDescent="0.25">
      <c r="A1051" t="s">
        <v>2072</v>
      </c>
      <c r="B1051" t="s">
        <v>296</v>
      </c>
      <c r="C1051" t="s">
        <v>297</v>
      </c>
      <c r="D1051" t="s">
        <v>550</v>
      </c>
      <c r="E1051" t="s">
        <v>2567</v>
      </c>
      <c r="F1051">
        <v>3979</v>
      </c>
      <c r="G1051">
        <v>3824</v>
      </c>
      <c r="H1051">
        <v>96.1</v>
      </c>
      <c r="I1051" t="s">
        <v>2073</v>
      </c>
    </row>
    <row r="1052" spans="1:9" x14ac:dyDescent="0.25">
      <c r="A1052" t="s">
        <v>2074</v>
      </c>
      <c r="B1052" t="s">
        <v>296</v>
      </c>
      <c r="C1052" t="s">
        <v>297</v>
      </c>
      <c r="D1052" t="s">
        <v>550</v>
      </c>
      <c r="E1052" t="s">
        <v>2568</v>
      </c>
      <c r="F1052">
        <v>3974</v>
      </c>
      <c r="G1052">
        <v>3806</v>
      </c>
      <c r="H1052">
        <v>95.8</v>
      </c>
      <c r="I1052" t="s">
        <v>2095</v>
      </c>
    </row>
    <row r="1053" spans="1:9" x14ac:dyDescent="0.25">
      <c r="A1053" t="s">
        <v>2075</v>
      </c>
      <c r="B1053" t="s">
        <v>296</v>
      </c>
      <c r="C1053" t="s">
        <v>297</v>
      </c>
      <c r="D1053" t="s">
        <v>550</v>
      </c>
      <c r="E1053" t="s">
        <v>2569</v>
      </c>
      <c r="F1053">
        <v>5204</v>
      </c>
      <c r="G1053">
        <v>5019</v>
      </c>
      <c r="H1053">
        <v>96.4</v>
      </c>
      <c r="I1053" t="s">
        <v>2885</v>
      </c>
    </row>
    <row r="1054" spans="1:9" x14ac:dyDescent="0.25">
      <c r="A1054" t="s">
        <v>2076</v>
      </c>
      <c r="B1054" t="s">
        <v>296</v>
      </c>
      <c r="C1054" t="s">
        <v>297</v>
      </c>
      <c r="D1054" t="s">
        <v>527</v>
      </c>
      <c r="E1054" t="s">
        <v>2560</v>
      </c>
      <c r="F1054">
        <v>3867</v>
      </c>
      <c r="G1054">
        <v>3592</v>
      </c>
      <c r="H1054">
        <v>92.9</v>
      </c>
      <c r="I1054" t="s">
        <v>2616</v>
      </c>
    </row>
    <row r="1055" spans="1:9" x14ac:dyDescent="0.25">
      <c r="A1055" t="s">
        <v>2077</v>
      </c>
      <c r="B1055" t="s">
        <v>296</v>
      </c>
      <c r="C1055" t="s">
        <v>297</v>
      </c>
      <c r="D1055" t="s">
        <v>527</v>
      </c>
      <c r="E1055" t="s">
        <v>2561</v>
      </c>
      <c r="F1055">
        <v>1301</v>
      </c>
      <c r="G1055">
        <v>1267</v>
      </c>
      <c r="H1055">
        <v>97.4</v>
      </c>
      <c r="I1055" t="s">
        <v>1627</v>
      </c>
    </row>
    <row r="1056" spans="1:9" x14ac:dyDescent="0.25">
      <c r="A1056" t="s">
        <v>2078</v>
      </c>
      <c r="B1056" t="s">
        <v>296</v>
      </c>
      <c r="C1056" t="s">
        <v>297</v>
      </c>
      <c r="D1056" t="s">
        <v>527</v>
      </c>
      <c r="E1056" t="s">
        <v>2562</v>
      </c>
      <c r="F1056">
        <v>5745</v>
      </c>
      <c r="G1056">
        <v>5435</v>
      </c>
      <c r="H1056">
        <v>94.6</v>
      </c>
      <c r="I1056" t="s">
        <v>4086</v>
      </c>
    </row>
    <row r="1057" spans="1:9" x14ac:dyDescent="0.25">
      <c r="A1057" t="s">
        <v>2079</v>
      </c>
      <c r="B1057" t="s">
        <v>296</v>
      </c>
      <c r="C1057" t="s">
        <v>297</v>
      </c>
      <c r="D1057" t="s">
        <v>527</v>
      </c>
      <c r="E1057" t="s">
        <v>2563</v>
      </c>
      <c r="F1057">
        <v>5607</v>
      </c>
      <c r="G1057">
        <v>5339</v>
      </c>
      <c r="H1057">
        <v>95.2</v>
      </c>
      <c r="I1057" t="s">
        <v>4087</v>
      </c>
    </row>
    <row r="1058" spans="1:9" x14ac:dyDescent="0.25">
      <c r="A1058" t="s">
        <v>2080</v>
      </c>
      <c r="B1058" t="s">
        <v>296</v>
      </c>
      <c r="C1058" t="s">
        <v>297</v>
      </c>
      <c r="D1058" t="s">
        <v>527</v>
      </c>
      <c r="E1058" t="s">
        <v>2564</v>
      </c>
      <c r="F1058">
        <v>4675</v>
      </c>
      <c r="G1058">
        <v>4464</v>
      </c>
      <c r="H1058">
        <v>95.5</v>
      </c>
      <c r="I1058" t="s">
        <v>2857</v>
      </c>
    </row>
    <row r="1059" spans="1:9" x14ac:dyDescent="0.25">
      <c r="A1059" t="s">
        <v>2081</v>
      </c>
      <c r="B1059" t="s">
        <v>296</v>
      </c>
      <c r="C1059" t="s">
        <v>297</v>
      </c>
      <c r="D1059" t="s">
        <v>527</v>
      </c>
      <c r="E1059" t="s">
        <v>2565</v>
      </c>
      <c r="F1059">
        <v>4209</v>
      </c>
      <c r="G1059">
        <v>4025</v>
      </c>
      <c r="H1059">
        <v>95.6</v>
      </c>
      <c r="I1059" t="s">
        <v>1864</v>
      </c>
    </row>
    <row r="1060" spans="1:9" x14ac:dyDescent="0.25">
      <c r="A1060" t="s">
        <v>2082</v>
      </c>
      <c r="B1060" t="s">
        <v>296</v>
      </c>
      <c r="C1060" t="s">
        <v>297</v>
      </c>
      <c r="D1060" t="s">
        <v>527</v>
      </c>
      <c r="E1060" t="s">
        <v>2566</v>
      </c>
      <c r="F1060">
        <v>2748</v>
      </c>
      <c r="G1060">
        <v>2636</v>
      </c>
      <c r="H1060">
        <v>95.9</v>
      </c>
      <c r="I1060" t="s">
        <v>2859</v>
      </c>
    </row>
    <row r="1061" spans="1:9" x14ac:dyDescent="0.25">
      <c r="A1061" t="s">
        <v>2083</v>
      </c>
      <c r="B1061" t="s">
        <v>296</v>
      </c>
      <c r="C1061" t="s">
        <v>297</v>
      </c>
      <c r="D1061" t="s">
        <v>527</v>
      </c>
      <c r="E1061" t="s">
        <v>2567</v>
      </c>
      <c r="F1061">
        <v>3229</v>
      </c>
      <c r="G1061">
        <v>3118</v>
      </c>
      <c r="H1061">
        <v>96.6</v>
      </c>
      <c r="I1061" t="s">
        <v>2086</v>
      </c>
    </row>
    <row r="1062" spans="1:9" x14ac:dyDescent="0.25">
      <c r="A1062" t="s">
        <v>2085</v>
      </c>
      <c r="B1062" t="s">
        <v>296</v>
      </c>
      <c r="C1062" t="s">
        <v>297</v>
      </c>
      <c r="D1062" t="s">
        <v>527</v>
      </c>
      <c r="E1062" t="s">
        <v>2568</v>
      </c>
      <c r="F1062">
        <v>3315</v>
      </c>
      <c r="G1062">
        <v>3210</v>
      </c>
      <c r="H1062">
        <v>96.8</v>
      </c>
      <c r="I1062" t="s">
        <v>2612</v>
      </c>
    </row>
    <row r="1063" spans="1:9" x14ac:dyDescent="0.25">
      <c r="A1063" t="s">
        <v>2087</v>
      </c>
      <c r="B1063" t="s">
        <v>296</v>
      </c>
      <c r="C1063" t="s">
        <v>297</v>
      </c>
      <c r="D1063" t="s">
        <v>527</v>
      </c>
      <c r="E1063" t="s">
        <v>2569</v>
      </c>
      <c r="F1063">
        <v>4465</v>
      </c>
      <c r="G1063">
        <v>4337</v>
      </c>
      <c r="H1063">
        <v>97.1</v>
      </c>
      <c r="I1063" t="s">
        <v>4088</v>
      </c>
    </row>
    <row r="1064" spans="1:9" x14ac:dyDescent="0.25">
      <c r="A1064" t="s">
        <v>2088</v>
      </c>
      <c r="B1064" t="s">
        <v>296</v>
      </c>
      <c r="C1064" t="s">
        <v>297</v>
      </c>
      <c r="D1064" t="s">
        <v>500</v>
      </c>
      <c r="E1064" t="s">
        <v>2560</v>
      </c>
      <c r="F1064">
        <v>3389</v>
      </c>
      <c r="G1064">
        <v>3187</v>
      </c>
      <c r="H1064">
        <v>94</v>
      </c>
      <c r="I1064" t="s">
        <v>4089</v>
      </c>
    </row>
    <row r="1065" spans="1:9" x14ac:dyDescent="0.25">
      <c r="A1065" t="s">
        <v>2089</v>
      </c>
      <c r="B1065" t="s">
        <v>296</v>
      </c>
      <c r="C1065" t="s">
        <v>297</v>
      </c>
      <c r="D1065" t="s">
        <v>500</v>
      </c>
      <c r="E1065" t="s">
        <v>2561</v>
      </c>
      <c r="F1065">
        <v>1197</v>
      </c>
      <c r="G1065">
        <v>1170</v>
      </c>
      <c r="H1065">
        <v>97.7</v>
      </c>
      <c r="I1065" t="s">
        <v>4090</v>
      </c>
    </row>
    <row r="1066" spans="1:9" x14ac:dyDescent="0.25">
      <c r="A1066" t="s">
        <v>2090</v>
      </c>
      <c r="B1066" t="s">
        <v>296</v>
      </c>
      <c r="C1066" t="s">
        <v>297</v>
      </c>
      <c r="D1066" t="s">
        <v>500</v>
      </c>
      <c r="E1066" t="s">
        <v>2562</v>
      </c>
      <c r="F1066">
        <v>5056</v>
      </c>
      <c r="G1066">
        <v>4848</v>
      </c>
      <c r="H1066">
        <v>95.9</v>
      </c>
      <c r="I1066" t="s">
        <v>2091</v>
      </c>
    </row>
    <row r="1067" spans="1:9" x14ac:dyDescent="0.25">
      <c r="A1067" t="s">
        <v>2092</v>
      </c>
      <c r="B1067" t="s">
        <v>296</v>
      </c>
      <c r="C1067" t="s">
        <v>297</v>
      </c>
      <c r="D1067" t="s">
        <v>500</v>
      </c>
      <c r="E1067" t="s">
        <v>2563</v>
      </c>
      <c r="F1067">
        <v>5134</v>
      </c>
      <c r="G1067">
        <v>4919</v>
      </c>
      <c r="H1067">
        <v>95.8</v>
      </c>
      <c r="I1067" t="s">
        <v>1724</v>
      </c>
    </row>
    <row r="1068" spans="1:9" x14ac:dyDescent="0.25">
      <c r="A1068" t="s">
        <v>2093</v>
      </c>
      <c r="B1068" t="s">
        <v>296</v>
      </c>
      <c r="C1068" t="s">
        <v>297</v>
      </c>
      <c r="D1068" t="s">
        <v>500</v>
      </c>
      <c r="E1068" t="s">
        <v>2564</v>
      </c>
      <c r="F1068">
        <v>4129</v>
      </c>
      <c r="G1068">
        <v>3962</v>
      </c>
      <c r="H1068">
        <v>96</v>
      </c>
      <c r="I1068" t="s">
        <v>2897</v>
      </c>
    </row>
    <row r="1069" spans="1:9" x14ac:dyDescent="0.25">
      <c r="A1069" t="s">
        <v>2094</v>
      </c>
      <c r="B1069" t="s">
        <v>296</v>
      </c>
      <c r="C1069" t="s">
        <v>297</v>
      </c>
      <c r="D1069" t="s">
        <v>500</v>
      </c>
      <c r="E1069" t="s">
        <v>2565</v>
      </c>
      <c r="F1069">
        <v>3699</v>
      </c>
      <c r="G1069">
        <v>3544</v>
      </c>
      <c r="H1069">
        <v>95.8</v>
      </c>
      <c r="I1069" t="s">
        <v>2095</v>
      </c>
    </row>
    <row r="1070" spans="1:9" x14ac:dyDescent="0.25">
      <c r="A1070" t="s">
        <v>2096</v>
      </c>
      <c r="B1070" t="s">
        <v>296</v>
      </c>
      <c r="C1070" t="s">
        <v>297</v>
      </c>
      <c r="D1070" t="s">
        <v>500</v>
      </c>
      <c r="E1070" t="s">
        <v>2566</v>
      </c>
      <c r="F1070">
        <v>2495</v>
      </c>
      <c r="G1070">
        <v>2421</v>
      </c>
      <c r="H1070">
        <v>97</v>
      </c>
      <c r="I1070" t="s">
        <v>2887</v>
      </c>
    </row>
    <row r="1071" spans="1:9" x14ac:dyDescent="0.25">
      <c r="A1071" t="s">
        <v>2097</v>
      </c>
      <c r="B1071" t="s">
        <v>296</v>
      </c>
      <c r="C1071" t="s">
        <v>297</v>
      </c>
      <c r="D1071" t="s">
        <v>500</v>
      </c>
      <c r="E1071" t="s">
        <v>2567</v>
      </c>
      <c r="F1071">
        <v>2918</v>
      </c>
      <c r="G1071">
        <v>2828</v>
      </c>
      <c r="H1071">
        <v>96.9</v>
      </c>
      <c r="I1071" t="s">
        <v>2860</v>
      </c>
    </row>
    <row r="1072" spans="1:9" x14ac:dyDescent="0.25">
      <c r="A1072" t="s">
        <v>2098</v>
      </c>
      <c r="B1072" t="s">
        <v>296</v>
      </c>
      <c r="C1072" t="s">
        <v>297</v>
      </c>
      <c r="D1072" t="s">
        <v>500</v>
      </c>
      <c r="E1072" t="s">
        <v>2568</v>
      </c>
      <c r="F1072">
        <v>2799</v>
      </c>
      <c r="G1072">
        <v>2709</v>
      </c>
      <c r="H1072">
        <v>96.8</v>
      </c>
      <c r="I1072" t="s">
        <v>4091</v>
      </c>
    </row>
    <row r="1073" spans="1:9" x14ac:dyDescent="0.25">
      <c r="A1073" t="s">
        <v>2099</v>
      </c>
      <c r="B1073" t="s">
        <v>296</v>
      </c>
      <c r="C1073" t="s">
        <v>297</v>
      </c>
      <c r="D1073" t="s">
        <v>500</v>
      </c>
      <c r="E1073" t="s">
        <v>2569</v>
      </c>
      <c r="F1073">
        <v>3780</v>
      </c>
      <c r="G1073">
        <v>3675</v>
      </c>
      <c r="H1073">
        <v>97.2</v>
      </c>
      <c r="I1073" t="s">
        <v>2847</v>
      </c>
    </row>
    <row r="1074" spans="1:9" x14ac:dyDescent="0.25">
      <c r="A1074" t="s">
        <v>2100</v>
      </c>
      <c r="B1074" t="s">
        <v>296</v>
      </c>
      <c r="C1074" t="s">
        <v>297</v>
      </c>
      <c r="D1074" t="s">
        <v>475</v>
      </c>
      <c r="E1074" t="s">
        <v>2560</v>
      </c>
      <c r="F1074">
        <v>2385</v>
      </c>
      <c r="G1074">
        <v>2279</v>
      </c>
      <c r="H1074">
        <v>95.6</v>
      </c>
      <c r="I1074" t="s">
        <v>2754</v>
      </c>
    </row>
    <row r="1075" spans="1:9" x14ac:dyDescent="0.25">
      <c r="A1075" t="s">
        <v>2101</v>
      </c>
      <c r="B1075" t="s">
        <v>296</v>
      </c>
      <c r="C1075" t="s">
        <v>297</v>
      </c>
      <c r="D1075" t="s">
        <v>475</v>
      </c>
      <c r="E1075" t="s">
        <v>2561</v>
      </c>
      <c r="F1075">
        <v>782</v>
      </c>
      <c r="G1075">
        <v>762</v>
      </c>
      <c r="H1075">
        <v>97.4</v>
      </c>
      <c r="I1075" t="s">
        <v>4092</v>
      </c>
    </row>
    <row r="1076" spans="1:9" x14ac:dyDescent="0.25">
      <c r="A1076" t="s">
        <v>2102</v>
      </c>
      <c r="B1076" t="s">
        <v>296</v>
      </c>
      <c r="C1076" t="s">
        <v>297</v>
      </c>
      <c r="D1076" t="s">
        <v>475</v>
      </c>
      <c r="E1076" t="s">
        <v>2562</v>
      </c>
      <c r="F1076">
        <v>3611</v>
      </c>
      <c r="G1076">
        <v>3489</v>
      </c>
      <c r="H1076">
        <v>96.6</v>
      </c>
      <c r="I1076" t="s">
        <v>2624</v>
      </c>
    </row>
    <row r="1077" spans="1:9" x14ac:dyDescent="0.25">
      <c r="A1077" t="s">
        <v>2103</v>
      </c>
      <c r="B1077" t="s">
        <v>296</v>
      </c>
      <c r="C1077" t="s">
        <v>297</v>
      </c>
      <c r="D1077" t="s">
        <v>475</v>
      </c>
      <c r="E1077" t="s">
        <v>2563</v>
      </c>
      <c r="F1077">
        <v>3758</v>
      </c>
      <c r="G1077">
        <v>3617</v>
      </c>
      <c r="H1077">
        <v>96.2</v>
      </c>
      <c r="I1077" t="s">
        <v>2602</v>
      </c>
    </row>
    <row r="1078" spans="1:9" x14ac:dyDescent="0.25">
      <c r="A1078" t="s">
        <v>2105</v>
      </c>
      <c r="B1078" t="s">
        <v>296</v>
      </c>
      <c r="C1078" t="s">
        <v>297</v>
      </c>
      <c r="D1078" t="s">
        <v>475</v>
      </c>
      <c r="E1078" t="s">
        <v>2564</v>
      </c>
      <c r="F1078">
        <v>3122</v>
      </c>
      <c r="G1078">
        <v>3018</v>
      </c>
      <c r="H1078">
        <v>96.7</v>
      </c>
      <c r="I1078" t="s">
        <v>2617</v>
      </c>
    </row>
    <row r="1079" spans="1:9" x14ac:dyDescent="0.25">
      <c r="A1079" t="s">
        <v>2106</v>
      </c>
      <c r="B1079" t="s">
        <v>296</v>
      </c>
      <c r="C1079" t="s">
        <v>297</v>
      </c>
      <c r="D1079" t="s">
        <v>475</v>
      </c>
      <c r="E1079" t="s">
        <v>2565</v>
      </c>
      <c r="F1079">
        <v>2700</v>
      </c>
      <c r="G1079">
        <v>2626</v>
      </c>
      <c r="H1079">
        <v>97.3</v>
      </c>
      <c r="I1079" t="s">
        <v>2873</v>
      </c>
    </row>
    <row r="1080" spans="1:9" x14ac:dyDescent="0.25">
      <c r="A1080" t="s">
        <v>2107</v>
      </c>
      <c r="B1080" t="s">
        <v>296</v>
      </c>
      <c r="C1080" t="s">
        <v>297</v>
      </c>
      <c r="D1080" t="s">
        <v>475</v>
      </c>
      <c r="E1080" t="s">
        <v>2566</v>
      </c>
      <c r="F1080">
        <v>1770</v>
      </c>
      <c r="G1080">
        <v>1722</v>
      </c>
      <c r="H1080">
        <v>97.3</v>
      </c>
      <c r="I1080" t="s">
        <v>3631</v>
      </c>
    </row>
    <row r="1081" spans="1:9" x14ac:dyDescent="0.25">
      <c r="A1081" t="s">
        <v>2109</v>
      </c>
      <c r="B1081" t="s">
        <v>296</v>
      </c>
      <c r="C1081" t="s">
        <v>297</v>
      </c>
      <c r="D1081" t="s">
        <v>475</v>
      </c>
      <c r="E1081" t="s">
        <v>2567</v>
      </c>
      <c r="F1081">
        <v>2032</v>
      </c>
      <c r="G1081">
        <v>1967</v>
      </c>
      <c r="H1081">
        <v>96.8</v>
      </c>
      <c r="I1081" t="s">
        <v>1270</v>
      </c>
    </row>
    <row r="1082" spans="1:9" x14ac:dyDescent="0.25">
      <c r="A1082" t="s">
        <v>2110</v>
      </c>
      <c r="B1082" t="s">
        <v>296</v>
      </c>
      <c r="C1082" t="s">
        <v>297</v>
      </c>
      <c r="D1082" t="s">
        <v>475</v>
      </c>
      <c r="E1082" t="s">
        <v>2568</v>
      </c>
      <c r="F1082">
        <v>1889</v>
      </c>
      <c r="G1082">
        <v>1840</v>
      </c>
      <c r="H1082">
        <v>97.4</v>
      </c>
      <c r="I1082" t="s">
        <v>1393</v>
      </c>
    </row>
    <row r="1083" spans="1:9" x14ac:dyDescent="0.25">
      <c r="A1083" t="s">
        <v>2111</v>
      </c>
      <c r="B1083" t="s">
        <v>296</v>
      </c>
      <c r="C1083" t="s">
        <v>297</v>
      </c>
      <c r="D1083" t="s">
        <v>475</v>
      </c>
      <c r="E1083" t="s">
        <v>2569</v>
      </c>
      <c r="F1083">
        <v>2520</v>
      </c>
      <c r="G1083">
        <v>2468</v>
      </c>
      <c r="H1083">
        <v>97.9</v>
      </c>
      <c r="I1083" t="s">
        <v>4093</v>
      </c>
    </row>
    <row r="1084" spans="1:9" x14ac:dyDescent="0.25">
      <c r="A1084" t="s">
        <v>2112</v>
      </c>
      <c r="B1084" t="s">
        <v>296</v>
      </c>
      <c r="C1084" t="s">
        <v>297</v>
      </c>
      <c r="D1084" t="s">
        <v>448</v>
      </c>
      <c r="E1084" t="s">
        <v>2560</v>
      </c>
      <c r="F1084">
        <v>3259</v>
      </c>
      <c r="G1084">
        <v>3037</v>
      </c>
      <c r="H1084">
        <v>93.2</v>
      </c>
      <c r="I1084" t="s">
        <v>4094</v>
      </c>
    </row>
    <row r="1085" spans="1:9" x14ac:dyDescent="0.25">
      <c r="A1085" t="s">
        <v>2113</v>
      </c>
      <c r="B1085" t="s">
        <v>296</v>
      </c>
      <c r="C1085" t="s">
        <v>297</v>
      </c>
      <c r="D1085" t="s">
        <v>448</v>
      </c>
      <c r="E1085" t="s">
        <v>2561</v>
      </c>
      <c r="F1085">
        <v>908</v>
      </c>
      <c r="G1085">
        <v>869</v>
      </c>
      <c r="H1085">
        <v>95.7</v>
      </c>
      <c r="I1085" t="s">
        <v>4095</v>
      </c>
    </row>
    <row r="1086" spans="1:9" x14ac:dyDescent="0.25">
      <c r="A1086" t="s">
        <v>2114</v>
      </c>
      <c r="B1086" t="s">
        <v>296</v>
      </c>
      <c r="C1086" t="s">
        <v>297</v>
      </c>
      <c r="D1086" t="s">
        <v>448</v>
      </c>
      <c r="E1086" t="s">
        <v>2562</v>
      </c>
      <c r="F1086">
        <v>4917</v>
      </c>
      <c r="G1086">
        <v>4599</v>
      </c>
      <c r="H1086">
        <v>93.5</v>
      </c>
      <c r="I1086" t="s">
        <v>2883</v>
      </c>
    </row>
    <row r="1087" spans="1:9" x14ac:dyDescent="0.25">
      <c r="A1087" t="s">
        <v>2115</v>
      </c>
      <c r="B1087" t="s">
        <v>296</v>
      </c>
      <c r="C1087" t="s">
        <v>297</v>
      </c>
      <c r="D1087" t="s">
        <v>448</v>
      </c>
      <c r="E1087" t="s">
        <v>2563</v>
      </c>
      <c r="F1087">
        <v>4981</v>
      </c>
      <c r="G1087">
        <v>4720</v>
      </c>
      <c r="H1087">
        <v>94.8</v>
      </c>
      <c r="I1087" t="s">
        <v>4082</v>
      </c>
    </row>
    <row r="1088" spans="1:9" x14ac:dyDescent="0.25">
      <c r="A1088" t="s">
        <v>2116</v>
      </c>
      <c r="B1088" t="s">
        <v>296</v>
      </c>
      <c r="C1088" t="s">
        <v>297</v>
      </c>
      <c r="D1088" t="s">
        <v>448</v>
      </c>
      <c r="E1088" t="s">
        <v>2564</v>
      </c>
      <c r="F1088">
        <v>4323</v>
      </c>
      <c r="G1088">
        <v>4123</v>
      </c>
      <c r="H1088">
        <v>95.4</v>
      </c>
      <c r="I1088" t="s">
        <v>1847</v>
      </c>
    </row>
    <row r="1089" spans="1:9" x14ac:dyDescent="0.25">
      <c r="A1089" t="s">
        <v>2117</v>
      </c>
      <c r="B1089" t="s">
        <v>296</v>
      </c>
      <c r="C1089" t="s">
        <v>297</v>
      </c>
      <c r="D1089" t="s">
        <v>448</v>
      </c>
      <c r="E1089" t="s">
        <v>2565</v>
      </c>
      <c r="F1089">
        <v>3867</v>
      </c>
      <c r="G1089">
        <v>3696</v>
      </c>
      <c r="H1089">
        <v>95.6</v>
      </c>
      <c r="I1089" t="s">
        <v>2235</v>
      </c>
    </row>
    <row r="1090" spans="1:9" x14ac:dyDescent="0.25">
      <c r="A1090" t="s">
        <v>2118</v>
      </c>
      <c r="B1090" t="s">
        <v>296</v>
      </c>
      <c r="C1090" t="s">
        <v>297</v>
      </c>
      <c r="D1090" t="s">
        <v>448</v>
      </c>
      <c r="E1090" t="s">
        <v>2566</v>
      </c>
      <c r="F1090">
        <v>2515</v>
      </c>
      <c r="G1090">
        <v>2386</v>
      </c>
      <c r="H1090">
        <v>94.9</v>
      </c>
      <c r="I1090" t="s">
        <v>1965</v>
      </c>
    </row>
    <row r="1091" spans="1:9" x14ac:dyDescent="0.25">
      <c r="A1091" t="s">
        <v>2119</v>
      </c>
      <c r="B1091" t="s">
        <v>296</v>
      </c>
      <c r="C1091" t="s">
        <v>297</v>
      </c>
      <c r="D1091" t="s">
        <v>448</v>
      </c>
      <c r="E1091" t="s">
        <v>2567</v>
      </c>
      <c r="F1091">
        <v>2262</v>
      </c>
      <c r="G1091">
        <v>2162</v>
      </c>
      <c r="H1091">
        <v>95.6</v>
      </c>
      <c r="I1091" t="s">
        <v>3758</v>
      </c>
    </row>
    <row r="1092" spans="1:9" x14ac:dyDescent="0.25">
      <c r="A1092" t="s">
        <v>2120</v>
      </c>
      <c r="B1092" t="s">
        <v>296</v>
      </c>
      <c r="C1092" t="s">
        <v>297</v>
      </c>
      <c r="D1092" t="s">
        <v>448</v>
      </c>
      <c r="E1092" t="s">
        <v>2568</v>
      </c>
      <c r="F1092">
        <v>2556</v>
      </c>
      <c r="G1092">
        <v>2461</v>
      </c>
      <c r="H1092">
        <v>96.3</v>
      </c>
      <c r="I1092" t="s">
        <v>1749</v>
      </c>
    </row>
    <row r="1093" spans="1:9" x14ac:dyDescent="0.25">
      <c r="A1093" t="s">
        <v>2121</v>
      </c>
      <c r="B1093" t="s">
        <v>296</v>
      </c>
      <c r="C1093" t="s">
        <v>297</v>
      </c>
      <c r="D1093" t="s">
        <v>448</v>
      </c>
      <c r="E1093" t="s">
        <v>2569</v>
      </c>
      <c r="F1093">
        <v>3089</v>
      </c>
      <c r="G1093">
        <v>2959</v>
      </c>
      <c r="H1093">
        <v>95.8</v>
      </c>
      <c r="I1093" t="s">
        <v>2537</v>
      </c>
    </row>
    <row r="1094" spans="1:9" x14ac:dyDescent="0.25">
      <c r="A1094" t="s">
        <v>2122</v>
      </c>
      <c r="B1094" t="s">
        <v>296</v>
      </c>
      <c r="C1094" t="s">
        <v>297</v>
      </c>
      <c r="D1094" t="s">
        <v>974</v>
      </c>
      <c r="E1094" t="s">
        <v>2560</v>
      </c>
      <c r="F1094">
        <v>64134</v>
      </c>
      <c r="G1094">
        <v>51100</v>
      </c>
      <c r="H1094">
        <v>79.7</v>
      </c>
      <c r="I1094" t="s">
        <v>4096</v>
      </c>
    </row>
    <row r="1095" spans="1:9" x14ac:dyDescent="0.25">
      <c r="A1095" t="s">
        <v>2123</v>
      </c>
      <c r="B1095" t="s">
        <v>296</v>
      </c>
      <c r="C1095" t="s">
        <v>297</v>
      </c>
      <c r="D1095" t="s">
        <v>974</v>
      </c>
      <c r="E1095" t="s">
        <v>2561</v>
      </c>
      <c r="F1095">
        <v>17076</v>
      </c>
      <c r="G1095">
        <v>15683</v>
      </c>
      <c r="H1095">
        <v>91.8</v>
      </c>
      <c r="I1095" t="s">
        <v>4097</v>
      </c>
    </row>
    <row r="1096" spans="1:9" x14ac:dyDescent="0.25">
      <c r="A1096" t="s">
        <v>2124</v>
      </c>
      <c r="B1096" t="s">
        <v>296</v>
      </c>
      <c r="C1096" t="s">
        <v>297</v>
      </c>
      <c r="D1096" t="s">
        <v>974</v>
      </c>
      <c r="E1096" t="s">
        <v>2562</v>
      </c>
      <c r="F1096">
        <v>87344</v>
      </c>
      <c r="G1096">
        <v>73576</v>
      </c>
      <c r="H1096">
        <v>84.2</v>
      </c>
      <c r="I1096" t="s">
        <v>4098</v>
      </c>
    </row>
    <row r="1097" spans="1:9" x14ac:dyDescent="0.25">
      <c r="A1097" t="s">
        <v>2125</v>
      </c>
      <c r="B1097" t="s">
        <v>296</v>
      </c>
      <c r="C1097" t="s">
        <v>297</v>
      </c>
      <c r="D1097" t="s">
        <v>974</v>
      </c>
      <c r="E1097" t="s">
        <v>2563</v>
      </c>
      <c r="F1097">
        <v>79857</v>
      </c>
      <c r="G1097">
        <v>68430</v>
      </c>
      <c r="H1097">
        <v>85.7</v>
      </c>
      <c r="I1097" t="s">
        <v>4099</v>
      </c>
    </row>
    <row r="1098" spans="1:9" x14ac:dyDescent="0.25">
      <c r="A1098" t="s">
        <v>2126</v>
      </c>
      <c r="B1098" t="s">
        <v>296</v>
      </c>
      <c r="C1098" t="s">
        <v>297</v>
      </c>
      <c r="D1098" t="s">
        <v>974</v>
      </c>
      <c r="E1098" t="s">
        <v>2564</v>
      </c>
      <c r="F1098">
        <v>67833</v>
      </c>
      <c r="G1098">
        <v>59367</v>
      </c>
      <c r="H1098">
        <v>87.5</v>
      </c>
      <c r="I1098" t="s">
        <v>2682</v>
      </c>
    </row>
    <row r="1099" spans="1:9" x14ac:dyDescent="0.25">
      <c r="A1099" t="s">
        <v>2127</v>
      </c>
      <c r="B1099" t="s">
        <v>296</v>
      </c>
      <c r="C1099" t="s">
        <v>297</v>
      </c>
      <c r="D1099" t="s">
        <v>974</v>
      </c>
      <c r="E1099" t="s">
        <v>2565</v>
      </c>
      <c r="F1099">
        <v>57771</v>
      </c>
      <c r="G1099">
        <v>50600</v>
      </c>
      <c r="H1099">
        <v>87.6</v>
      </c>
      <c r="I1099" t="s">
        <v>4100</v>
      </c>
    </row>
    <row r="1100" spans="1:9" x14ac:dyDescent="0.25">
      <c r="A1100" t="s">
        <v>2128</v>
      </c>
      <c r="B1100" t="s">
        <v>296</v>
      </c>
      <c r="C1100" t="s">
        <v>297</v>
      </c>
      <c r="D1100" t="s">
        <v>974</v>
      </c>
      <c r="E1100" t="s">
        <v>2566</v>
      </c>
      <c r="F1100">
        <v>39168</v>
      </c>
      <c r="G1100">
        <v>34867</v>
      </c>
      <c r="H1100">
        <v>89</v>
      </c>
      <c r="I1100" t="s">
        <v>4101</v>
      </c>
    </row>
    <row r="1101" spans="1:9" x14ac:dyDescent="0.25">
      <c r="A1101" t="s">
        <v>2129</v>
      </c>
      <c r="B1101" t="s">
        <v>296</v>
      </c>
      <c r="C1101" t="s">
        <v>297</v>
      </c>
      <c r="D1101" t="s">
        <v>974</v>
      </c>
      <c r="E1101" t="s">
        <v>2567</v>
      </c>
      <c r="F1101">
        <v>48026</v>
      </c>
      <c r="G1101">
        <v>43186</v>
      </c>
      <c r="H1101">
        <v>89.9</v>
      </c>
      <c r="I1101" t="s">
        <v>4102</v>
      </c>
    </row>
    <row r="1102" spans="1:9" x14ac:dyDescent="0.25">
      <c r="A1102" t="s">
        <v>2130</v>
      </c>
      <c r="B1102" t="s">
        <v>296</v>
      </c>
      <c r="C1102" t="s">
        <v>297</v>
      </c>
      <c r="D1102" t="s">
        <v>974</v>
      </c>
      <c r="E1102" t="s">
        <v>2568</v>
      </c>
      <c r="F1102">
        <v>50983</v>
      </c>
      <c r="G1102">
        <v>46210</v>
      </c>
      <c r="H1102">
        <v>90.6</v>
      </c>
      <c r="I1102" t="s">
        <v>2722</v>
      </c>
    </row>
    <row r="1103" spans="1:9" x14ac:dyDescent="0.25">
      <c r="A1103" t="s">
        <v>2131</v>
      </c>
      <c r="B1103" t="s">
        <v>296</v>
      </c>
      <c r="C1103" t="s">
        <v>297</v>
      </c>
      <c r="D1103" t="s">
        <v>974</v>
      </c>
      <c r="E1103" t="s">
        <v>2569</v>
      </c>
      <c r="F1103">
        <v>57168</v>
      </c>
      <c r="G1103">
        <v>52305</v>
      </c>
      <c r="H1103">
        <v>91.5</v>
      </c>
      <c r="I1103" t="s">
        <v>4103</v>
      </c>
    </row>
    <row r="1104" spans="1:9" x14ac:dyDescent="0.25">
      <c r="A1104" t="s">
        <v>2132</v>
      </c>
      <c r="B1104" t="s">
        <v>320</v>
      </c>
      <c r="C1104" t="s">
        <v>321</v>
      </c>
      <c r="D1104" t="s">
        <v>951</v>
      </c>
      <c r="E1104" t="s">
        <v>2560</v>
      </c>
      <c r="F1104">
        <v>6873</v>
      </c>
      <c r="G1104">
        <v>3895</v>
      </c>
      <c r="H1104">
        <v>56.7</v>
      </c>
      <c r="I1104" t="s">
        <v>4104</v>
      </c>
    </row>
    <row r="1105" spans="1:9" x14ac:dyDescent="0.25">
      <c r="A1105" t="s">
        <v>2133</v>
      </c>
      <c r="B1105" t="s">
        <v>320</v>
      </c>
      <c r="C1105" t="s">
        <v>321</v>
      </c>
      <c r="D1105" t="s">
        <v>951</v>
      </c>
      <c r="E1105" t="s">
        <v>2561</v>
      </c>
      <c r="F1105">
        <v>39150</v>
      </c>
      <c r="G1105">
        <v>24484</v>
      </c>
      <c r="H1105">
        <v>62.5</v>
      </c>
      <c r="I1105" t="s">
        <v>4105</v>
      </c>
    </row>
    <row r="1106" spans="1:9" x14ac:dyDescent="0.25">
      <c r="A1106" t="s">
        <v>2134</v>
      </c>
      <c r="B1106" t="s">
        <v>320</v>
      </c>
      <c r="C1106" t="s">
        <v>321</v>
      </c>
      <c r="D1106" t="s">
        <v>951</v>
      </c>
      <c r="E1106" t="s">
        <v>2562</v>
      </c>
      <c r="F1106">
        <v>13804</v>
      </c>
      <c r="G1106">
        <v>8157</v>
      </c>
      <c r="H1106">
        <v>59.1</v>
      </c>
      <c r="I1106" t="s">
        <v>4106</v>
      </c>
    </row>
    <row r="1107" spans="1:9" x14ac:dyDescent="0.25">
      <c r="A1107" t="s">
        <v>2135</v>
      </c>
      <c r="B1107" t="s">
        <v>320</v>
      </c>
      <c r="C1107" t="s">
        <v>321</v>
      </c>
      <c r="D1107" t="s">
        <v>951</v>
      </c>
      <c r="E1107" t="s">
        <v>2563</v>
      </c>
      <c r="F1107">
        <v>17347</v>
      </c>
      <c r="G1107">
        <v>11611</v>
      </c>
      <c r="H1107">
        <v>66.900000000000006</v>
      </c>
      <c r="I1107" t="s">
        <v>4107</v>
      </c>
    </row>
    <row r="1108" spans="1:9" x14ac:dyDescent="0.25">
      <c r="A1108" t="s">
        <v>2136</v>
      </c>
      <c r="B1108" t="s">
        <v>320</v>
      </c>
      <c r="C1108" t="s">
        <v>321</v>
      </c>
      <c r="D1108" t="s">
        <v>951</v>
      </c>
      <c r="E1108" t="s">
        <v>2564</v>
      </c>
      <c r="F1108">
        <v>21084</v>
      </c>
      <c r="G1108">
        <v>11386</v>
      </c>
      <c r="H1108">
        <v>54</v>
      </c>
      <c r="I1108" t="s">
        <v>4108</v>
      </c>
    </row>
    <row r="1109" spans="1:9" x14ac:dyDescent="0.25">
      <c r="A1109" t="s">
        <v>2137</v>
      </c>
      <c r="B1109" t="s">
        <v>320</v>
      </c>
      <c r="C1109" t="s">
        <v>321</v>
      </c>
      <c r="D1109" t="s">
        <v>951</v>
      </c>
      <c r="E1109" t="s">
        <v>2565</v>
      </c>
      <c r="F1109">
        <v>12089</v>
      </c>
      <c r="G1109">
        <v>7491</v>
      </c>
      <c r="H1109">
        <v>62</v>
      </c>
      <c r="I1109" t="s">
        <v>4109</v>
      </c>
    </row>
    <row r="1110" spans="1:9" x14ac:dyDescent="0.25">
      <c r="A1110" t="s">
        <v>2138</v>
      </c>
      <c r="B1110" t="s">
        <v>320</v>
      </c>
      <c r="C1110" t="s">
        <v>321</v>
      </c>
      <c r="D1110" t="s">
        <v>951</v>
      </c>
      <c r="E1110" t="s">
        <v>2566</v>
      </c>
      <c r="F1110">
        <v>20797</v>
      </c>
      <c r="G1110">
        <v>11986</v>
      </c>
      <c r="H1110">
        <v>57.6</v>
      </c>
      <c r="I1110" t="s">
        <v>4110</v>
      </c>
    </row>
    <row r="1111" spans="1:9" x14ac:dyDescent="0.25">
      <c r="A1111" t="s">
        <v>2139</v>
      </c>
      <c r="B1111" t="s">
        <v>320</v>
      </c>
      <c r="C1111" t="s">
        <v>321</v>
      </c>
      <c r="D1111" t="s">
        <v>951</v>
      </c>
      <c r="E1111" t="s">
        <v>2567</v>
      </c>
      <c r="F1111">
        <v>16044</v>
      </c>
      <c r="G1111">
        <v>10189</v>
      </c>
      <c r="H1111">
        <v>63.5</v>
      </c>
      <c r="I1111" t="s">
        <v>4111</v>
      </c>
    </row>
    <row r="1112" spans="1:9" x14ac:dyDescent="0.25">
      <c r="A1112" t="s">
        <v>2140</v>
      </c>
      <c r="B1112" t="s">
        <v>320</v>
      </c>
      <c r="C1112" t="s">
        <v>321</v>
      </c>
      <c r="D1112" t="s">
        <v>951</v>
      </c>
      <c r="E1112" t="s">
        <v>2568</v>
      </c>
      <c r="F1112">
        <v>17282</v>
      </c>
      <c r="G1112">
        <v>11655</v>
      </c>
      <c r="H1112">
        <v>67.400000000000006</v>
      </c>
      <c r="I1112" t="s">
        <v>4112</v>
      </c>
    </row>
    <row r="1113" spans="1:9" x14ac:dyDescent="0.25">
      <c r="A1113" t="s">
        <v>2141</v>
      </c>
      <c r="B1113" t="s">
        <v>320</v>
      </c>
      <c r="C1113" t="s">
        <v>321</v>
      </c>
      <c r="D1113" t="s">
        <v>951</v>
      </c>
      <c r="E1113" t="s">
        <v>2569</v>
      </c>
      <c r="F1113">
        <v>16326</v>
      </c>
      <c r="G1113">
        <v>11170</v>
      </c>
      <c r="H1113">
        <v>68.400000000000006</v>
      </c>
      <c r="I1113" t="s">
        <v>4113</v>
      </c>
    </row>
    <row r="1114" spans="1:9" x14ac:dyDescent="0.25">
      <c r="A1114" t="s">
        <v>2142</v>
      </c>
      <c r="B1114" t="s">
        <v>320</v>
      </c>
      <c r="C1114" t="s">
        <v>321</v>
      </c>
      <c r="D1114" t="s">
        <v>642</v>
      </c>
      <c r="E1114" t="s">
        <v>2560</v>
      </c>
      <c r="F1114">
        <v>7531</v>
      </c>
      <c r="G1114">
        <v>4688</v>
      </c>
      <c r="H1114">
        <v>62.2</v>
      </c>
      <c r="I1114" t="s">
        <v>4114</v>
      </c>
    </row>
    <row r="1115" spans="1:9" x14ac:dyDescent="0.25">
      <c r="A1115" t="s">
        <v>2143</v>
      </c>
      <c r="B1115" t="s">
        <v>320</v>
      </c>
      <c r="C1115" t="s">
        <v>321</v>
      </c>
      <c r="D1115" t="s">
        <v>642</v>
      </c>
      <c r="E1115" t="s">
        <v>2561</v>
      </c>
      <c r="F1115">
        <v>28255</v>
      </c>
      <c r="G1115">
        <v>19458</v>
      </c>
      <c r="H1115">
        <v>68.900000000000006</v>
      </c>
      <c r="I1115" t="s">
        <v>4115</v>
      </c>
    </row>
    <row r="1116" spans="1:9" x14ac:dyDescent="0.25">
      <c r="A1116" t="s">
        <v>2144</v>
      </c>
      <c r="B1116" t="s">
        <v>320</v>
      </c>
      <c r="C1116" t="s">
        <v>321</v>
      </c>
      <c r="D1116" t="s">
        <v>642</v>
      </c>
      <c r="E1116" t="s">
        <v>2562</v>
      </c>
      <c r="F1116">
        <v>13118</v>
      </c>
      <c r="G1116">
        <v>8692</v>
      </c>
      <c r="H1116">
        <v>66.3</v>
      </c>
      <c r="I1116" t="s">
        <v>2880</v>
      </c>
    </row>
    <row r="1117" spans="1:9" x14ac:dyDescent="0.25">
      <c r="A1117" t="s">
        <v>2145</v>
      </c>
      <c r="B1117" t="s">
        <v>320</v>
      </c>
      <c r="C1117" t="s">
        <v>321</v>
      </c>
      <c r="D1117" t="s">
        <v>642</v>
      </c>
      <c r="E1117" t="s">
        <v>2563</v>
      </c>
      <c r="F1117">
        <v>18812</v>
      </c>
      <c r="G1117">
        <v>12522</v>
      </c>
      <c r="H1117">
        <v>66.599999999999994</v>
      </c>
      <c r="I1117" t="s">
        <v>4116</v>
      </c>
    </row>
    <row r="1118" spans="1:9" x14ac:dyDescent="0.25">
      <c r="A1118" t="s">
        <v>2146</v>
      </c>
      <c r="B1118" t="s">
        <v>320</v>
      </c>
      <c r="C1118" t="s">
        <v>321</v>
      </c>
      <c r="D1118" t="s">
        <v>642</v>
      </c>
      <c r="E1118" t="s">
        <v>2564</v>
      </c>
      <c r="F1118">
        <v>18556</v>
      </c>
      <c r="G1118">
        <v>11958</v>
      </c>
      <c r="H1118">
        <v>64.400000000000006</v>
      </c>
      <c r="I1118" t="s">
        <v>4117</v>
      </c>
    </row>
    <row r="1119" spans="1:9" x14ac:dyDescent="0.25">
      <c r="A1119" t="s">
        <v>2147</v>
      </c>
      <c r="B1119" t="s">
        <v>320</v>
      </c>
      <c r="C1119" t="s">
        <v>321</v>
      </c>
      <c r="D1119" t="s">
        <v>642</v>
      </c>
      <c r="E1119" t="s">
        <v>2565</v>
      </c>
      <c r="F1119">
        <v>11877</v>
      </c>
      <c r="G1119">
        <v>7883</v>
      </c>
      <c r="H1119">
        <v>66.400000000000006</v>
      </c>
      <c r="I1119" t="s">
        <v>4118</v>
      </c>
    </row>
    <row r="1120" spans="1:9" x14ac:dyDescent="0.25">
      <c r="A1120" t="s">
        <v>2148</v>
      </c>
      <c r="B1120" t="s">
        <v>320</v>
      </c>
      <c r="C1120" t="s">
        <v>321</v>
      </c>
      <c r="D1120" t="s">
        <v>642</v>
      </c>
      <c r="E1120" t="s">
        <v>2566</v>
      </c>
      <c r="F1120">
        <v>17282</v>
      </c>
      <c r="G1120">
        <v>11631</v>
      </c>
      <c r="H1120">
        <v>67.3</v>
      </c>
      <c r="I1120" t="s">
        <v>4119</v>
      </c>
    </row>
    <row r="1121" spans="1:9" x14ac:dyDescent="0.25">
      <c r="A1121" t="s">
        <v>2149</v>
      </c>
      <c r="B1121" t="s">
        <v>320</v>
      </c>
      <c r="C1121" t="s">
        <v>321</v>
      </c>
      <c r="D1121" t="s">
        <v>642</v>
      </c>
      <c r="E1121" t="s">
        <v>2567</v>
      </c>
      <c r="F1121">
        <v>16870</v>
      </c>
      <c r="G1121">
        <v>11440</v>
      </c>
      <c r="H1121">
        <v>67.8</v>
      </c>
      <c r="I1121" t="s">
        <v>4120</v>
      </c>
    </row>
    <row r="1122" spans="1:9" x14ac:dyDescent="0.25">
      <c r="A1122" t="s">
        <v>2150</v>
      </c>
      <c r="B1122" t="s">
        <v>320</v>
      </c>
      <c r="C1122" t="s">
        <v>321</v>
      </c>
      <c r="D1122" t="s">
        <v>642</v>
      </c>
      <c r="E1122" t="s">
        <v>2568</v>
      </c>
      <c r="F1122">
        <v>18076</v>
      </c>
      <c r="G1122">
        <v>13518</v>
      </c>
      <c r="H1122">
        <v>74.8</v>
      </c>
      <c r="I1122" t="s">
        <v>4121</v>
      </c>
    </row>
    <row r="1123" spans="1:9" x14ac:dyDescent="0.25">
      <c r="A1123" t="s">
        <v>2151</v>
      </c>
      <c r="B1123" t="s">
        <v>320</v>
      </c>
      <c r="C1123" t="s">
        <v>321</v>
      </c>
      <c r="D1123" t="s">
        <v>642</v>
      </c>
      <c r="E1123" t="s">
        <v>2569</v>
      </c>
      <c r="F1123">
        <v>15198</v>
      </c>
      <c r="G1123">
        <v>10735</v>
      </c>
      <c r="H1123">
        <v>70.599999999999994</v>
      </c>
      <c r="I1123" t="s">
        <v>4122</v>
      </c>
    </row>
    <row r="1124" spans="1:9" x14ac:dyDescent="0.25">
      <c r="A1124" t="s">
        <v>2152</v>
      </c>
      <c r="B1124" t="s">
        <v>320</v>
      </c>
      <c r="C1124" t="s">
        <v>321</v>
      </c>
      <c r="D1124" t="s">
        <v>619</v>
      </c>
      <c r="E1124" t="s">
        <v>2560</v>
      </c>
      <c r="F1124">
        <v>5998</v>
      </c>
      <c r="G1124">
        <v>4226</v>
      </c>
      <c r="H1124">
        <v>70.5</v>
      </c>
      <c r="I1124" t="s">
        <v>4123</v>
      </c>
    </row>
    <row r="1125" spans="1:9" x14ac:dyDescent="0.25">
      <c r="A1125" t="s">
        <v>2153</v>
      </c>
      <c r="B1125" t="s">
        <v>320</v>
      </c>
      <c r="C1125" t="s">
        <v>321</v>
      </c>
      <c r="D1125" t="s">
        <v>619</v>
      </c>
      <c r="E1125" t="s">
        <v>2561</v>
      </c>
      <c r="F1125">
        <v>26821</v>
      </c>
      <c r="G1125">
        <v>22193</v>
      </c>
      <c r="H1125">
        <v>82.7</v>
      </c>
      <c r="I1125" t="s">
        <v>4124</v>
      </c>
    </row>
    <row r="1126" spans="1:9" x14ac:dyDescent="0.25">
      <c r="A1126" t="s">
        <v>2154</v>
      </c>
      <c r="B1126" t="s">
        <v>320</v>
      </c>
      <c r="C1126" t="s">
        <v>321</v>
      </c>
      <c r="D1126" t="s">
        <v>619</v>
      </c>
      <c r="E1126" t="s">
        <v>2562</v>
      </c>
      <c r="F1126">
        <v>10238</v>
      </c>
      <c r="G1126">
        <v>7689</v>
      </c>
      <c r="H1126">
        <v>75.099999999999994</v>
      </c>
      <c r="I1126" t="s">
        <v>4125</v>
      </c>
    </row>
    <row r="1127" spans="1:9" x14ac:dyDescent="0.25">
      <c r="A1127" t="s">
        <v>2155</v>
      </c>
      <c r="B1127" t="s">
        <v>320</v>
      </c>
      <c r="C1127" t="s">
        <v>321</v>
      </c>
      <c r="D1127" t="s">
        <v>619</v>
      </c>
      <c r="E1127" t="s">
        <v>2563</v>
      </c>
      <c r="F1127">
        <v>14288</v>
      </c>
      <c r="G1127">
        <v>10894</v>
      </c>
      <c r="H1127">
        <v>76.2</v>
      </c>
      <c r="I1127" t="s">
        <v>4126</v>
      </c>
    </row>
    <row r="1128" spans="1:9" x14ac:dyDescent="0.25">
      <c r="A1128" t="s">
        <v>2156</v>
      </c>
      <c r="B1128" t="s">
        <v>320</v>
      </c>
      <c r="C1128" t="s">
        <v>321</v>
      </c>
      <c r="D1128" t="s">
        <v>619</v>
      </c>
      <c r="E1128" t="s">
        <v>2564</v>
      </c>
      <c r="F1128">
        <v>13060</v>
      </c>
      <c r="G1128">
        <v>9937</v>
      </c>
      <c r="H1128">
        <v>76.099999999999994</v>
      </c>
      <c r="I1128" t="s">
        <v>4127</v>
      </c>
    </row>
    <row r="1129" spans="1:9" x14ac:dyDescent="0.25">
      <c r="A1129" t="s">
        <v>2157</v>
      </c>
      <c r="B1129" t="s">
        <v>320</v>
      </c>
      <c r="C1129" t="s">
        <v>321</v>
      </c>
      <c r="D1129" t="s">
        <v>619</v>
      </c>
      <c r="E1129" t="s">
        <v>2565</v>
      </c>
      <c r="F1129">
        <v>8356</v>
      </c>
      <c r="G1129">
        <v>6392</v>
      </c>
      <c r="H1129">
        <v>76.5</v>
      </c>
      <c r="I1129" t="s">
        <v>4128</v>
      </c>
    </row>
    <row r="1130" spans="1:9" x14ac:dyDescent="0.25">
      <c r="A1130" t="s">
        <v>2158</v>
      </c>
      <c r="B1130" t="s">
        <v>320</v>
      </c>
      <c r="C1130" t="s">
        <v>321</v>
      </c>
      <c r="D1130" t="s">
        <v>619</v>
      </c>
      <c r="E1130" t="s">
        <v>2566</v>
      </c>
      <c r="F1130">
        <v>13068</v>
      </c>
      <c r="G1130">
        <v>10446</v>
      </c>
      <c r="H1130">
        <v>79.900000000000006</v>
      </c>
      <c r="I1130" t="s">
        <v>2853</v>
      </c>
    </row>
    <row r="1131" spans="1:9" x14ac:dyDescent="0.25">
      <c r="A1131" t="s">
        <v>2159</v>
      </c>
      <c r="B1131" t="s">
        <v>320</v>
      </c>
      <c r="C1131" t="s">
        <v>321</v>
      </c>
      <c r="D1131" t="s">
        <v>619</v>
      </c>
      <c r="E1131" t="s">
        <v>2567</v>
      </c>
      <c r="F1131">
        <v>11619</v>
      </c>
      <c r="G1131">
        <v>9156</v>
      </c>
      <c r="H1131">
        <v>78.8</v>
      </c>
      <c r="I1131" t="s">
        <v>4129</v>
      </c>
    </row>
    <row r="1132" spans="1:9" x14ac:dyDescent="0.25">
      <c r="A1132" t="s">
        <v>2160</v>
      </c>
      <c r="B1132" t="s">
        <v>320</v>
      </c>
      <c r="C1132" t="s">
        <v>321</v>
      </c>
      <c r="D1132" t="s">
        <v>619</v>
      </c>
      <c r="E1132" t="s">
        <v>2568</v>
      </c>
      <c r="F1132">
        <v>15465</v>
      </c>
      <c r="G1132">
        <v>13030</v>
      </c>
      <c r="H1132">
        <v>84.3</v>
      </c>
      <c r="I1132" t="s">
        <v>4130</v>
      </c>
    </row>
    <row r="1133" spans="1:9" x14ac:dyDescent="0.25">
      <c r="A1133" t="s">
        <v>2161</v>
      </c>
      <c r="B1133" t="s">
        <v>320</v>
      </c>
      <c r="C1133" t="s">
        <v>321</v>
      </c>
      <c r="D1133" t="s">
        <v>619</v>
      </c>
      <c r="E1133" t="s">
        <v>2569</v>
      </c>
      <c r="F1133">
        <v>13255</v>
      </c>
      <c r="G1133">
        <v>10837</v>
      </c>
      <c r="H1133">
        <v>81.8</v>
      </c>
      <c r="I1133" t="s">
        <v>4131</v>
      </c>
    </row>
    <row r="1134" spans="1:9" x14ac:dyDescent="0.25">
      <c r="A1134" t="s">
        <v>2162</v>
      </c>
      <c r="B1134" t="s">
        <v>320</v>
      </c>
      <c r="C1134" t="s">
        <v>321</v>
      </c>
      <c r="D1134" t="s">
        <v>596</v>
      </c>
      <c r="E1134" t="s">
        <v>2560</v>
      </c>
      <c r="F1134">
        <v>2880</v>
      </c>
      <c r="G1134">
        <v>2375</v>
      </c>
      <c r="H1134">
        <v>82.5</v>
      </c>
      <c r="I1134" t="s">
        <v>4132</v>
      </c>
    </row>
    <row r="1135" spans="1:9" x14ac:dyDescent="0.25">
      <c r="A1135" t="s">
        <v>2163</v>
      </c>
      <c r="B1135" t="s">
        <v>320</v>
      </c>
      <c r="C1135" t="s">
        <v>321</v>
      </c>
      <c r="D1135" t="s">
        <v>596</v>
      </c>
      <c r="E1135" t="s">
        <v>2561</v>
      </c>
      <c r="F1135">
        <v>13988</v>
      </c>
      <c r="G1135">
        <v>12674</v>
      </c>
      <c r="H1135">
        <v>90.6</v>
      </c>
      <c r="I1135" t="s">
        <v>2546</v>
      </c>
    </row>
    <row r="1136" spans="1:9" x14ac:dyDescent="0.25">
      <c r="A1136" t="s">
        <v>2165</v>
      </c>
      <c r="B1136" t="s">
        <v>320</v>
      </c>
      <c r="C1136" t="s">
        <v>321</v>
      </c>
      <c r="D1136" t="s">
        <v>596</v>
      </c>
      <c r="E1136" t="s">
        <v>2562</v>
      </c>
      <c r="F1136">
        <v>4973</v>
      </c>
      <c r="G1136">
        <v>4234</v>
      </c>
      <c r="H1136">
        <v>85.1</v>
      </c>
      <c r="I1136" t="s">
        <v>4133</v>
      </c>
    </row>
    <row r="1137" spans="1:9" x14ac:dyDescent="0.25">
      <c r="A1137" t="s">
        <v>2166</v>
      </c>
      <c r="B1137" t="s">
        <v>320</v>
      </c>
      <c r="C1137" t="s">
        <v>321</v>
      </c>
      <c r="D1137" t="s">
        <v>596</v>
      </c>
      <c r="E1137" t="s">
        <v>2563</v>
      </c>
      <c r="F1137">
        <v>7432</v>
      </c>
      <c r="G1137">
        <v>6457</v>
      </c>
      <c r="H1137">
        <v>86.9</v>
      </c>
      <c r="I1137" t="s">
        <v>4134</v>
      </c>
    </row>
    <row r="1138" spans="1:9" x14ac:dyDescent="0.25">
      <c r="A1138" t="s">
        <v>2167</v>
      </c>
      <c r="B1138" t="s">
        <v>320</v>
      </c>
      <c r="C1138" t="s">
        <v>321</v>
      </c>
      <c r="D1138" t="s">
        <v>596</v>
      </c>
      <c r="E1138" t="s">
        <v>2564</v>
      </c>
      <c r="F1138">
        <v>6649</v>
      </c>
      <c r="G1138">
        <v>5858</v>
      </c>
      <c r="H1138">
        <v>88.1</v>
      </c>
      <c r="I1138" t="s">
        <v>4135</v>
      </c>
    </row>
    <row r="1139" spans="1:9" x14ac:dyDescent="0.25">
      <c r="A1139" t="s">
        <v>2168</v>
      </c>
      <c r="B1139" t="s">
        <v>320</v>
      </c>
      <c r="C1139" t="s">
        <v>321</v>
      </c>
      <c r="D1139" t="s">
        <v>596</v>
      </c>
      <c r="E1139" t="s">
        <v>2565</v>
      </c>
      <c r="F1139">
        <v>4268</v>
      </c>
      <c r="G1139">
        <v>3752</v>
      </c>
      <c r="H1139">
        <v>87.9</v>
      </c>
      <c r="I1139" t="s">
        <v>2824</v>
      </c>
    </row>
    <row r="1140" spans="1:9" x14ac:dyDescent="0.25">
      <c r="A1140" t="s">
        <v>2169</v>
      </c>
      <c r="B1140" t="s">
        <v>320</v>
      </c>
      <c r="C1140" t="s">
        <v>321</v>
      </c>
      <c r="D1140" t="s">
        <v>596</v>
      </c>
      <c r="E1140" t="s">
        <v>2566</v>
      </c>
      <c r="F1140">
        <v>6848</v>
      </c>
      <c r="G1140">
        <v>6103</v>
      </c>
      <c r="H1140">
        <v>89.1</v>
      </c>
      <c r="I1140" t="s">
        <v>4136</v>
      </c>
    </row>
    <row r="1141" spans="1:9" x14ac:dyDescent="0.25">
      <c r="A1141" t="s">
        <v>2170</v>
      </c>
      <c r="B1141" t="s">
        <v>320</v>
      </c>
      <c r="C1141" t="s">
        <v>321</v>
      </c>
      <c r="D1141" t="s">
        <v>596</v>
      </c>
      <c r="E1141" t="s">
        <v>2567</v>
      </c>
      <c r="F1141">
        <v>5174</v>
      </c>
      <c r="G1141">
        <v>4619</v>
      </c>
      <c r="H1141">
        <v>89.3</v>
      </c>
      <c r="I1141" t="s">
        <v>2825</v>
      </c>
    </row>
    <row r="1142" spans="1:9" x14ac:dyDescent="0.25">
      <c r="A1142" t="s">
        <v>2171</v>
      </c>
      <c r="B1142" t="s">
        <v>320</v>
      </c>
      <c r="C1142" t="s">
        <v>321</v>
      </c>
      <c r="D1142" t="s">
        <v>596</v>
      </c>
      <c r="E1142" t="s">
        <v>2568</v>
      </c>
      <c r="F1142">
        <v>7206</v>
      </c>
      <c r="G1142">
        <v>6623</v>
      </c>
      <c r="H1142">
        <v>91.9</v>
      </c>
      <c r="I1142" t="s">
        <v>2940</v>
      </c>
    </row>
    <row r="1143" spans="1:9" x14ac:dyDescent="0.25">
      <c r="A1143" t="s">
        <v>2172</v>
      </c>
      <c r="B1143" t="s">
        <v>320</v>
      </c>
      <c r="C1143" t="s">
        <v>321</v>
      </c>
      <c r="D1143" t="s">
        <v>596</v>
      </c>
      <c r="E1143" t="s">
        <v>2569</v>
      </c>
      <c r="F1143">
        <v>6685</v>
      </c>
      <c r="G1143">
        <v>6078</v>
      </c>
      <c r="H1143">
        <v>90.9</v>
      </c>
      <c r="I1143" t="s">
        <v>2882</v>
      </c>
    </row>
    <row r="1144" spans="1:9" x14ac:dyDescent="0.25">
      <c r="A1144" t="s">
        <v>2173</v>
      </c>
      <c r="B1144" t="s">
        <v>320</v>
      </c>
      <c r="C1144" t="s">
        <v>321</v>
      </c>
      <c r="D1144" t="s">
        <v>573</v>
      </c>
      <c r="E1144" t="s">
        <v>2560</v>
      </c>
      <c r="F1144">
        <v>2647</v>
      </c>
      <c r="G1144">
        <v>2297</v>
      </c>
      <c r="H1144">
        <v>86.8</v>
      </c>
      <c r="I1144" t="s">
        <v>4137</v>
      </c>
    </row>
    <row r="1145" spans="1:9" x14ac:dyDescent="0.25">
      <c r="A1145" t="s">
        <v>2174</v>
      </c>
      <c r="B1145" t="s">
        <v>320</v>
      </c>
      <c r="C1145" t="s">
        <v>321</v>
      </c>
      <c r="D1145" t="s">
        <v>573</v>
      </c>
      <c r="E1145" t="s">
        <v>2561</v>
      </c>
      <c r="F1145">
        <v>13654</v>
      </c>
      <c r="G1145">
        <v>12862</v>
      </c>
      <c r="H1145">
        <v>94.2</v>
      </c>
      <c r="I1145" t="s">
        <v>4138</v>
      </c>
    </row>
    <row r="1146" spans="1:9" x14ac:dyDescent="0.25">
      <c r="A1146" t="s">
        <v>2175</v>
      </c>
      <c r="B1146" t="s">
        <v>320</v>
      </c>
      <c r="C1146" t="s">
        <v>321</v>
      </c>
      <c r="D1146" t="s">
        <v>573</v>
      </c>
      <c r="E1146" t="s">
        <v>2562</v>
      </c>
      <c r="F1146">
        <v>4758</v>
      </c>
      <c r="G1146">
        <v>4250</v>
      </c>
      <c r="H1146">
        <v>89.3</v>
      </c>
      <c r="I1146" t="s">
        <v>4016</v>
      </c>
    </row>
    <row r="1147" spans="1:9" x14ac:dyDescent="0.25">
      <c r="A1147" t="s">
        <v>2176</v>
      </c>
      <c r="B1147" t="s">
        <v>320</v>
      </c>
      <c r="C1147" t="s">
        <v>321</v>
      </c>
      <c r="D1147" t="s">
        <v>573</v>
      </c>
      <c r="E1147" t="s">
        <v>2563</v>
      </c>
      <c r="F1147">
        <v>7010</v>
      </c>
      <c r="G1147">
        <v>6377</v>
      </c>
      <c r="H1147">
        <v>91</v>
      </c>
      <c r="I1147" t="s">
        <v>4139</v>
      </c>
    </row>
    <row r="1148" spans="1:9" x14ac:dyDescent="0.25">
      <c r="A1148" t="s">
        <v>2177</v>
      </c>
      <c r="B1148" t="s">
        <v>320</v>
      </c>
      <c r="C1148" t="s">
        <v>321</v>
      </c>
      <c r="D1148" t="s">
        <v>573</v>
      </c>
      <c r="E1148" t="s">
        <v>2564</v>
      </c>
      <c r="F1148">
        <v>6478</v>
      </c>
      <c r="G1148">
        <v>5940</v>
      </c>
      <c r="H1148">
        <v>91.7</v>
      </c>
      <c r="I1148" t="s">
        <v>2618</v>
      </c>
    </row>
    <row r="1149" spans="1:9" x14ac:dyDescent="0.25">
      <c r="A1149" t="s">
        <v>2178</v>
      </c>
      <c r="B1149" t="s">
        <v>320</v>
      </c>
      <c r="C1149" t="s">
        <v>321</v>
      </c>
      <c r="D1149" t="s">
        <v>573</v>
      </c>
      <c r="E1149" t="s">
        <v>2565</v>
      </c>
      <c r="F1149">
        <v>4162</v>
      </c>
      <c r="G1149">
        <v>3839</v>
      </c>
      <c r="H1149">
        <v>92.2</v>
      </c>
      <c r="I1149" t="s">
        <v>4140</v>
      </c>
    </row>
    <row r="1150" spans="1:9" x14ac:dyDescent="0.25">
      <c r="A1150" t="s">
        <v>2179</v>
      </c>
      <c r="B1150" t="s">
        <v>320</v>
      </c>
      <c r="C1150" t="s">
        <v>321</v>
      </c>
      <c r="D1150" t="s">
        <v>573</v>
      </c>
      <c r="E1150" t="s">
        <v>2566</v>
      </c>
      <c r="F1150">
        <v>6640</v>
      </c>
      <c r="G1150">
        <v>6166</v>
      </c>
      <c r="H1150">
        <v>92.9</v>
      </c>
      <c r="I1150" t="s">
        <v>2841</v>
      </c>
    </row>
    <row r="1151" spans="1:9" x14ac:dyDescent="0.25">
      <c r="A1151" t="s">
        <v>2180</v>
      </c>
      <c r="B1151" t="s">
        <v>320</v>
      </c>
      <c r="C1151" t="s">
        <v>321</v>
      </c>
      <c r="D1151" t="s">
        <v>573</v>
      </c>
      <c r="E1151" t="s">
        <v>2567</v>
      </c>
      <c r="F1151">
        <v>4921</v>
      </c>
      <c r="G1151">
        <v>4532</v>
      </c>
      <c r="H1151">
        <v>92.1</v>
      </c>
      <c r="I1151" t="s">
        <v>4083</v>
      </c>
    </row>
    <row r="1152" spans="1:9" x14ac:dyDescent="0.25">
      <c r="A1152" t="s">
        <v>2181</v>
      </c>
      <c r="B1152" t="s">
        <v>320</v>
      </c>
      <c r="C1152" t="s">
        <v>321</v>
      </c>
      <c r="D1152" t="s">
        <v>573</v>
      </c>
      <c r="E1152" t="s">
        <v>2568</v>
      </c>
      <c r="F1152">
        <v>6803</v>
      </c>
      <c r="G1152">
        <v>6411</v>
      </c>
      <c r="H1152">
        <v>94.2</v>
      </c>
      <c r="I1152" t="s">
        <v>2615</v>
      </c>
    </row>
    <row r="1153" spans="1:9" x14ac:dyDescent="0.25">
      <c r="A1153" t="s">
        <v>2182</v>
      </c>
      <c r="B1153" t="s">
        <v>320</v>
      </c>
      <c r="C1153" t="s">
        <v>321</v>
      </c>
      <c r="D1153" t="s">
        <v>573</v>
      </c>
      <c r="E1153" t="s">
        <v>2569</v>
      </c>
      <c r="F1153">
        <v>6426</v>
      </c>
      <c r="G1153">
        <v>6073</v>
      </c>
      <c r="H1153">
        <v>94.5</v>
      </c>
      <c r="I1153" t="s">
        <v>4141</v>
      </c>
    </row>
    <row r="1154" spans="1:9" x14ac:dyDescent="0.25">
      <c r="A1154" t="s">
        <v>2183</v>
      </c>
      <c r="B1154" t="s">
        <v>320</v>
      </c>
      <c r="C1154" t="s">
        <v>321</v>
      </c>
      <c r="D1154" t="s">
        <v>550</v>
      </c>
      <c r="E1154" t="s">
        <v>2560</v>
      </c>
      <c r="F1154">
        <v>2108</v>
      </c>
      <c r="G1154">
        <v>1866</v>
      </c>
      <c r="H1154">
        <v>88.5</v>
      </c>
      <c r="I1154" t="s">
        <v>4142</v>
      </c>
    </row>
    <row r="1155" spans="1:9" x14ac:dyDescent="0.25">
      <c r="A1155" t="s">
        <v>2184</v>
      </c>
      <c r="B1155" t="s">
        <v>320</v>
      </c>
      <c r="C1155" t="s">
        <v>321</v>
      </c>
      <c r="D1155" t="s">
        <v>550</v>
      </c>
      <c r="E1155" t="s">
        <v>2561</v>
      </c>
      <c r="F1155">
        <v>12288</v>
      </c>
      <c r="G1155">
        <v>11700</v>
      </c>
      <c r="H1155">
        <v>95.2</v>
      </c>
      <c r="I1155" t="s">
        <v>4143</v>
      </c>
    </row>
    <row r="1156" spans="1:9" x14ac:dyDescent="0.25">
      <c r="A1156" t="s">
        <v>2185</v>
      </c>
      <c r="B1156" t="s">
        <v>320</v>
      </c>
      <c r="C1156" t="s">
        <v>321</v>
      </c>
      <c r="D1156" t="s">
        <v>550</v>
      </c>
      <c r="E1156" t="s">
        <v>2562</v>
      </c>
      <c r="F1156">
        <v>4078</v>
      </c>
      <c r="G1156">
        <v>3705</v>
      </c>
      <c r="H1156">
        <v>90.9</v>
      </c>
      <c r="I1156" t="s">
        <v>3552</v>
      </c>
    </row>
    <row r="1157" spans="1:9" x14ac:dyDescent="0.25">
      <c r="A1157" t="s">
        <v>2186</v>
      </c>
      <c r="B1157" t="s">
        <v>320</v>
      </c>
      <c r="C1157" t="s">
        <v>321</v>
      </c>
      <c r="D1157" t="s">
        <v>550</v>
      </c>
      <c r="E1157" t="s">
        <v>2563</v>
      </c>
      <c r="F1157">
        <v>5977</v>
      </c>
      <c r="G1157">
        <v>5555</v>
      </c>
      <c r="H1157">
        <v>92.9</v>
      </c>
      <c r="I1157" t="s">
        <v>4144</v>
      </c>
    </row>
    <row r="1158" spans="1:9" x14ac:dyDescent="0.25">
      <c r="A1158" t="s">
        <v>2187</v>
      </c>
      <c r="B1158" t="s">
        <v>320</v>
      </c>
      <c r="C1158" t="s">
        <v>321</v>
      </c>
      <c r="D1158" t="s">
        <v>550</v>
      </c>
      <c r="E1158" t="s">
        <v>2564</v>
      </c>
      <c r="F1158">
        <v>5574</v>
      </c>
      <c r="G1158">
        <v>5201</v>
      </c>
      <c r="H1158">
        <v>93.3</v>
      </c>
      <c r="I1158" t="s">
        <v>2895</v>
      </c>
    </row>
    <row r="1159" spans="1:9" x14ac:dyDescent="0.25">
      <c r="A1159" t="s">
        <v>2188</v>
      </c>
      <c r="B1159" t="s">
        <v>320</v>
      </c>
      <c r="C1159" t="s">
        <v>321</v>
      </c>
      <c r="D1159" t="s">
        <v>550</v>
      </c>
      <c r="E1159" t="s">
        <v>2565</v>
      </c>
      <c r="F1159">
        <v>3629</v>
      </c>
      <c r="G1159">
        <v>3377</v>
      </c>
      <c r="H1159">
        <v>93.1</v>
      </c>
      <c r="I1159" t="s">
        <v>2623</v>
      </c>
    </row>
    <row r="1160" spans="1:9" x14ac:dyDescent="0.25">
      <c r="A1160" t="s">
        <v>2189</v>
      </c>
      <c r="B1160" t="s">
        <v>320</v>
      </c>
      <c r="C1160" t="s">
        <v>321</v>
      </c>
      <c r="D1160" t="s">
        <v>550</v>
      </c>
      <c r="E1160" t="s">
        <v>2566</v>
      </c>
      <c r="F1160">
        <v>5812</v>
      </c>
      <c r="G1160">
        <v>5495</v>
      </c>
      <c r="H1160">
        <v>94.5</v>
      </c>
      <c r="I1160" t="s">
        <v>2886</v>
      </c>
    </row>
    <row r="1161" spans="1:9" x14ac:dyDescent="0.25">
      <c r="A1161" t="s">
        <v>2190</v>
      </c>
      <c r="B1161" t="s">
        <v>320</v>
      </c>
      <c r="C1161" t="s">
        <v>321</v>
      </c>
      <c r="D1161" t="s">
        <v>550</v>
      </c>
      <c r="E1161" t="s">
        <v>2567</v>
      </c>
      <c r="F1161">
        <v>4157</v>
      </c>
      <c r="G1161">
        <v>3869</v>
      </c>
      <c r="H1161">
        <v>93.1</v>
      </c>
      <c r="I1161" t="s">
        <v>4145</v>
      </c>
    </row>
    <row r="1162" spans="1:9" x14ac:dyDescent="0.25">
      <c r="A1162" t="s">
        <v>2191</v>
      </c>
      <c r="B1162" t="s">
        <v>320</v>
      </c>
      <c r="C1162" t="s">
        <v>321</v>
      </c>
      <c r="D1162" t="s">
        <v>550</v>
      </c>
      <c r="E1162" t="s">
        <v>2568</v>
      </c>
      <c r="F1162">
        <v>6163</v>
      </c>
      <c r="G1162">
        <v>5870</v>
      </c>
      <c r="H1162">
        <v>95.2</v>
      </c>
      <c r="I1162" t="s">
        <v>4146</v>
      </c>
    </row>
    <row r="1163" spans="1:9" x14ac:dyDescent="0.25">
      <c r="A1163" t="s">
        <v>2192</v>
      </c>
      <c r="B1163" t="s">
        <v>320</v>
      </c>
      <c r="C1163" t="s">
        <v>321</v>
      </c>
      <c r="D1163" t="s">
        <v>550</v>
      </c>
      <c r="E1163" t="s">
        <v>2569</v>
      </c>
      <c r="F1163">
        <v>5718</v>
      </c>
      <c r="G1163">
        <v>5448</v>
      </c>
      <c r="H1163">
        <v>95.3</v>
      </c>
      <c r="I1163" t="s">
        <v>4146</v>
      </c>
    </row>
    <row r="1164" spans="1:9" x14ac:dyDescent="0.25">
      <c r="A1164" t="s">
        <v>2193</v>
      </c>
      <c r="B1164" t="s">
        <v>320</v>
      </c>
      <c r="C1164" t="s">
        <v>321</v>
      </c>
      <c r="D1164" t="s">
        <v>527</v>
      </c>
      <c r="E1164" t="s">
        <v>2560</v>
      </c>
      <c r="F1164">
        <v>1556</v>
      </c>
      <c r="G1164">
        <v>1412</v>
      </c>
      <c r="H1164">
        <v>90.7</v>
      </c>
      <c r="I1164" t="s">
        <v>4147</v>
      </c>
    </row>
    <row r="1165" spans="1:9" x14ac:dyDescent="0.25">
      <c r="A1165" t="s">
        <v>2194</v>
      </c>
      <c r="B1165" t="s">
        <v>320</v>
      </c>
      <c r="C1165" t="s">
        <v>321</v>
      </c>
      <c r="D1165" t="s">
        <v>527</v>
      </c>
      <c r="E1165" t="s">
        <v>2561</v>
      </c>
      <c r="F1165">
        <v>10583</v>
      </c>
      <c r="G1165">
        <v>10212</v>
      </c>
      <c r="H1165">
        <v>96.5</v>
      </c>
      <c r="I1165" t="s">
        <v>4148</v>
      </c>
    </row>
    <row r="1166" spans="1:9" x14ac:dyDescent="0.25">
      <c r="A1166" t="s">
        <v>2195</v>
      </c>
      <c r="B1166" t="s">
        <v>320</v>
      </c>
      <c r="C1166" t="s">
        <v>321</v>
      </c>
      <c r="D1166" t="s">
        <v>527</v>
      </c>
      <c r="E1166" t="s">
        <v>2562</v>
      </c>
      <c r="F1166">
        <v>3031</v>
      </c>
      <c r="G1166">
        <v>2812</v>
      </c>
      <c r="H1166">
        <v>92.8</v>
      </c>
      <c r="I1166" t="s">
        <v>4149</v>
      </c>
    </row>
    <row r="1167" spans="1:9" x14ac:dyDescent="0.25">
      <c r="A1167" t="s">
        <v>2196</v>
      </c>
      <c r="B1167" t="s">
        <v>320</v>
      </c>
      <c r="C1167" t="s">
        <v>321</v>
      </c>
      <c r="D1167" t="s">
        <v>527</v>
      </c>
      <c r="E1167" t="s">
        <v>2563</v>
      </c>
      <c r="F1167">
        <v>4686</v>
      </c>
      <c r="G1167">
        <v>4399</v>
      </c>
      <c r="H1167">
        <v>93.9</v>
      </c>
      <c r="I1167" t="s">
        <v>2070</v>
      </c>
    </row>
    <row r="1168" spans="1:9" x14ac:dyDescent="0.25">
      <c r="A1168" t="s">
        <v>2197</v>
      </c>
      <c r="B1168" t="s">
        <v>320</v>
      </c>
      <c r="C1168" t="s">
        <v>321</v>
      </c>
      <c r="D1168" t="s">
        <v>527</v>
      </c>
      <c r="E1168" t="s">
        <v>2564</v>
      </c>
      <c r="F1168">
        <v>4505</v>
      </c>
      <c r="G1168">
        <v>4212</v>
      </c>
      <c r="H1168">
        <v>93.5</v>
      </c>
      <c r="I1168" t="s">
        <v>2896</v>
      </c>
    </row>
    <row r="1169" spans="1:9" x14ac:dyDescent="0.25">
      <c r="A1169" t="s">
        <v>2198</v>
      </c>
      <c r="B1169" t="s">
        <v>320</v>
      </c>
      <c r="C1169" t="s">
        <v>321</v>
      </c>
      <c r="D1169" t="s">
        <v>527</v>
      </c>
      <c r="E1169" t="s">
        <v>2565</v>
      </c>
      <c r="F1169">
        <v>3038</v>
      </c>
      <c r="G1169">
        <v>2899</v>
      </c>
      <c r="H1169">
        <v>95.4</v>
      </c>
      <c r="I1169" t="s">
        <v>2884</v>
      </c>
    </row>
    <row r="1170" spans="1:9" x14ac:dyDescent="0.25">
      <c r="A1170" t="s">
        <v>2199</v>
      </c>
      <c r="B1170" t="s">
        <v>320</v>
      </c>
      <c r="C1170" t="s">
        <v>321</v>
      </c>
      <c r="D1170" t="s">
        <v>527</v>
      </c>
      <c r="E1170" t="s">
        <v>2566</v>
      </c>
      <c r="F1170">
        <v>4544</v>
      </c>
      <c r="G1170">
        <v>4332</v>
      </c>
      <c r="H1170">
        <v>95.3</v>
      </c>
      <c r="I1170" t="s">
        <v>2889</v>
      </c>
    </row>
    <row r="1171" spans="1:9" x14ac:dyDescent="0.25">
      <c r="A1171" t="s">
        <v>2200</v>
      </c>
      <c r="B1171" t="s">
        <v>320</v>
      </c>
      <c r="C1171" t="s">
        <v>321</v>
      </c>
      <c r="D1171" t="s">
        <v>527</v>
      </c>
      <c r="E1171" t="s">
        <v>2567</v>
      </c>
      <c r="F1171">
        <v>3325</v>
      </c>
      <c r="G1171">
        <v>3148</v>
      </c>
      <c r="H1171">
        <v>94.7</v>
      </c>
      <c r="I1171" t="s">
        <v>4150</v>
      </c>
    </row>
    <row r="1172" spans="1:9" x14ac:dyDescent="0.25">
      <c r="A1172" t="s">
        <v>2201</v>
      </c>
      <c r="B1172" t="s">
        <v>320</v>
      </c>
      <c r="C1172" t="s">
        <v>321</v>
      </c>
      <c r="D1172" t="s">
        <v>527</v>
      </c>
      <c r="E1172" t="s">
        <v>2568</v>
      </c>
      <c r="F1172">
        <v>4896</v>
      </c>
      <c r="G1172">
        <v>4691</v>
      </c>
      <c r="H1172">
        <v>95.8</v>
      </c>
      <c r="I1172" t="s">
        <v>1724</v>
      </c>
    </row>
    <row r="1173" spans="1:9" x14ac:dyDescent="0.25">
      <c r="A1173" t="s">
        <v>2202</v>
      </c>
      <c r="B1173" t="s">
        <v>320</v>
      </c>
      <c r="C1173" t="s">
        <v>321</v>
      </c>
      <c r="D1173" t="s">
        <v>527</v>
      </c>
      <c r="E1173" t="s">
        <v>2569</v>
      </c>
      <c r="F1173">
        <v>4802</v>
      </c>
      <c r="G1173">
        <v>4598</v>
      </c>
      <c r="H1173">
        <v>95.8</v>
      </c>
      <c r="I1173" t="s">
        <v>2863</v>
      </c>
    </row>
    <row r="1174" spans="1:9" x14ac:dyDescent="0.25">
      <c r="A1174" t="s">
        <v>2203</v>
      </c>
      <c r="B1174" t="s">
        <v>320</v>
      </c>
      <c r="C1174" t="s">
        <v>321</v>
      </c>
      <c r="D1174" t="s">
        <v>500</v>
      </c>
      <c r="E1174" t="s">
        <v>2560</v>
      </c>
      <c r="F1174">
        <v>1256</v>
      </c>
      <c r="G1174">
        <v>1159</v>
      </c>
      <c r="H1174">
        <v>92.3</v>
      </c>
      <c r="I1174" t="s">
        <v>3677</v>
      </c>
    </row>
    <row r="1175" spans="1:9" x14ac:dyDescent="0.25">
      <c r="A1175" t="s">
        <v>2204</v>
      </c>
      <c r="B1175" t="s">
        <v>320</v>
      </c>
      <c r="C1175" t="s">
        <v>321</v>
      </c>
      <c r="D1175" t="s">
        <v>500</v>
      </c>
      <c r="E1175" t="s">
        <v>2561</v>
      </c>
      <c r="F1175">
        <v>10497</v>
      </c>
      <c r="G1175">
        <v>10175</v>
      </c>
      <c r="H1175">
        <v>96.9</v>
      </c>
      <c r="I1175" t="s">
        <v>4151</v>
      </c>
    </row>
    <row r="1176" spans="1:9" x14ac:dyDescent="0.25">
      <c r="A1176" t="s">
        <v>2205</v>
      </c>
      <c r="B1176" t="s">
        <v>320</v>
      </c>
      <c r="C1176" t="s">
        <v>321</v>
      </c>
      <c r="D1176" t="s">
        <v>500</v>
      </c>
      <c r="E1176" t="s">
        <v>2562</v>
      </c>
      <c r="F1176">
        <v>2746</v>
      </c>
      <c r="G1176">
        <v>2591</v>
      </c>
      <c r="H1176">
        <v>94.4</v>
      </c>
      <c r="I1176" t="s">
        <v>2819</v>
      </c>
    </row>
    <row r="1177" spans="1:9" x14ac:dyDescent="0.25">
      <c r="A1177" t="s">
        <v>2206</v>
      </c>
      <c r="B1177" t="s">
        <v>320</v>
      </c>
      <c r="C1177" t="s">
        <v>321</v>
      </c>
      <c r="D1177" t="s">
        <v>500</v>
      </c>
      <c r="E1177" t="s">
        <v>2563</v>
      </c>
      <c r="F1177">
        <v>4423</v>
      </c>
      <c r="G1177">
        <v>4232</v>
      </c>
      <c r="H1177">
        <v>95.7</v>
      </c>
      <c r="I1177" t="s">
        <v>1886</v>
      </c>
    </row>
    <row r="1178" spans="1:9" x14ac:dyDescent="0.25">
      <c r="A1178" t="s">
        <v>2207</v>
      </c>
      <c r="B1178" t="s">
        <v>320</v>
      </c>
      <c r="C1178" t="s">
        <v>321</v>
      </c>
      <c r="D1178" t="s">
        <v>500</v>
      </c>
      <c r="E1178" t="s">
        <v>2564</v>
      </c>
      <c r="F1178">
        <v>4286</v>
      </c>
      <c r="G1178">
        <v>4090</v>
      </c>
      <c r="H1178">
        <v>95.4</v>
      </c>
      <c r="I1178" t="s">
        <v>1847</v>
      </c>
    </row>
    <row r="1179" spans="1:9" x14ac:dyDescent="0.25">
      <c r="A1179" t="s">
        <v>2208</v>
      </c>
      <c r="B1179" t="s">
        <v>320</v>
      </c>
      <c r="C1179" t="s">
        <v>321</v>
      </c>
      <c r="D1179" t="s">
        <v>500</v>
      </c>
      <c r="E1179" t="s">
        <v>2565</v>
      </c>
      <c r="F1179">
        <v>2755</v>
      </c>
      <c r="G1179">
        <v>2658</v>
      </c>
      <c r="H1179">
        <v>96.5</v>
      </c>
      <c r="I1179" t="s">
        <v>4152</v>
      </c>
    </row>
    <row r="1180" spans="1:9" x14ac:dyDescent="0.25">
      <c r="A1180" t="s">
        <v>2209</v>
      </c>
      <c r="B1180" t="s">
        <v>320</v>
      </c>
      <c r="C1180" t="s">
        <v>321</v>
      </c>
      <c r="D1180" t="s">
        <v>500</v>
      </c>
      <c r="E1180" t="s">
        <v>2566</v>
      </c>
      <c r="F1180">
        <v>4290</v>
      </c>
      <c r="G1180">
        <v>4120</v>
      </c>
      <c r="H1180">
        <v>96</v>
      </c>
      <c r="I1180" t="s">
        <v>1735</v>
      </c>
    </row>
    <row r="1181" spans="1:9" x14ac:dyDescent="0.25">
      <c r="A1181" t="s">
        <v>2210</v>
      </c>
      <c r="B1181" t="s">
        <v>320</v>
      </c>
      <c r="C1181" t="s">
        <v>321</v>
      </c>
      <c r="D1181" t="s">
        <v>500</v>
      </c>
      <c r="E1181" t="s">
        <v>2567</v>
      </c>
      <c r="F1181">
        <v>3050</v>
      </c>
      <c r="G1181">
        <v>2915</v>
      </c>
      <c r="H1181">
        <v>95.6</v>
      </c>
      <c r="I1181" t="s">
        <v>3560</v>
      </c>
    </row>
    <row r="1182" spans="1:9" x14ac:dyDescent="0.25">
      <c r="A1182" t="s">
        <v>2211</v>
      </c>
      <c r="B1182" t="s">
        <v>320</v>
      </c>
      <c r="C1182" t="s">
        <v>321</v>
      </c>
      <c r="D1182" t="s">
        <v>500</v>
      </c>
      <c r="E1182" t="s">
        <v>2568</v>
      </c>
      <c r="F1182">
        <v>4756</v>
      </c>
      <c r="G1182">
        <v>4595</v>
      </c>
      <c r="H1182">
        <v>96.6</v>
      </c>
      <c r="I1182" t="s">
        <v>4153</v>
      </c>
    </row>
    <row r="1183" spans="1:9" x14ac:dyDescent="0.25">
      <c r="A1183" t="s">
        <v>2212</v>
      </c>
      <c r="B1183" t="s">
        <v>320</v>
      </c>
      <c r="C1183" t="s">
        <v>321</v>
      </c>
      <c r="D1183" t="s">
        <v>500</v>
      </c>
      <c r="E1183" t="s">
        <v>2569</v>
      </c>
      <c r="F1183">
        <v>4619</v>
      </c>
      <c r="G1183">
        <v>4460</v>
      </c>
      <c r="H1183">
        <v>96.6</v>
      </c>
      <c r="I1183" t="s">
        <v>2213</v>
      </c>
    </row>
    <row r="1184" spans="1:9" x14ac:dyDescent="0.25">
      <c r="A1184" t="s">
        <v>2214</v>
      </c>
      <c r="B1184" t="s">
        <v>320</v>
      </c>
      <c r="C1184" t="s">
        <v>321</v>
      </c>
      <c r="D1184" t="s">
        <v>475</v>
      </c>
      <c r="E1184" t="s">
        <v>2560</v>
      </c>
      <c r="F1184">
        <v>900</v>
      </c>
      <c r="G1184">
        <v>854</v>
      </c>
      <c r="H1184">
        <v>94.9</v>
      </c>
      <c r="I1184" t="s">
        <v>4154</v>
      </c>
    </row>
    <row r="1185" spans="1:9" x14ac:dyDescent="0.25">
      <c r="A1185" t="s">
        <v>2215</v>
      </c>
      <c r="B1185" t="s">
        <v>320</v>
      </c>
      <c r="C1185" t="s">
        <v>321</v>
      </c>
      <c r="D1185" t="s">
        <v>475</v>
      </c>
      <c r="E1185" t="s">
        <v>2561</v>
      </c>
      <c r="F1185">
        <v>7605</v>
      </c>
      <c r="G1185">
        <v>7397</v>
      </c>
      <c r="H1185">
        <v>97.3</v>
      </c>
      <c r="I1185" t="s">
        <v>2898</v>
      </c>
    </row>
    <row r="1186" spans="1:9" x14ac:dyDescent="0.25">
      <c r="A1186" t="s">
        <v>2216</v>
      </c>
      <c r="B1186" t="s">
        <v>320</v>
      </c>
      <c r="C1186" t="s">
        <v>321</v>
      </c>
      <c r="D1186" t="s">
        <v>475</v>
      </c>
      <c r="E1186" t="s">
        <v>2562</v>
      </c>
      <c r="F1186">
        <v>1790</v>
      </c>
      <c r="G1186">
        <v>1724</v>
      </c>
      <c r="H1186">
        <v>96.3</v>
      </c>
      <c r="I1186" t="s">
        <v>1178</v>
      </c>
    </row>
    <row r="1187" spans="1:9" x14ac:dyDescent="0.25">
      <c r="A1187" t="s">
        <v>2217</v>
      </c>
      <c r="B1187" t="s">
        <v>320</v>
      </c>
      <c r="C1187" t="s">
        <v>321</v>
      </c>
      <c r="D1187" t="s">
        <v>475</v>
      </c>
      <c r="E1187" t="s">
        <v>2563</v>
      </c>
      <c r="F1187">
        <v>3187</v>
      </c>
      <c r="G1187">
        <v>3057</v>
      </c>
      <c r="H1187">
        <v>95.9</v>
      </c>
      <c r="I1187" t="s">
        <v>2899</v>
      </c>
    </row>
    <row r="1188" spans="1:9" x14ac:dyDescent="0.25">
      <c r="A1188" t="s">
        <v>2219</v>
      </c>
      <c r="B1188" t="s">
        <v>320</v>
      </c>
      <c r="C1188" t="s">
        <v>321</v>
      </c>
      <c r="D1188" t="s">
        <v>475</v>
      </c>
      <c r="E1188" t="s">
        <v>2564</v>
      </c>
      <c r="F1188">
        <v>3025</v>
      </c>
      <c r="G1188">
        <v>2944</v>
      </c>
      <c r="H1188">
        <v>97.3</v>
      </c>
      <c r="I1188" t="s">
        <v>1753</v>
      </c>
    </row>
    <row r="1189" spans="1:9" x14ac:dyDescent="0.25">
      <c r="A1189" t="s">
        <v>2220</v>
      </c>
      <c r="B1189" t="s">
        <v>320</v>
      </c>
      <c r="C1189" t="s">
        <v>321</v>
      </c>
      <c r="D1189" t="s">
        <v>475</v>
      </c>
      <c r="E1189" t="s">
        <v>2565</v>
      </c>
      <c r="F1189">
        <v>1973</v>
      </c>
      <c r="G1189">
        <v>1896</v>
      </c>
      <c r="H1189">
        <v>96.1</v>
      </c>
      <c r="I1189" t="s">
        <v>1747</v>
      </c>
    </row>
    <row r="1190" spans="1:9" x14ac:dyDescent="0.25">
      <c r="A1190" t="s">
        <v>2221</v>
      </c>
      <c r="B1190" t="s">
        <v>320</v>
      </c>
      <c r="C1190" t="s">
        <v>321</v>
      </c>
      <c r="D1190" t="s">
        <v>475</v>
      </c>
      <c r="E1190" t="s">
        <v>2566</v>
      </c>
      <c r="F1190">
        <v>2975</v>
      </c>
      <c r="G1190">
        <v>2883</v>
      </c>
      <c r="H1190">
        <v>96.9</v>
      </c>
      <c r="I1190" t="s">
        <v>2860</v>
      </c>
    </row>
    <row r="1191" spans="1:9" x14ac:dyDescent="0.25">
      <c r="A1191" t="s">
        <v>2222</v>
      </c>
      <c r="B1191" t="s">
        <v>320</v>
      </c>
      <c r="C1191" t="s">
        <v>321</v>
      </c>
      <c r="D1191" t="s">
        <v>475</v>
      </c>
      <c r="E1191" t="s">
        <v>2567</v>
      </c>
      <c r="F1191">
        <v>2085</v>
      </c>
      <c r="G1191">
        <v>2006</v>
      </c>
      <c r="H1191">
        <v>96.2</v>
      </c>
      <c r="I1191" t="s">
        <v>1134</v>
      </c>
    </row>
    <row r="1192" spans="1:9" x14ac:dyDescent="0.25">
      <c r="A1192" t="s">
        <v>2223</v>
      </c>
      <c r="B1192" t="s">
        <v>320</v>
      </c>
      <c r="C1192" t="s">
        <v>321</v>
      </c>
      <c r="D1192" t="s">
        <v>475</v>
      </c>
      <c r="E1192" t="s">
        <v>2568</v>
      </c>
      <c r="F1192">
        <v>3294</v>
      </c>
      <c r="G1192">
        <v>3211</v>
      </c>
      <c r="H1192">
        <v>97.5</v>
      </c>
      <c r="I1192" t="s">
        <v>2457</v>
      </c>
    </row>
    <row r="1193" spans="1:9" x14ac:dyDescent="0.25">
      <c r="A1193" t="s">
        <v>2224</v>
      </c>
      <c r="B1193" t="s">
        <v>320</v>
      </c>
      <c r="C1193" t="s">
        <v>321</v>
      </c>
      <c r="D1193" t="s">
        <v>475</v>
      </c>
      <c r="E1193" t="s">
        <v>2569</v>
      </c>
      <c r="F1193">
        <v>3129</v>
      </c>
      <c r="G1193">
        <v>3055</v>
      </c>
      <c r="H1193">
        <v>97.6</v>
      </c>
      <c r="I1193" t="s">
        <v>2900</v>
      </c>
    </row>
    <row r="1194" spans="1:9" x14ac:dyDescent="0.25">
      <c r="A1194" t="s">
        <v>2225</v>
      </c>
      <c r="B1194" t="s">
        <v>320</v>
      </c>
      <c r="C1194" t="s">
        <v>321</v>
      </c>
      <c r="D1194" t="s">
        <v>448</v>
      </c>
      <c r="E1194" t="s">
        <v>2560</v>
      </c>
      <c r="F1194">
        <v>1174</v>
      </c>
      <c r="G1194">
        <v>1094</v>
      </c>
      <c r="H1194">
        <v>93.2</v>
      </c>
      <c r="I1194" t="s">
        <v>2901</v>
      </c>
    </row>
    <row r="1195" spans="1:9" x14ac:dyDescent="0.25">
      <c r="A1195" t="s">
        <v>2226</v>
      </c>
      <c r="B1195" t="s">
        <v>320</v>
      </c>
      <c r="C1195" t="s">
        <v>321</v>
      </c>
      <c r="D1195" t="s">
        <v>448</v>
      </c>
      <c r="E1195" t="s">
        <v>2561</v>
      </c>
      <c r="F1195">
        <v>11669</v>
      </c>
      <c r="G1195">
        <v>11232</v>
      </c>
      <c r="H1195">
        <v>96.3</v>
      </c>
      <c r="I1195" t="s">
        <v>4155</v>
      </c>
    </row>
    <row r="1196" spans="1:9" x14ac:dyDescent="0.25">
      <c r="A1196" t="s">
        <v>2227</v>
      </c>
      <c r="B1196" t="s">
        <v>320</v>
      </c>
      <c r="C1196" t="s">
        <v>321</v>
      </c>
      <c r="D1196" t="s">
        <v>448</v>
      </c>
      <c r="E1196" t="s">
        <v>2562</v>
      </c>
      <c r="F1196">
        <v>2493</v>
      </c>
      <c r="G1196">
        <v>2352</v>
      </c>
      <c r="H1196">
        <v>94.3</v>
      </c>
      <c r="I1196" t="s">
        <v>2753</v>
      </c>
    </row>
    <row r="1197" spans="1:9" x14ac:dyDescent="0.25">
      <c r="A1197" t="s">
        <v>2228</v>
      </c>
      <c r="B1197" t="s">
        <v>320</v>
      </c>
      <c r="C1197" t="s">
        <v>321</v>
      </c>
      <c r="D1197" t="s">
        <v>448</v>
      </c>
      <c r="E1197" t="s">
        <v>2563</v>
      </c>
      <c r="F1197">
        <v>4592</v>
      </c>
      <c r="G1197">
        <v>4370</v>
      </c>
      <c r="H1197">
        <v>95.2</v>
      </c>
      <c r="I1197" t="s">
        <v>1722</v>
      </c>
    </row>
    <row r="1198" spans="1:9" x14ac:dyDescent="0.25">
      <c r="A1198" t="s">
        <v>2229</v>
      </c>
      <c r="B1198" t="s">
        <v>320</v>
      </c>
      <c r="C1198" t="s">
        <v>321</v>
      </c>
      <c r="D1198" t="s">
        <v>448</v>
      </c>
      <c r="E1198" t="s">
        <v>2564</v>
      </c>
      <c r="F1198">
        <v>4131</v>
      </c>
      <c r="G1198">
        <v>3923</v>
      </c>
      <c r="H1198">
        <v>95</v>
      </c>
      <c r="I1198" t="s">
        <v>3974</v>
      </c>
    </row>
    <row r="1199" spans="1:9" x14ac:dyDescent="0.25">
      <c r="A1199" t="s">
        <v>2231</v>
      </c>
      <c r="B1199" t="s">
        <v>320</v>
      </c>
      <c r="C1199" t="s">
        <v>321</v>
      </c>
      <c r="D1199" t="s">
        <v>448</v>
      </c>
      <c r="E1199" t="s">
        <v>2565</v>
      </c>
      <c r="F1199">
        <v>2861</v>
      </c>
      <c r="G1199">
        <v>2756</v>
      </c>
      <c r="H1199">
        <v>96.3</v>
      </c>
      <c r="I1199" t="s">
        <v>1142</v>
      </c>
    </row>
    <row r="1200" spans="1:9" x14ac:dyDescent="0.25">
      <c r="A1200" t="s">
        <v>2232</v>
      </c>
      <c r="B1200" t="s">
        <v>320</v>
      </c>
      <c r="C1200" t="s">
        <v>321</v>
      </c>
      <c r="D1200" t="s">
        <v>448</v>
      </c>
      <c r="E1200" t="s">
        <v>2566</v>
      </c>
      <c r="F1200">
        <v>3845</v>
      </c>
      <c r="G1200">
        <v>3698</v>
      </c>
      <c r="H1200">
        <v>96.2</v>
      </c>
      <c r="I1200" t="s">
        <v>2104</v>
      </c>
    </row>
    <row r="1201" spans="1:9" x14ac:dyDescent="0.25">
      <c r="A1201" t="s">
        <v>2233</v>
      </c>
      <c r="B1201" t="s">
        <v>320</v>
      </c>
      <c r="C1201" t="s">
        <v>321</v>
      </c>
      <c r="D1201" t="s">
        <v>448</v>
      </c>
      <c r="E1201" t="s">
        <v>2567</v>
      </c>
      <c r="F1201">
        <v>2789</v>
      </c>
      <c r="G1201">
        <v>2647</v>
      </c>
      <c r="H1201">
        <v>94.9</v>
      </c>
      <c r="I1201" t="s">
        <v>2828</v>
      </c>
    </row>
    <row r="1202" spans="1:9" x14ac:dyDescent="0.25">
      <c r="A1202" t="s">
        <v>2234</v>
      </c>
      <c r="B1202" t="s">
        <v>320</v>
      </c>
      <c r="C1202" t="s">
        <v>321</v>
      </c>
      <c r="D1202" t="s">
        <v>448</v>
      </c>
      <c r="E1202" t="s">
        <v>2568</v>
      </c>
      <c r="F1202">
        <v>4450</v>
      </c>
      <c r="G1202">
        <v>4255</v>
      </c>
      <c r="H1202">
        <v>95.6</v>
      </c>
      <c r="I1202" t="s">
        <v>1864</v>
      </c>
    </row>
    <row r="1203" spans="1:9" x14ac:dyDescent="0.25">
      <c r="A1203" t="s">
        <v>2236</v>
      </c>
      <c r="B1203" t="s">
        <v>320</v>
      </c>
      <c r="C1203" t="s">
        <v>321</v>
      </c>
      <c r="D1203" t="s">
        <v>448</v>
      </c>
      <c r="E1203" t="s">
        <v>2569</v>
      </c>
      <c r="F1203">
        <v>4760</v>
      </c>
      <c r="G1203">
        <v>4554</v>
      </c>
      <c r="H1203">
        <v>95.7</v>
      </c>
      <c r="I1203" t="s">
        <v>1864</v>
      </c>
    </row>
    <row r="1204" spans="1:9" x14ac:dyDescent="0.25">
      <c r="A1204" t="s">
        <v>2237</v>
      </c>
      <c r="B1204" t="s">
        <v>320</v>
      </c>
      <c r="C1204" t="s">
        <v>321</v>
      </c>
      <c r="D1204" t="s">
        <v>974</v>
      </c>
      <c r="E1204" t="s">
        <v>2560</v>
      </c>
      <c r="F1204">
        <v>32923</v>
      </c>
      <c r="G1204">
        <v>23866</v>
      </c>
      <c r="H1204">
        <v>72.5</v>
      </c>
      <c r="I1204" t="s">
        <v>4156</v>
      </c>
    </row>
    <row r="1205" spans="1:9" x14ac:dyDescent="0.25">
      <c r="A1205" t="s">
        <v>2238</v>
      </c>
      <c r="B1205" t="s">
        <v>320</v>
      </c>
      <c r="C1205" t="s">
        <v>321</v>
      </c>
      <c r="D1205" t="s">
        <v>974</v>
      </c>
      <c r="E1205" t="s">
        <v>2561</v>
      </c>
      <c r="F1205">
        <v>174510</v>
      </c>
      <c r="G1205">
        <v>142387</v>
      </c>
      <c r="H1205">
        <v>81.599999999999994</v>
      </c>
      <c r="I1205" t="s">
        <v>4157</v>
      </c>
    </row>
    <row r="1206" spans="1:9" x14ac:dyDescent="0.25">
      <c r="A1206" t="s">
        <v>2239</v>
      </c>
      <c r="B1206" t="s">
        <v>320</v>
      </c>
      <c r="C1206" t="s">
        <v>321</v>
      </c>
      <c r="D1206" t="s">
        <v>974</v>
      </c>
      <c r="E1206" t="s">
        <v>2562</v>
      </c>
      <c r="F1206">
        <v>61029</v>
      </c>
      <c r="G1206">
        <v>46206</v>
      </c>
      <c r="H1206">
        <v>75.7</v>
      </c>
      <c r="I1206" t="s">
        <v>4158</v>
      </c>
    </row>
    <row r="1207" spans="1:9" x14ac:dyDescent="0.25">
      <c r="A1207" t="s">
        <v>2240</v>
      </c>
      <c r="B1207" t="s">
        <v>320</v>
      </c>
      <c r="C1207" t="s">
        <v>321</v>
      </c>
      <c r="D1207" t="s">
        <v>974</v>
      </c>
      <c r="E1207" t="s">
        <v>2563</v>
      </c>
      <c r="F1207">
        <v>87754</v>
      </c>
      <c r="G1207">
        <v>69474</v>
      </c>
      <c r="H1207">
        <v>79.2</v>
      </c>
      <c r="I1207" t="s">
        <v>4159</v>
      </c>
    </row>
    <row r="1208" spans="1:9" x14ac:dyDescent="0.25">
      <c r="A1208" t="s">
        <v>2241</v>
      </c>
      <c r="B1208" t="s">
        <v>320</v>
      </c>
      <c r="C1208" t="s">
        <v>321</v>
      </c>
      <c r="D1208" t="s">
        <v>974</v>
      </c>
      <c r="E1208" t="s">
        <v>2564</v>
      </c>
      <c r="F1208">
        <v>87348</v>
      </c>
      <c r="G1208">
        <v>65449</v>
      </c>
      <c r="H1208">
        <v>74.900000000000006</v>
      </c>
      <c r="I1208" t="s">
        <v>4160</v>
      </c>
    </row>
    <row r="1209" spans="1:9" x14ac:dyDescent="0.25">
      <c r="A1209" t="s">
        <v>2242</v>
      </c>
      <c r="B1209" t="s">
        <v>320</v>
      </c>
      <c r="C1209" t="s">
        <v>321</v>
      </c>
      <c r="D1209" t="s">
        <v>974</v>
      </c>
      <c r="E1209" t="s">
        <v>2565</v>
      </c>
      <c r="F1209">
        <v>55008</v>
      </c>
      <c r="G1209">
        <v>42943</v>
      </c>
      <c r="H1209">
        <v>78.099999999999994</v>
      </c>
      <c r="I1209" t="s">
        <v>4161</v>
      </c>
    </row>
    <row r="1210" spans="1:9" x14ac:dyDescent="0.25">
      <c r="A1210" t="s">
        <v>2243</v>
      </c>
      <c r="B1210" t="s">
        <v>320</v>
      </c>
      <c r="C1210" t="s">
        <v>321</v>
      </c>
      <c r="D1210" t="s">
        <v>974</v>
      </c>
      <c r="E1210" t="s">
        <v>2566</v>
      </c>
      <c r="F1210">
        <v>86101</v>
      </c>
      <c r="G1210">
        <v>66860</v>
      </c>
      <c r="H1210">
        <v>77.7</v>
      </c>
      <c r="I1210" t="s">
        <v>4162</v>
      </c>
    </row>
    <row r="1211" spans="1:9" x14ac:dyDescent="0.25">
      <c r="A1211" t="s">
        <v>2244</v>
      </c>
      <c r="B1211" t="s">
        <v>320</v>
      </c>
      <c r="C1211" t="s">
        <v>321</v>
      </c>
      <c r="D1211" t="s">
        <v>974</v>
      </c>
      <c r="E1211" t="s">
        <v>2567</v>
      </c>
      <c r="F1211">
        <v>70034</v>
      </c>
      <c r="G1211">
        <v>54521</v>
      </c>
      <c r="H1211">
        <v>77.8</v>
      </c>
      <c r="I1211" t="s">
        <v>4163</v>
      </c>
    </row>
    <row r="1212" spans="1:9" x14ac:dyDescent="0.25">
      <c r="A1212" t="s">
        <v>2245</v>
      </c>
      <c r="B1212" t="s">
        <v>320</v>
      </c>
      <c r="C1212" t="s">
        <v>321</v>
      </c>
      <c r="D1212" t="s">
        <v>974</v>
      </c>
      <c r="E1212" t="s">
        <v>2568</v>
      </c>
      <c r="F1212">
        <v>88391</v>
      </c>
      <c r="G1212">
        <v>73859</v>
      </c>
      <c r="H1212">
        <v>83.6</v>
      </c>
      <c r="I1212" t="s">
        <v>4164</v>
      </c>
    </row>
    <row r="1213" spans="1:9" x14ac:dyDescent="0.25">
      <c r="A1213" t="s">
        <v>2246</v>
      </c>
      <c r="B1213" t="s">
        <v>320</v>
      </c>
      <c r="C1213" t="s">
        <v>321</v>
      </c>
      <c r="D1213" t="s">
        <v>974</v>
      </c>
      <c r="E1213" t="s">
        <v>2569</v>
      </c>
      <c r="F1213">
        <v>80918</v>
      </c>
      <c r="G1213">
        <v>67008</v>
      </c>
      <c r="H1213">
        <v>82.8</v>
      </c>
      <c r="I1213" t="s">
        <v>4165</v>
      </c>
    </row>
    <row r="1214" spans="1:9" x14ac:dyDescent="0.25">
      <c r="A1214" t="s">
        <v>2247</v>
      </c>
      <c r="B1214" t="s">
        <v>344</v>
      </c>
      <c r="C1214" t="s">
        <v>345</v>
      </c>
      <c r="D1214" t="s">
        <v>951</v>
      </c>
      <c r="E1214" t="s">
        <v>2563</v>
      </c>
      <c r="F1214">
        <v>119</v>
      </c>
      <c r="G1214">
        <v>103</v>
      </c>
      <c r="H1214">
        <v>86.6</v>
      </c>
      <c r="I1214" t="s">
        <v>4166</v>
      </c>
    </row>
    <row r="1215" spans="1:9" x14ac:dyDescent="0.25">
      <c r="A1215" t="s">
        <v>2248</v>
      </c>
      <c r="B1215" t="s">
        <v>344</v>
      </c>
      <c r="C1215" t="s">
        <v>345</v>
      </c>
      <c r="D1215" t="s">
        <v>951</v>
      </c>
      <c r="E1215" t="s">
        <v>2564</v>
      </c>
      <c r="F1215">
        <v>328</v>
      </c>
      <c r="G1215">
        <v>267</v>
      </c>
      <c r="H1215">
        <v>81.400000000000006</v>
      </c>
      <c r="I1215" t="s">
        <v>4167</v>
      </c>
    </row>
    <row r="1216" spans="1:9" x14ac:dyDescent="0.25">
      <c r="A1216" t="s">
        <v>2249</v>
      </c>
      <c r="B1216" t="s">
        <v>344</v>
      </c>
      <c r="C1216" t="s">
        <v>345</v>
      </c>
      <c r="D1216" t="s">
        <v>951</v>
      </c>
      <c r="E1216" t="s">
        <v>2565</v>
      </c>
      <c r="F1216">
        <v>430</v>
      </c>
      <c r="G1216">
        <v>354</v>
      </c>
      <c r="H1216">
        <v>82.3</v>
      </c>
      <c r="I1216" t="s">
        <v>4168</v>
      </c>
    </row>
    <row r="1217" spans="1:9" x14ac:dyDescent="0.25">
      <c r="A1217" t="s">
        <v>2250</v>
      </c>
      <c r="B1217" t="s">
        <v>344</v>
      </c>
      <c r="C1217" t="s">
        <v>345</v>
      </c>
      <c r="D1217" t="s">
        <v>951</v>
      </c>
      <c r="E1217" t="s">
        <v>2567</v>
      </c>
      <c r="F1217">
        <v>1189</v>
      </c>
      <c r="G1217">
        <v>1021</v>
      </c>
      <c r="H1217">
        <v>85.9</v>
      </c>
      <c r="I1217" t="s">
        <v>4169</v>
      </c>
    </row>
    <row r="1218" spans="1:9" x14ac:dyDescent="0.25">
      <c r="A1218" t="s">
        <v>2251</v>
      </c>
      <c r="B1218" t="s">
        <v>344</v>
      </c>
      <c r="C1218" t="s">
        <v>345</v>
      </c>
      <c r="D1218" t="s">
        <v>951</v>
      </c>
      <c r="E1218" t="s">
        <v>2568</v>
      </c>
      <c r="F1218">
        <v>476</v>
      </c>
      <c r="G1218">
        <v>406</v>
      </c>
      <c r="H1218">
        <v>85.3</v>
      </c>
      <c r="I1218" t="s">
        <v>4170</v>
      </c>
    </row>
    <row r="1219" spans="1:9" x14ac:dyDescent="0.25">
      <c r="A1219" t="s">
        <v>2252</v>
      </c>
      <c r="B1219" t="s">
        <v>344</v>
      </c>
      <c r="C1219" t="s">
        <v>345</v>
      </c>
      <c r="D1219" t="s">
        <v>642</v>
      </c>
      <c r="E1219" t="s">
        <v>2563</v>
      </c>
      <c r="F1219">
        <v>94</v>
      </c>
      <c r="G1219">
        <v>78</v>
      </c>
      <c r="H1219">
        <v>83</v>
      </c>
      <c r="I1219" t="s">
        <v>4171</v>
      </c>
    </row>
    <row r="1220" spans="1:9" x14ac:dyDescent="0.25">
      <c r="A1220" t="s">
        <v>2253</v>
      </c>
      <c r="B1220" t="s">
        <v>344</v>
      </c>
      <c r="C1220" t="s">
        <v>345</v>
      </c>
      <c r="D1220" t="s">
        <v>642</v>
      </c>
      <c r="E1220" t="s">
        <v>2564</v>
      </c>
      <c r="F1220">
        <v>304</v>
      </c>
      <c r="G1220">
        <v>255</v>
      </c>
      <c r="H1220">
        <v>83.9</v>
      </c>
      <c r="I1220" t="s">
        <v>4172</v>
      </c>
    </row>
    <row r="1221" spans="1:9" x14ac:dyDescent="0.25">
      <c r="A1221" t="s">
        <v>2254</v>
      </c>
      <c r="B1221" t="s">
        <v>344</v>
      </c>
      <c r="C1221" t="s">
        <v>345</v>
      </c>
      <c r="D1221" t="s">
        <v>642</v>
      </c>
      <c r="E1221" t="s">
        <v>2565</v>
      </c>
      <c r="F1221">
        <v>467</v>
      </c>
      <c r="G1221">
        <v>392</v>
      </c>
      <c r="H1221">
        <v>83.9</v>
      </c>
      <c r="I1221" t="s">
        <v>4173</v>
      </c>
    </row>
    <row r="1222" spans="1:9" x14ac:dyDescent="0.25">
      <c r="A1222" t="s">
        <v>2255</v>
      </c>
      <c r="B1222" t="s">
        <v>344</v>
      </c>
      <c r="C1222" t="s">
        <v>345</v>
      </c>
      <c r="D1222" t="s">
        <v>642</v>
      </c>
      <c r="E1222" t="s">
        <v>2567</v>
      </c>
      <c r="F1222">
        <v>1222</v>
      </c>
      <c r="G1222">
        <v>1070</v>
      </c>
      <c r="H1222">
        <v>87.6</v>
      </c>
      <c r="I1222" t="s">
        <v>4174</v>
      </c>
    </row>
    <row r="1223" spans="1:9" x14ac:dyDescent="0.25">
      <c r="A1223" t="s">
        <v>2256</v>
      </c>
      <c r="B1223" t="s">
        <v>344</v>
      </c>
      <c r="C1223" t="s">
        <v>345</v>
      </c>
      <c r="D1223" t="s">
        <v>642</v>
      </c>
      <c r="E1223" t="s">
        <v>2568</v>
      </c>
      <c r="F1223">
        <v>499</v>
      </c>
      <c r="G1223">
        <v>433</v>
      </c>
      <c r="H1223">
        <v>86.8</v>
      </c>
      <c r="I1223" t="s">
        <v>4175</v>
      </c>
    </row>
    <row r="1224" spans="1:9" x14ac:dyDescent="0.25">
      <c r="A1224" t="s">
        <v>2257</v>
      </c>
      <c r="B1224" t="s">
        <v>344</v>
      </c>
      <c r="C1224" t="s">
        <v>345</v>
      </c>
      <c r="D1224" t="s">
        <v>619</v>
      </c>
      <c r="E1224" t="s">
        <v>2563</v>
      </c>
      <c r="F1224">
        <v>85</v>
      </c>
      <c r="G1224">
        <v>70</v>
      </c>
      <c r="H1224">
        <v>82.4</v>
      </c>
      <c r="I1224" t="s">
        <v>2902</v>
      </c>
    </row>
    <row r="1225" spans="1:9" x14ac:dyDescent="0.25">
      <c r="A1225" t="s">
        <v>2258</v>
      </c>
      <c r="B1225" t="s">
        <v>344</v>
      </c>
      <c r="C1225" t="s">
        <v>345</v>
      </c>
      <c r="D1225" t="s">
        <v>619</v>
      </c>
      <c r="E1225" t="s">
        <v>2564</v>
      </c>
      <c r="F1225">
        <v>334</v>
      </c>
      <c r="G1225">
        <v>293</v>
      </c>
      <c r="H1225">
        <v>87.7</v>
      </c>
      <c r="I1225" t="s">
        <v>4176</v>
      </c>
    </row>
    <row r="1226" spans="1:9" x14ac:dyDescent="0.25">
      <c r="A1226" t="s">
        <v>2259</v>
      </c>
      <c r="B1226" t="s">
        <v>344</v>
      </c>
      <c r="C1226" t="s">
        <v>345</v>
      </c>
      <c r="D1226" t="s">
        <v>619</v>
      </c>
      <c r="E1226" t="s">
        <v>2565</v>
      </c>
      <c r="F1226">
        <v>420</v>
      </c>
      <c r="G1226">
        <v>355</v>
      </c>
      <c r="H1226">
        <v>84.5</v>
      </c>
      <c r="I1226" t="s">
        <v>4177</v>
      </c>
    </row>
    <row r="1227" spans="1:9" x14ac:dyDescent="0.25">
      <c r="A1227" t="s">
        <v>2260</v>
      </c>
      <c r="B1227" t="s">
        <v>344</v>
      </c>
      <c r="C1227" t="s">
        <v>345</v>
      </c>
      <c r="D1227" t="s">
        <v>619</v>
      </c>
      <c r="E1227" t="s">
        <v>2567</v>
      </c>
      <c r="F1227">
        <v>1161</v>
      </c>
      <c r="G1227">
        <v>1042</v>
      </c>
      <c r="H1227">
        <v>89.8</v>
      </c>
      <c r="I1227" t="s">
        <v>4178</v>
      </c>
    </row>
    <row r="1228" spans="1:9" x14ac:dyDescent="0.25">
      <c r="A1228" t="s">
        <v>2261</v>
      </c>
      <c r="B1228" t="s">
        <v>344</v>
      </c>
      <c r="C1228" t="s">
        <v>345</v>
      </c>
      <c r="D1228" t="s">
        <v>619</v>
      </c>
      <c r="E1228" t="s">
        <v>2568</v>
      </c>
      <c r="F1228">
        <v>506</v>
      </c>
      <c r="G1228">
        <v>467</v>
      </c>
      <c r="H1228">
        <v>92.3</v>
      </c>
      <c r="I1228" t="s">
        <v>4179</v>
      </c>
    </row>
    <row r="1229" spans="1:9" x14ac:dyDescent="0.25">
      <c r="A1229" t="s">
        <v>2262</v>
      </c>
      <c r="B1229" t="s">
        <v>344</v>
      </c>
      <c r="C1229" t="s">
        <v>345</v>
      </c>
      <c r="D1229" t="s">
        <v>596</v>
      </c>
      <c r="E1229" t="s">
        <v>2563</v>
      </c>
      <c r="F1229">
        <v>68</v>
      </c>
      <c r="G1229">
        <v>62</v>
      </c>
      <c r="H1229">
        <v>91.2</v>
      </c>
      <c r="I1229" t="s">
        <v>2903</v>
      </c>
    </row>
    <row r="1230" spans="1:9" x14ac:dyDescent="0.25">
      <c r="A1230" t="s">
        <v>2263</v>
      </c>
      <c r="B1230" t="s">
        <v>344</v>
      </c>
      <c r="C1230" t="s">
        <v>345</v>
      </c>
      <c r="D1230" t="s">
        <v>596</v>
      </c>
      <c r="E1230" t="s">
        <v>2564</v>
      </c>
      <c r="F1230">
        <v>195</v>
      </c>
      <c r="G1230">
        <v>178</v>
      </c>
      <c r="H1230">
        <v>91.3</v>
      </c>
      <c r="I1230" t="s">
        <v>4180</v>
      </c>
    </row>
    <row r="1231" spans="1:9" x14ac:dyDescent="0.25">
      <c r="A1231" t="s">
        <v>2264</v>
      </c>
      <c r="B1231" t="s">
        <v>344</v>
      </c>
      <c r="C1231" t="s">
        <v>345</v>
      </c>
      <c r="D1231" t="s">
        <v>596</v>
      </c>
      <c r="E1231" t="s">
        <v>2565</v>
      </c>
      <c r="F1231">
        <v>305</v>
      </c>
      <c r="G1231">
        <v>271</v>
      </c>
      <c r="H1231">
        <v>88.9</v>
      </c>
      <c r="I1231" t="s">
        <v>4181</v>
      </c>
    </row>
    <row r="1232" spans="1:9" x14ac:dyDescent="0.25">
      <c r="A1232" t="s">
        <v>2265</v>
      </c>
      <c r="B1232" t="s">
        <v>344</v>
      </c>
      <c r="C1232" t="s">
        <v>345</v>
      </c>
      <c r="D1232" t="s">
        <v>596</v>
      </c>
      <c r="E1232" t="s">
        <v>2567</v>
      </c>
      <c r="F1232">
        <v>815</v>
      </c>
      <c r="G1232">
        <v>757</v>
      </c>
      <c r="H1232">
        <v>92.9</v>
      </c>
      <c r="I1232" t="s">
        <v>4182</v>
      </c>
    </row>
    <row r="1233" spans="1:9" x14ac:dyDescent="0.25">
      <c r="A1233" t="s">
        <v>2266</v>
      </c>
      <c r="B1233" t="s">
        <v>344</v>
      </c>
      <c r="C1233" t="s">
        <v>345</v>
      </c>
      <c r="D1233" t="s">
        <v>596</v>
      </c>
      <c r="E1233" t="s">
        <v>2568</v>
      </c>
      <c r="F1233">
        <v>346</v>
      </c>
      <c r="G1233">
        <v>323</v>
      </c>
      <c r="H1233">
        <v>93.4</v>
      </c>
      <c r="I1233" t="s">
        <v>4183</v>
      </c>
    </row>
    <row r="1234" spans="1:9" x14ac:dyDescent="0.25">
      <c r="A1234" t="s">
        <v>2267</v>
      </c>
      <c r="B1234" t="s">
        <v>344</v>
      </c>
      <c r="C1234" t="s">
        <v>345</v>
      </c>
      <c r="D1234" t="s">
        <v>573</v>
      </c>
      <c r="E1234" t="s">
        <v>2563</v>
      </c>
      <c r="F1234">
        <v>87</v>
      </c>
      <c r="G1234">
        <v>80</v>
      </c>
      <c r="H1234">
        <v>92</v>
      </c>
      <c r="I1234" t="s">
        <v>2904</v>
      </c>
    </row>
    <row r="1235" spans="1:9" x14ac:dyDescent="0.25">
      <c r="A1235" t="s">
        <v>2268</v>
      </c>
      <c r="B1235" t="s">
        <v>344</v>
      </c>
      <c r="C1235" t="s">
        <v>345</v>
      </c>
      <c r="D1235" t="s">
        <v>573</v>
      </c>
      <c r="E1235" t="s">
        <v>2564</v>
      </c>
      <c r="F1235">
        <v>213</v>
      </c>
      <c r="G1235">
        <v>191</v>
      </c>
      <c r="H1235">
        <v>89.7</v>
      </c>
      <c r="I1235" t="s">
        <v>2905</v>
      </c>
    </row>
    <row r="1236" spans="1:9" x14ac:dyDescent="0.25">
      <c r="A1236" t="s">
        <v>2269</v>
      </c>
      <c r="B1236" t="s">
        <v>344</v>
      </c>
      <c r="C1236" t="s">
        <v>345</v>
      </c>
      <c r="D1236" t="s">
        <v>573</v>
      </c>
      <c r="E1236" t="s">
        <v>2565</v>
      </c>
      <c r="F1236">
        <v>319</v>
      </c>
      <c r="G1236">
        <v>295</v>
      </c>
      <c r="H1236">
        <v>92.5</v>
      </c>
      <c r="I1236" t="s">
        <v>2906</v>
      </c>
    </row>
    <row r="1237" spans="1:9" x14ac:dyDescent="0.25">
      <c r="A1237" t="s">
        <v>2270</v>
      </c>
      <c r="B1237" t="s">
        <v>344</v>
      </c>
      <c r="C1237" t="s">
        <v>345</v>
      </c>
      <c r="D1237" t="s">
        <v>573</v>
      </c>
      <c r="E1237" t="s">
        <v>2567</v>
      </c>
      <c r="F1237">
        <v>846</v>
      </c>
      <c r="G1237">
        <v>802</v>
      </c>
      <c r="H1237">
        <v>94.8</v>
      </c>
      <c r="I1237" t="s">
        <v>4184</v>
      </c>
    </row>
    <row r="1238" spans="1:9" x14ac:dyDescent="0.25">
      <c r="A1238" t="s">
        <v>2271</v>
      </c>
      <c r="B1238" t="s">
        <v>344</v>
      </c>
      <c r="C1238" t="s">
        <v>345</v>
      </c>
      <c r="D1238" t="s">
        <v>573</v>
      </c>
      <c r="E1238" t="s">
        <v>2568</v>
      </c>
      <c r="F1238">
        <v>391</v>
      </c>
      <c r="G1238">
        <v>367</v>
      </c>
      <c r="H1238">
        <v>93.9</v>
      </c>
      <c r="I1238" t="s">
        <v>4185</v>
      </c>
    </row>
    <row r="1239" spans="1:9" x14ac:dyDescent="0.25">
      <c r="A1239" t="s">
        <v>2272</v>
      </c>
      <c r="B1239" t="s">
        <v>344</v>
      </c>
      <c r="C1239" t="s">
        <v>345</v>
      </c>
      <c r="D1239" t="s">
        <v>550</v>
      </c>
      <c r="E1239" t="s">
        <v>2563</v>
      </c>
      <c r="F1239">
        <v>63</v>
      </c>
      <c r="G1239">
        <v>56</v>
      </c>
      <c r="H1239">
        <v>88.9</v>
      </c>
      <c r="I1239" t="s">
        <v>2907</v>
      </c>
    </row>
    <row r="1240" spans="1:9" x14ac:dyDescent="0.25">
      <c r="A1240" t="s">
        <v>2273</v>
      </c>
      <c r="B1240" t="s">
        <v>344</v>
      </c>
      <c r="C1240" t="s">
        <v>345</v>
      </c>
      <c r="D1240" t="s">
        <v>550</v>
      </c>
      <c r="E1240" t="s">
        <v>2564</v>
      </c>
      <c r="F1240">
        <v>200</v>
      </c>
      <c r="G1240">
        <v>189</v>
      </c>
      <c r="H1240">
        <v>94.5</v>
      </c>
      <c r="I1240" t="s">
        <v>2908</v>
      </c>
    </row>
    <row r="1241" spans="1:9" x14ac:dyDescent="0.25">
      <c r="A1241" t="s">
        <v>2274</v>
      </c>
      <c r="B1241" t="s">
        <v>344</v>
      </c>
      <c r="C1241" t="s">
        <v>345</v>
      </c>
      <c r="D1241" t="s">
        <v>550</v>
      </c>
      <c r="E1241" t="s">
        <v>2565</v>
      </c>
      <c r="F1241">
        <v>320</v>
      </c>
      <c r="G1241">
        <v>311</v>
      </c>
      <c r="H1241">
        <v>97.2</v>
      </c>
      <c r="I1241" t="s">
        <v>4186</v>
      </c>
    </row>
    <row r="1242" spans="1:9" x14ac:dyDescent="0.25">
      <c r="A1242" t="s">
        <v>2276</v>
      </c>
      <c r="B1242" t="s">
        <v>344</v>
      </c>
      <c r="C1242" t="s">
        <v>345</v>
      </c>
      <c r="D1242" t="s">
        <v>550</v>
      </c>
      <c r="E1242" t="s">
        <v>2567</v>
      </c>
      <c r="F1242">
        <v>755</v>
      </c>
      <c r="G1242">
        <v>725</v>
      </c>
      <c r="H1242">
        <v>96</v>
      </c>
      <c r="I1242" t="s">
        <v>4187</v>
      </c>
    </row>
    <row r="1243" spans="1:9" x14ac:dyDescent="0.25">
      <c r="A1243" t="s">
        <v>2277</v>
      </c>
      <c r="B1243" t="s">
        <v>344</v>
      </c>
      <c r="C1243" t="s">
        <v>345</v>
      </c>
      <c r="D1243" t="s">
        <v>550</v>
      </c>
      <c r="E1243" t="s">
        <v>2568</v>
      </c>
      <c r="F1243">
        <v>329</v>
      </c>
      <c r="G1243">
        <v>318</v>
      </c>
      <c r="H1243">
        <v>96.7</v>
      </c>
      <c r="I1243" t="s">
        <v>2909</v>
      </c>
    </row>
    <row r="1244" spans="1:9" x14ac:dyDescent="0.25">
      <c r="A1244" t="s">
        <v>2278</v>
      </c>
      <c r="B1244" t="s">
        <v>344</v>
      </c>
      <c r="C1244" t="s">
        <v>345</v>
      </c>
      <c r="D1244" t="s">
        <v>527</v>
      </c>
      <c r="E1244" t="s">
        <v>2563</v>
      </c>
      <c r="F1244">
        <v>65</v>
      </c>
      <c r="G1244">
        <v>65</v>
      </c>
      <c r="H1244">
        <v>100</v>
      </c>
      <c r="I1244" t="s">
        <v>2910</v>
      </c>
    </row>
    <row r="1245" spans="1:9" x14ac:dyDescent="0.25">
      <c r="A1245" t="s">
        <v>2279</v>
      </c>
      <c r="B1245" t="s">
        <v>344</v>
      </c>
      <c r="C1245" t="s">
        <v>345</v>
      </c>
      <c r="D1245" t="s">
        <v>527</v>
      </c>
      <c r="E1245" t="s">
        <v>2564</v>
      </c>
      <c r="F1245">
        <v>197</v>
      </c>
      <c r="G1245">
        <v>182</v>
      </c>
      <c r="H1245">
        <v>92.4</v>
      </c>
      <c r="I1245" t="s">
        <v>4188</v>
      </c>
    </row>
    <row r="1246" spans="1:9" x14ac:dyDescent="0.25">
      <c r="A1246" t="s">
        <v>2280</v>
      </c>
      <c r="B1246" t="s">
        <v>344</v>
      </c>
      <c r="C1246" t="s">
        <v>345</v>
      </c>
      <c r="D1246" t="s">
        <v>527</v>
      </c>
      <c r="E1246" t="s">
        <v>2565</v>
      </c>
      <c r="F1246">
        <v>281</v>
      </c>
      <c r="G1246">
        <v>271</v>
      </c>
      <c r="H1246">
        <v>96.4</v>
      </c>
      <c r="I1246" t="s">
        <v>4189</v>
      </c>
    </row>
    <row r="1247" spans="1:9" x14ac:dyDescent="0.25">
      <c r="A1247" t="s">
        <v>2281</v>
      </c>
      <c r="B1247" t="s">
        <v>344</v>
      </c>
      <c r="C1247" t="s">
        <v>345</v>
      </c>
      <c r="D1247" t="s">
        <v>527</v>
      </c>
      <c r="E1247" t="s">
        <v>2567</v>
      </c>
      <c r="F1247">
        <v>673</v>
      </c>
      <c r="G1247">
        <v>647</v>
      </c>
      <c r="H1247">
        <v>96.1</v>
      </c>
      <c r="I1247" t="s">
        <v>2911</v>
      </c>
    </row>
    <row r="1248" spans="1:9" x14ac:dyDescent="0.25">
      <c r="A1248" t="s">
        <v>2282</v>
      </c>
      <c r="B1248" t="s">
        <v>344</v>
      </c>
      <c r="C1248" t="s">
        <v>345</v>
      </c>
      <c r="D1248" t="s">
        <v>527</v>
      </c>
      <c r="E1248" t="s">
        <v>2568</v>
      </c>
      <c r="F1248">
        <v>289</v>
      </c>
      <c r="G1248">
        <v>284</v>
      </c>
      <c r="H1248">
        <v>98.3</v>
      </c>
      <c r="I1248" t="s">
        <v>2912</v>
      </c>
    </row>
    <row r="1249" spans="1:9" x14ac:dyDescent="0.25">
      <c r="A1249" t="s">
        <v>2283</v>
      </c>
      <c r="B1249" t="s">
        <v>344</v>
      </c>
      <c r="C1249" t="s">
        <v>345</v>
      </c>
      <c r="D1249" t="s">
        <v>500</v>
      </c>
      <c r="E1249" t="s">
        <v>2563</v>
      </c>
      <c r="F1249">
        <v>66</v>
      </c>
      <c r="G1249">
        <v>64</v>
      </c>
      <c r="H1249">
        <v>97</v>
      </c>
      <c r="I1249" t="s">
        <v>4190</v>
      </c>
    </row>
    <row r="1250" spans="1:9" x14ac:dyDescent="0.25">
      <c r="A1250" t="s">
        <v>2284</v>
      </c>
      <c r="B1250" t="s">
        <v>344</v>
      </c>
      <c r="C1250" t="s">
        <v>345</v>
      </c>
      <c r="D1250" t="s">
        <v>500</v>
      </c>
      <c r="E1250" t="s">
        <v>2564</v>
      </c>
      <c r="F1250">
        <v>182</v>
      </c>
      <c r="G1250">
        <v>174</v>
      </c>
      <c r="H1250">
        <v>95.6</v>
      </c>
      <c r="I1250" t="s">
        <v>4191</v>
      </c>
    </row>
    <row r="1251" spans="1:9" x14ac:dyDescent="0.25">
      <c r="A1251" t="s">
        <v>2285</v>
      </c>
      <c r="B1251" t="s">
        <v>344</v>
      </c>
      <c r="C1251" t="s">
        <v>345</v>
      </c>
      <c r="D1251" t="s">
        <v>500</v>
      </c>
      <c r="E1251" t="s">
        <v>2565</v>
      </c>
      <c r="F1251">
        <v>214</v>
      </c>
      <c r="G1251">
        <v>209</v>
      </c>
      <c r="H1251">
        <v>97.7</v>
      </c>
      <c r="I1251" t="s">
        <v>4192</v>
      </c>
    </row>
    <row r="1252" spans="1:9" x14ac:dyDescent="0.25">
      <c r="A1252" t="s">
        <v>2286</v>
      </c>
      <c r="B1252" t="s">
        <v>344</v>
      </c>
      <c r="C1252" t="s">
        <v>345</v>
      </c>
      <c r="D1252" t="s">
        <v>500</v>
      </c>
      <c r="E1252" t="s">
        <v>2567</v>
      </c>
      <c r="F1252">
        <v>678</v>
      </c>
      <c r="G1252">
        <v>654</v>
      </c>
      <c r="H1252">
        <v>96.5</v>
      </c>
      <c r="I1252" t="s">
        <v>4193</v>
      </c>
    </row>
    <row r="1253" spans="1:9" x14ac:dyDescent="0.25">
      <c r="A1253" t="s">
        <v>2287</v>
      </c>
      <c r="B1253" t="s">
        <v>344</v>
      </c>
      <c r="C1253" t="s">
        <v>345</v>
      </c>
      <c r="D1253" t="s">
        <v>500</v>
      </c>
      <c r="E1253" t="s">
        <v>2568</v>
      </c>
      <c r="F1253">
        <v>242</v>
      </c>
      <c r="G1253">
        <v>235</v>
      </c>
      <c r="H1253">
        <v>97.1</v>
      </c>
      <c r="I1253" t="s">
        <v>2913</v>
      </c>
    </row>
    <row r="1254" spans="1:9" x14ac:dyDescent="0.25">
      <c r="A1254" t="s">
        <v>2288</v>
      </c>
      <c r="B1254" t="s">
        <v>344</v>
      </c>
      <c r="C1254" t="s">
        <v>345</v>
      </c>
      <c r="D1254" t="s">
        <v>475</v>
      </c>
      <c r="E1254" t="s">
        <v>2563</v>
      </c>
      <c r="F1254">
        <v>52</v>
      </c>
      <c r="G1254">
        <v>49</v>
      </c>
      <c r="H1254">
        <v>94.2</v>
      </c>
      <c r="I1254" t="s">
        <v>4194</v>
      </c>
    </row>
    <row r="1255" spans="1:9" x14ac:dyDescent="0.25">
      <c r="A1255" t="s">
        <v>2289</v>
      </c>
      <c r="B1255" t="s">
        <v>344</v>
      </c>
      <c r="C1255" t="s">
        <v>345</v>
      </c>
      <c r="D1255" t="s">
        <v>475</v>
      </c>
      <c r="E1255" t="s">
        <v>2564</v>
      </c>
      <c r="F1255">
        <v>156</v>
      </c>
      <c r="G1255">
        <v>151</v>
      </c>
      <c r="H1255">
        <v>96.8</v>
      </c>
      <c r="I1255" t="s">
        <v>2914</v>
      </c>
    </row>
    <row r="1256" spans="1:9" x14ac:dyDescent="0.25">
      <c r="A1256" t="s">
        <v>2290</v>
      </c>
      <c r="B1256" t="s">
        <v>344</v>
      </c>
      <c r="C1256" t="s">
        <v>345</v>
      </c>
      <c r="D1256" t="s">
        <v>475</v>
      </c>
      <c r="E1256" t="s">
        <v>2565</v>
      </c>
      <c r="F1256">
        <v>236</v>
      </c>
      <c r="G1256">
        <v>226</v>
      </c>
      <c r="H1256">
        <v>95.8</v>
      </c>
      <c r="I1256" t="s">
        <v>4195</v>
      </c>
    </row>
    <row r="1257" spans="1:9" x14ac:dyDescent="0.25">
      <c r="A1257" t="s">
        <v>2291</v>
      </c>
      <c r="B1257" t="s">
        <v>344</v>
      </c>
      <c r="C1257" t="s">
        <v>345</v>
      </c>
      <c r="D1257" t="s">
        <v>475</v>
      </c>
      <c r="E1257" t="s">
        <v>2567</v>
      </c>
      <c r="F1257">
        <v>485</v>
      </c>
      <c r="G1257">
        <v>472</v>
      </c>
      <c r="H1257">
        <v>97.3</v>
      </c>
      <c r="I1257" t="s">
        <v>4196</v>
      </c>
    </row>
    <row r="1258" spans="1:9" x14ac:dyDescent="0.25">
      <c r="A1258" t="s">
        <v>2292</v>
      </c>
      <c r="B1258" t="s">
        <v>344</v>
      </c>
      <c r="C1258" t="s">
        <v>345</v>
      </c>
      <c r="D1258" t="s">
        <v>475</v>
      </c>
      <c r="E1258" t="s">
        <v>2568</v>
      </c>
      <c r="F1258">
        <v>228</v>
      </c>
      <c r="G1258">
        <v>219</v>
      </c>
      <c r="H1258">
        <v>96.1</v>
      </c>
      <c r="I1258" t="s">
        <v>4197</v>
      </c>
    </row>
    <row r="1259" spans="1:9" x14ac:dyDescent="0.25">
      <c r="A1259" t="s">
        <v>2293</v>
      </c>
      <c r="B1259" t="s">
        <v>344</v>
      </c>
      <c r="C1259" t="s">
        <v>345</v>
      </c>
      <c r="D1259" t="s">
        <v>448</v>
      </c>
      <c r="E1259" t="s">
        <v>2563</v>
      </c>
      <c r="F1259">
        <v>53</v>
      </c>
      <c r="G1259">
        <v>51</v>
      </c>
      <c r="H1259">
        <v>96.2</v>
      </c>
      <c r="I1259" t="s">
        <v>2916</v>
      </c>
    </row>
    <row r="1260" spans="1:9" x14ac:dyDescent="0.25">
      <c r="A1260" t="s">
        <v>2294</v>
      </c>
      <c r="B1260" t="s">
        <v>344</v>
      </c>
      <c r="C1260" t="s">
        <v>345</v>
      </c>
      <c r="D1260" t="s">
        <v>448</v>
      </c>
      <c r="E1260" t="s">
        <v>2564</v>
      </c>
      <c r="F1260">
        <v>167</v>
      </c>
      <c r="G1260">
        <v>156</v>
      </c>
      <c r="H1260">
        <v>93.4</v>
      </c>
      <c r="I1260" t="s">
        <v>4198</v>
      </c>
    </row>
    <row r="1261" spans="1:9" x14ac:dyDescent="0.25">
      <c r="A1261" t="s">
        <v>2295</v>
      </c>
      <c r="B1261" t="s">
        <v>344</v>
      </c>
      <c r="C1261" t="s">
        <v>345</v>
      </c>
      <c r="D1261" t="s">
        <v>448</v>
      </c>
      <c r="E1261" t="s">
        <v>2565</v>
      </c>
      <c r="F1261">
        <v>328</v>
      </c>
      <c r="G1261">
        <v>308</v>
      </c>
      <c r="H1261">
        <v>93.9</v>
      </c>
      <c r="I1261" t="s">
        <v>4199</v>
      </c>
    </row>
    <row r="1262" spans="1:9" x14ac:dyDescent="0.25">
      <c r="A1262" t="s">
        <v>2296</v>
      </c>
      <c r="B1262" t="s">
        <v>344</v>
      </c>
      <c r="C1262" t="s">
        <v>345</v>
      </c>
      <c r="D1262" t="s">
        <v>448</v>
      </c>
      <c r="E1262" t="s">
        <v>2567</v>
      </c>
      <c r="F1262">
        <v>616</v>
      </c>
      <c r="G1262">
        <v>587</v>
      </c>
      <c r="H1262">
        <v>95.3</v>
      </c>
      <c r="I1262" t="s">
        <v>2917</v>
      </c>
    </row>
    <row r="1263" spans="1:9" x14ac:dyDescent="0.25">
      <c r="A1263" t="s">
        <v>2297</v>
      </c>
      <c r="B1263" t="s">
        <v>344</v>
      </c>
      <c r="C1263" t="s">
        <v>345</v>
      </c>
      <c r="D1263" t="s">
        <v>448</v>
      </c>
      <c r="E1263" t="s">
        <v>2568</v>
      </c>
      <c r="F1263">
        <v>279</v>
      </c>
      <c r="G1263">
        <v>274</v>
      </c>
      <c r="H1263">
        <v>98.2</v>
      </c>
      <c r="I1263" t="s">
        <v>2918</v>
      </c>
    </row>
    <row r="1264" spans="1:9" x14ac:dyDescent="0.25">
      <c r="A1264" t="s">
        <v>2298</v>
      </c>
      <c r="B1264" t="s">
        <v>344</v>
      </c>
      <c r="C1264" t="s">
        <v>345</v>
      </c>
      <c r="D1264" t="s">
        <v>974</v>
      </c>
      <c r="E1264" t="s">
        <v>2563</v>
      </c>
      <c r="F1264">
        <v>752</v>
      </c>
      <c r="G1264">
        <v>678</v>
      </c>
      <c r="H1264">
        <v>90.2</v>
      </c>
      <c r="I1264" t="s">
        <v>2676</v>
      </c>
    </row>
    <row r="1265" spans="1:9" x14ac:dyDescent="0.25">
      <c r="A1265" t="s">
        <v>2299</v>
      </c>
      <c r="B1265" t="s">
        <v>344</v>
      </c>
      <c r="C1265" t="s">
        <v>345</v>
      </c>
      <c r="D1265" t="s">
        <v>974</v>
      </c>
      <c r="E1265" t="s">
        <v>2564</v>
      </c>
      <c r="F1265">
        <v>2276</v>
      </c>
      <c r="G1265">
        <v>2036</v>
      </c>
      <c r="H1265">
        <v>89.5</v>
      </c>
      <c r="I1265" t="s">
        <v>4200</v>
      </c>
    </row>
    <row r="1266" spans="1:9" x14ac:dyDescent="0.25">
      <c r="A1266" t="s">
        <v>2300</v>
      </c>
      <c r="B1266" t="s">
        <v>344</v>
      </c>
      <c r="C1266" t="s">
        <v>345</v>
      </c>
      <c r="D1266" t="s">
        <v>974</v>
      </c>
      <c r="E1266" t="s">
        <v>2565</v>
      </c>
      <c r="F1266">
        <v>3320</v>
      </c>
      <c r="G1266">
        <v>2992</v>
      </c>
      <c r="H1266">
        <v>90.1</v>
      </c>
      <c r="I1266" t="s">
        <v>2816</v>
      </c>
    </row>
    <row r="1267" spans="1:9" x14ac:dyDescent="0.25">
      <c r="A1267" t="s">
        <v>2301</v>
      </c>
      <c r="B1267" t="s">
        <v>344</v>
      </c>
      <c r="C1267" t="s">
        <v>345</v>
      </c>
      <c r="D1267" t="s">
        <v>974</v>
      </c>
      <c r="E1267" t="s">
        <v>2567</v>
      </c>
      <c r="F1267">
        <v>8440</v>
      </c>
      <c r="G1267">
        <v>7777</v>
      </c>
      <c r="H1267">
        <v>92.1</v>
      </c>
      <c r="I1267" t="s">
        <v>4201</v>
      </c>
    </row>
    <row r="1268" spans="1:9" x14ac:dyDescent="0.25">
      <c r="A1268" t="s">
        <v>2302</v>
      </c>
      <c r="B1268" t="s">
        <v>344</v>
      </c>
      <c r="C1268" t="s">
        <v>345</v>
      </c>
      <c r="D1268" t="s">
        <v>974</v>
      </c>
      <c r="E1268" t="s">
        <v>2568</v>
      </c>
      <c r="F1268">
        <v>3585</v>
      </c>
      <c r="G1268">
        <v>3326</v>
      </c>
      <c r="H1268">
        <v>92.8</v>
      </c>
      <c r="I1268" t="s">
        <v>4202</v>
      </c>
    </row>
    <row r="1269" spans="1:9" x14ac:dyDescent="0.25">
      <c r="A1269" t="s">
        <v>2303</v>
      </c>
      <c r="B1269" t="s">
        <v>366</v>
      </c>
      <c r="C1269" t="s">
        <v>367</v>
      </c>
      <c r="D1269" t="s">
        <v>951</v>
      </c>
      <c r="E1269" t="s">
        <v>2563</v>
      </c>
      <c r="F1269">
        <v>98</v>
      </c>
      <c r="G1269">
        <v>71</v>
      </c>
      <c r="H1269">
        <v>72.400000000000006</v>
      </c>
      <c r="I1269" t="s">
        <v>4203</v>
      </c>
    </row>
    <row r="1270" spans="1:9" x14ac:dyDescent="0.25">
      <c r="A1270" t="s">
        <v>2304</v>
      </c>
      <c r="B1270" t="s">
        <v>366</v>
      </c>
      <c r="C1270" t="s">
        <v>367</v>
      </c>
      <c r="D1270" t="s">
        <v>951</v>
      </c>
      <c r="E1270" t="s">
        <v>2564</v>
      </c>
      <c r="F1270">
        <v>82</v>
      </c>
      <c r="G1270">
        <v>63</v>
      </c>
      <c r="H1270">
        <v>76.8</v>
      </c>
      <c r="I1270" t="s">
        <v>4204</v>
      </c>
    </row>
    <row r="1271" spans="1:9" x14ac:dyDescent="0.25">
      <c r="A1271" t="s">
        <v>2305</v>
      </c>
      <c r="B1271" t="s">
        <v>366</v>
      </c>
      <c r="C1271" t="s">
        <v>367</v>
      </c>
      <c r="D1271" t="s">
        <v>951</v>
      </c>
      <c r="E1271" t="s">
        <v>2565</v>
      </c>
      <c r="F1271">
        <v>269</v>
      </c>
      <c r="G1271">
        <v>220</v>
      </c>
      <c r="H1271">
        <v>81.8</v>
      </c>
      <c r="I1271" t="s">
        <v>4205</v>
      </c>
    </row>
    <row r="1272" spans="1:9" x14ac:dyDescent="0.25">
      <c r="A1272" t="s">
        <v>2306</v>
      </c>
      <c r="B1272" t="s">
        <v>366</v>
      </c>
      <c r="C1272" t="s">
        <v>367</v>
      </c>
      <c r="D1272" t="s">
        <v>951</v>
      </c>
      <c r="E1272" t="s">
        <v>2566</v>
      </c>
      <c r="F1272">
        <v>789</v>
      </c>
      <c r="G1272">
        <v>664</v>
      </c>
      <c r="H1272">
        <v>84.2</v>
      </c>
      <c r="I1272" t="s">
        <v>4206</v>
      </c>
    </row>
    <row r="1273" spans="1:9" x14ac:dyDescent="0.25">
      <c r="A1273" t="s">
        <v>2307</v>
      </c>
      <c r="B1273" t="s">
        <v>366</v>
      </c>
      <c r="C1273" t="s">
        <v>367</v>
      </c>
      <c r="D1273" t="s">
        <v>951</v>
      </c>
      <c r="E1273" t="s">
        <v>2567</v>
      </c>
      <c r="F1273">
        <v>1197</v>
      </c>
      <c r="G1273">
        <v>1055</v>
      </c>
      <c r="H1273">
        <v>88.1</v>
      </c>
      <c r="I1273" t="s">
        <v>4207</v>
      </c>
    </row>
    <row r="1274" spans="1:9" x14ac:dyDescent="0.25">
      <c r="A1274" t="s">
        <v>2308</v>
      </c>
      <c r="B1274" t="s">
        <v>366</v>
      </c>
      <c r="C1274" t="s">
        <v>367</v>
      </c>
      <c r="D1274" t="s">
        <v>951</v>
      </c>
      <c r="E1274" t="s">
        <v>2568</v>
      </c>
      <c r="F1274">
        <v>421</v>
      </c>
      <c r="G1274">
        <v>374</v>
      </c>
      <c r="H1274">
        <v>88.8</v>
      </c>
      <c r="I1274" t="s">
        <v>4208</v>
      </c>
    </row>
    <row r="1275" spans="1:9" x14ac:dyDescent="0.25">
      <c r="A1275" t="s">
        <v>2309</v>
      </c>
      <c r="B1275" t="s">
        <v>366</v>
      </c>
      <c r="C1275" t="s">
        <v>367</v>
      </c>
      <c r="D1275" t="s">
        <v>642</v>
      </c>
      <c r="E1275" t="s">
        <v>2563</v>
      </c>
      <c r="F1275">
        <v>122</v>
      </c>
      <c r="G1275">
        <v>97</v>
      </c>
      <c r="H1275">
        <v>79.5</v>
      </c>
      <c r="I1275" t="s">
        <v>4209</v>
      </c>
    </row>
    <row r="1276" spans="1:9" x14ac:dyDescent="0.25">
      <c r="A1276" t="s">
        <v>2310</v>
      </c>
      <c r="B1276" t="s">
        <v>366</v>
      </c>
      <c r="C1276" t="s">
        <v>367</v>
      </c>
      <c r="D1276" t="s">
        <v>642</v>
      </c>
      <c r="E1276" t="s">
        <v>2564</v>
      </c>
      <c r="F1276">
        <v>99</v>
      </c>
      <c r="G1276">
        <v>74</v>
      </c>
      <c r="H1276">
        <v>74.7</v>
      </c>
      <c r="I1276" t="s">
        <v>4210</v>
      </c>
    </row>
    <row r="1277" spans="1:9" x14ac:dyDescent="0.25">
      <c r="A1277" t="s">
        <v>2311</v>
      </c>
      <c r="B1277" t="s">
        <v>366</v>
      </c>
      <c r="C1277" t="s">
        <v>367</v>
      </c>
      <c r="D1277" t="s">
        <v>642</v>
      </c>
      <c r="E1277" t="s">
        <v>2565</v>
      </c>
      <c r="F1277">
        <v>259</v>
      </c>
      <c r="G1277">
        <v>216</v>
      </c>
      <c r="H1277">
        <v>83.4</v>
      </c>
      <c r="I1277" t="s">
        <v>4211</v>
      </c>
    </row>
    <row r="1278" spans="1:9" x14ac:dyDescent="0.25">
      <c r="A1278" t="s">
        <v>2312</v>
      </c>
      <c r="B1278" t="s">
        <v>366</v>
      </c>
      <c r="C1278" t="s">
        <v>367</v>
      </c>
      <c r="D1278" t="s">
        <v>642</v>
      </c>
      <c r="E1278" t="s">
        <v>2566</v>
      </c>
      <c r="F1278">
        <v>752</v>
      </c>
      <c r="G1278">
        <v>633</v>
      </c>
      <c r="H1278">
        <v>84.2</v>
      </c>
      <c r="I1278" t="s">
        <v>4212</v>
      </c>
    </row>
    <row r="1279" spans="1:9" x14ac:dyDescent="0.25">
      <c r="A1279" t="s">
        <v>2313</v>
      </c>
      <c r="B1279" t="s">
        <v>366</v>
      </c>
      <c r="C1279" t="s">
        <v>367</v>
      </c>
      <c r="D1279" t="s">
        <v>642</v>
      </c>
      <c r="E1279" t="s">
        <v>2567</v>
      </c>
      <c r="F1279">
        <v>1166</v>
      </c>
      <c r="G1279">
        <v>995</v>
      </c>
      <c r="H1279">
        <v>85.3</v>
      </c>
      <c r="I1279" t="s">
        <v>4213</v>
      </c>
    </row>
    <row r="1280" spans="1:9" x14ac:dyDescent="0.25">
      <c r="A1280" t="s">
        <v>2314</v>
      </c>
      <c r="B1280" t="s">
        <v>366</v>
      </c>
      <c r="C1280" t="s">
        <v>367</v>
      </c>
      <c r="D1280" t="s">
        <v>642</v>
      </c>
      <c r="E1280" t="s">
        <v>2568</v>
      </c>
      <c r="F1280">
        <v>413</v>
      </c>
      <c r="G1280">
        <v>367</v>
      </c>
      <c r="H1280">
        <v>88.9</v>
      </c>
      <c r="I1280" t="s">
        <v>4214</v>
      </c>
    </row>
    <row r="1281" spans="1:9" x14ac:dyDescent="0.25">
      <c r="A1281" t="s">
        <v>2315</v>
      </c>
      <c r="B1281" t="s">
        <v>366</v>
      </c>
      <c r="C1281" t="s">
        <v>367</v>
      </c>
      <c r="D1281" t="s">
        <v>619</v>
      </c>
      <c r="E1281" t="s">
        <v>2563</v>
      </c>
      <c r="F1281">
        <v>103</v>
      </c>
      <c r="G1281">
        <v>87</v>
      </c>
      <c r="H1281">
        <v>84.5</v>
      </c>
      <c r="I1281" t="s">
        <v>4215</v>
      </c>
    </row>
    <row r="1282" spans="1:9" x14ac:dyDescent="0.25">
      <c r="A1282" t="s">
        <v>2316</v>
      </c>
      <c r="B1282" t="s">
        <v>366</v>
      </c>
      <c r="C1282" t="s">
        <v>367</v>
      </c>
      <c r="D1282" t="s">
        <v>619</v>
      </c>
      <c r="E1282" t="s">
        <v>2564</v>
      </c>
      <c r="F1282">
        <v>68</v>
      </c>
      <c r="G1282">
        <v>57</v>
      </c>
      <c r="H1282">
        <v>83.8</v>
      </c>
      <c r="I1282" t="s">
        <v>4216</v>
      </c>
    </row>
    <row r="1283" spans="1:9" x14ac:dyDescent="0.25">
      <c r="A1283" t="s">
        <v>2317</v>
      </c>
      <c r="B1283" t="s">
        <v>366</v>
      </c>
      <c r="C1283" t="s">
        <v>367</v>
      </c>
      <c r="D1283" t="s">
        <v>619</v>
      </c>
      <c r="E1283" t="s">
        <v>2565</v>
      </c>
      <c r="F1283">
        <v>263</v>
      </c>
      <c r="G1283">
        <v>223</v>
      </c>
      <c r="H1283">
        <v>84.8</v>
      </c>
      <c r="I1283" t="s">
        <v>4217</v>
      </c>
    </row>
    <row r="1284" spans="1:9" x14ac:dyDescent="0.25">
      <c r="A1284" t="s">
        <v>2318</v>
      </c>
      <c r="B1284" t="s">
        <v>366</v>
      </c>
      <c r="C1284" t="s">
        <v>367</v>
      </c>
      <c r="D1284" t="s">
        <v>619</v>
      </c>
      <c r="E1284" t="s">
        <v>2566</v>
      </c>
      <c r="F1284">
        <v>846</v>
      </c>
      <c r="G1284">
        <v>729</v>
      </c>
      <c r="H1284">
        <v>86.2</v>
      </c>
      <c r="I1284" t="s">
        <v>2919</v>
      </c>
    </row>
    <row r="1285" spans="1:9" x14ac:dyDescent="0.25">
      <c r="A1285" t="s">
        <v>2319</v>
      </c>
      <c r="B1285" t="s">
        <v>366</v>
      </c>
      <c r="C1285" t="s">
        <v>367</v>
      </c>
      <c r="D1285" t="s">
        <v>619</v>
      </c>
      <c r="E1285" t="s">
        <v>2567</v>
      </c>
      <c r="F1285">
        <v>1258</v>
      </c>
      <c r="G1285">
        <v>1132</v>
      </c>
      <c r="H1285">
        <v>90</v>
      </c>
      <c r="I1285" t="s">
        <v>4218</v>
      </c>
    </row>
    <row r="1286" spans="1:9" x14ac:dyDescent="0.25">
      <c r="A1286" t="s">
        <v>2320</v>
      </c>
      <c r="B1286" t="s">
        <v>366</v>
      </c>
      <c r="C1286" t="s">
        <v>367</v>
      </c>
      <c r="D1286" t="s">
        <v>619</v>
      </c>
      <c r="E1286" t="s">
        <v>2568</v>
      </c>
      <c r="F1286">
        <v>462</v>
      </c>
      <c r="G1286">
        <v>422</v>
      </c>
      <c r="H1286">
        <v>91.3</v>
      </c>
      <c r="I1286" t="s">
        <v>4219</v>
      </c>
    </row>
    <row r="1287" spans="1:9" x14ac:dyDescent="0.25">
      <c r="A1287" t="s">
        <v>2321</v>
      </c>
      <c r="B1287" t="s">
        <v>366</v>
      </c>
      <c r="C1287" t="s">
        <v>367</v>
      </c>
      <c r="D1287" t="s">
        <v>596</v>
      </c>
      <c r="E1287" t="s">
        <v>2563</v>
      </c>
      <c r="F1287">
        <v>48</v>
      </c>
      <c r="G1287">
        <v>40</v>
      </c>
      <c r="H1287">
        <v>83.3</v>
      </c>
      <c r="I1287" t="s">
        <v>4220</v>
      </c>
    </row>
    <row r="1288" spans="1:9" x14ac:dyDescent="0.25">
      <c r="A1288" t="s">
        <v>2322</v>
      </c>
      <c r="B1288" t="s">
        <v>366</v>
      </c>
      <c r="C1288" t="s">
        <v>367</v>
      </c>
      <c r="D1288" t="s">
        <v>596</v>
      </c>
      <c r="E1288" t="s">
        <v>2564</v>
      </c>
      <c r="F1288">
        <v>40</v>
      </c>
      <c r="G1288">
        <v>34</v>
      </c>
      <c r="H1288">
        <v>85</v>
      </c>
      <c r="I1288" t="s">
        <v>4221</v>
      </c>
    </row>
    <row r="1289" spans="1:9" x14ac:dyDescent="0.25">
      <c r="A1289" t="s">
        <v>2323</v>
      </c>
      <c r="B1289" t="s">
        <v>366</v>
      </c>
      <c r="C1289" t="s">
        <v>367</v>
      </c>
      <c r="D1289" t="s">
        <v>596</v>
      </c>
      <c r="E1289" t="s">
        <v>2565</v>
      </c>
      <c r="F1289">
        <v>172</v>
      </c>
      <c r="G1289">
        <v>150</v>
      </c>
      <c r="H1289">
        <v>87.2</v>
      </c>
      <c r="I1289" t="s">
        <v>2920</v>
      </c>
    </row>
    <row r="1290" spans="1:9" x14ac:dyDescent="0.25">
      <c r="A1290" t="s">
        <v>2324</v>
      </c>
      <c r="B1290" t="s">
        <v>366</v>
      </c>
      <c r="C1290" t="s">
        <v>367</v>
      </c>
      <c r="D1290" t="s">
        <v>596</v>
      </c>
      <c r="E1290" t="s">
        <v>2566</v>
      </c>
      <c r="F1290">
        <v>499</v>
      </c>
      <c r="G1290">
        <v>453</v>
      </c>
      <c r="H1290">
        <v>90.8</v>
      </c>
      <c r="I1290" t="s">
        <v>4222</v>
      </c>
    </row>
    <row r="1291" spans="1:9" x14ac:dyDescent="0.25">
      <c r="A1291" t="s">
        <v>2325</v>
      </c>
      <c r="B1291" t="s">
        <v>366</v>
      </c>
      <c r="C1291" t="s">
        <v>367</v>
      </c>
      <c r="D1291" t="s">
        <v>596</v>
      </c>
      <c r="E1291" t="s">
        <v>2567</v>
      </c>
      <c r="F1291">
        <v>726</v>
      </c>
      <c r="G1291">
        <v>684</v>
      </c>
      <c r="H1291">
        <v>94.2</v>
      </c>
      <c r="I1291" t="s">
        <v>2953</v>
      </c>
    </row>
    <row r="1292" spans="1:9" x14ac:dyDescent="0.25">
      <c r="A1292" t="s">
        <v>2326</v>
      </c>
      <c r="B1292" t="s">
        <v>366</v>
      </c>
      <c r="C1292" t="s">
        <v>367</v>
      </c>
      <c r="D1292" t="s">
        <v>596</v>
      </c>
      <c r="E1292" t="s">
        <v>2568</v>
      </c>
      <c r="F1292">
        <v>240</v>
      </c>
      <c r="G1292">
        <v>230</v>
      </c>
      <c r="H1292">
        <v>95.8</v>
      </c>
      <c r="I1292" t="s">
        <v>2922</v>
      </c>
    </row>
    <row r="1293" spans="1:9" x14ac:dyDescent="0.25">
      <c r="A1293" t="s">
        <v>2327</v>
      </c>
      <c r="B1293" t="s">
        <v>366</v>
      </c>
      <c r="C1293" t="s">
        <v>367</v>
      </c>
      <c r="D1293" t="s">
        <v>573</v>
      </c>
      <c r="E1293" t="s">
        <v>2563</v>
      </c>
      <c r="F1293">
        <v>53</v>
      </c>
      <c r="G1293">
        <v>52</v>
      </c>
      <c r="H1293">
        <v>98.1</v>
      </c>
      <c r="I1293" t="s">
        <v>4223</v>
      </c>
    </row>
    <row r="1294" spans="1:9" x14ac:dyDescent="0.25">
      <c r="A1294" t="s">
        <v>2328</v>
      </c>
      <c r="B1294" t="s">
        <v>366</v>
      </c>
      <c r="C1294" t="s">
        <v>367</v>
      </c>
      <c r="D1294" t="s">
        <v>573</v>
      </c>
      <c r="E1294" t="s">
        <v>2564</v>
      </c>
      <c r="F1294">
        <v>52</v>
      </c>
      <c r="G1294">
        <v>48</v>
      </c>
      <c r="H1294">
        <v>92.3</v>
      </c>
      <c r="I1294" t="s">
        <v>2923</v>
      </c>
    </row>
    <row r="1295" spans="1:9" x14ac:dyDescent="0.25">
      <c r="A1295" t="s">
        <v>2329</v>
      </c>
      <c r="B1295" t="s">
        <v>366</v>
      </c>
      <c r="C1295" t="s">
        <v>367</v>
      </c>
      <c r="D1295" t="s">
        <v>573</v>
      </c>
      <c r="E1295" t="s">
        <v>2565</v>
      </c>
      <c r="F1295">
        <v>163</v>
      </c>
      <c r="G1295">
        <v>151</v>
      </c>
      <c r="H1295">
        <v>92.6</v>
      </c>
      <c r="I1295" t="s">
        <v>4224</v>
      </c>
    </row>
    <row r="1296" spans="1:9" x14ac:dyDescent="0.25">
      <c r="A1296" t="s">
        <v>2330</v>
      </c>
      <c r="B1296" t="s">
        <v>366</v>
      </c>
      <c r="C1296" t="s">
        <v>367</v>
      </c>
      <c r="D1296" t="s">
        <v>573</v>
      </c>
      <c r="E1296" t="s">
        <v>2566</v>
      </c>
      <c r="F1296">
        <v>536</v>
      </c>
      <c r="G1296">
        <v>502</v>
      </c>
      <c r="H1296">
        <v>93.7</v>
      </c>
      <c r="I1296" t="s">
        <v>4225</v>
      </c>
    </row>
    <row r="1297" spans="1:9" x14ac:dyDescent="0.25">
      <c r="A1297" t="s">
        <v>2331</v>
      </c>
      <c r="B1297" t="s">
        <v>366</v>
      </c>
      <c r="C1297" t="s">
        <v>367</v>
      </c>
      <c r="D1297" t="s">
        <v>573</v>
      </c>
      <c r="E1297" t="s">
        <v>2567</v>
      </c>
      <c r="F1297">
        <v>697</v>
      </c>
      <c r="G1297">
        <v>664</v>
      </c>
      <c r="H1297">
        <v>95.3</v>
      </c>
      <c r="I1297" t="s">
        <v>2958</v>
      </c>
    </row>
    <row r="1298" spans="1:9" x14ac:dyDescent="0.25">
      <c r="A1298" t="s">
        <v>2332</v>
      </c>
      <c r="B1298" t="s">
        <v>366</v>
      </c>
      <c r="C1298" t="s">
        <v>367</v>
      </c>
      <c r="D1298" t="s">
        <v>573</v>
      </c>
      <c r="E1298" t="s">
        <v>2568</v>
      </c>
      <c r="F1298">
        <v>247</v>
      </c>
      <c r="G1298">
        <v>234</v>
      </c>
      <c r="H1298">
        <v>94.7</v>
      </c>
      <c r="I1298" t="s">
        <v>2924</v>
      </c>
    </row>
    <row r="1299" spans="1:9" x14ac:dyDescent="0.25">
      <c r="A1299" t="s">
        <v>2333</v>
      </c>
      <c r="B1299" t="s">
        <v>366</v>
      </c>
      <c r="C1299" t="s">
        <v>367</v>
      </c>
      <c r="D1299" t="s">
        <v>550</v>
      </c>
      <c r="E1299" t="s">
        <v>2563</v>
      </c>
      <c r="F1299">
        <v>41</v>
      </c>
      <c r="G1299">
        <v>38</v>
      </c>
      <c r="H1299">
        <v>92.7</v>
      </c>
      <c r="I1299" t="s">
        <v>2925</v>
      </c>
    </row>
    <row r="1300" spans="1:9" x14ac:dyDescent="0.25">
      <c r="A1300" t="s">
        <v>2334</v>
      </c>
      <c r="B1300" t="s">
        <v>366</v>
      </c>
      <c r="C1300" t="s">
        <v>367</v>
      </c>
      <c r="D1300" t="s">
        <v>550</v>
      </c>
      <c r="E1300" t="s">
        <v>2564</v>
      </c>
      <c r="F1300">
        <v>31</v>
      </c>
      <c r="G1300">
        <v>29</v>
      </c>
      <c r="H1300">
        <v>93.5</v>
      </c>
      <c r="I1300" t="s">
        <v>2926</v>
      </c>
    </row>
    <row r="1301" spans="1:9" x14ac:dyDescent="0.25">
      <c r="A1301" t="s">
        <v>2335</v>
      </c>
      <c r="B1301" t="s">
        <v>366</v>
      </c>
      <c r="C1301" t="s">
        <v>367</v>
      </c>
      <c r="D1301" t="s">
        <v>550</v>
      </c>
      <c r="E1301" t="s">
        <v>2565</v>
      </c>
      <c r="F1301">
        <v>153</v>
      </c>
      <c r="G1301">
        <v>141</v>
      </c>
      <c r="H1301">
        <v>92.2</v>
      </c>
      <c r="I1301" t="s">
        <v>4226</v>
      </c>
    </row>
    <row r="1302" spans="1:9" x14ac:dyDescent="0.25">
      <c r="A1302" t="s">
        <v>2336</v>
      </c>
      <c r="B1302" t="s">
        <v>366</v>
      </c>
      <c r="C1302" t="s">
        <v>367</v>
      </c>
      <c r="D1302" t="s">
        <v>550</v>
      </c>
      <c r="E1302" t="s">
        <v>2566</v>
      </c>
      <c r="F1302">
        <v>508</v>
      </c>
      <c r="G1302">
        <v>484</v>
      </c>
      <c r="H1302">
        <v>95.3</v>
      </c>
      <c r="I1302" t="s">
        <v>2927</v>
      </c>
    </row>
    <row r="1303" spans="1:9" x14ac:dyDescent="0.25">
      <c r="A1303" t="s">
        <v>2337</v>
      </c>
      <c r="B1303" t="s">
        <v>366</v>
      </c>
      <c r="C1303" t="s">
        <v>367</v>
      </c>
      <c r="D1303" t="s">
        <v>550</v>
      </c>
      <c r="E1303" t="s">
        <v>2567</v>
      </c>
      <c r="F1303">
        <v>623</v>
      </c>
      <c r="G1303">
        <v>604</v>
      </c>
      <c r="H1303">
        <v>97</v>
      </c>
      <c r="I1303" t="s">
        <v>2928</v>
      </c>
    </row>
    <row r="1304" spans="1:9" x14ac:dyDescent="0.25">
      <c r="A1304" t="s">
        <v>2338</v>
      </c>
      <c r="B1304" t="s">
        <v>366</v>
      </c>
      <c r="C1304" t="s">
        <v>367</v>
      </c>
      <c r="D1304" t="s">
        <v>550</v>
      </c>
      <c r="E1304" t="s">
        <v>2568</v>
      </c>
      <c r="F1304">
        <v>195</v>
      </c>
      <c r="G1304">
        <v>182</v>
      </c>
      <c r="H1304">
        <v>93.3</v>
      </c>
      <c r="I1304" t="s">
        <v>4227</v>
      </c>
    </row>
    <row r="1305" spans="1:9" x14ac:dyDescent="0.25">
      <c r="A1305" t="s">
        <v>2339</v>
      </c>
      <c r="B1305" t="s">
        <v>366</v>
      </c>
      <c r="C1305" t="s">
        <v>367</v>
      </c>
      <c r="D1305" t="s">
        <v>527</v>
      </c>
      <c r="E1305" t="s">
        <v>2563</v>
      </c>
      <c r="F1305">
        <v>44</v>
      </c>
      <c r="G1305">
        <v>40</v>
      </c>
      <c r="H1305">
        <v>90.9</v>
      </c>
      <c r="I1305" t="s">
        <v>1009</v>
      </c>
    </row>
    <row r="1306" spans="1:9" x14ac:dyDescent="0.25">
      <c r="A1306" t="s">
        <v>2340</v>
      </c>
      <c r="B1306" t="s">
        <v>366</v>
      </c>
      <c r="C1306" t="s">
        <v>367</v>
      </c>
      <c r="D1306" t="s">
        <v>527</v>
      </c>
      <c r="E1306" t="s">
        <v>2564</v>
      </c>
      <c r="F1306">
        <v>37</v>
      </c>
      <c r="G1306">
        <v>35</v>
      </c>
      <c r="H1306">
        <v>94.6</v>
      </c>
      <c r="I1306" t="s">
        <v>2929</v>
      </c>
    </row>
    <row r="1307" spans="1:9" x14ac:dyDescent="0.25">
      <c r="A1307" t="s">
        <v>2341</v>
      </c>
      <c r="B1307" t="s">
        <v>366</v>
      </c>
      <c r="C1307" t="s">
        <v>367</v>
      </c>
      <c r="D1307" t="s">
        <v>527</v>
      </c>
      <c r="E1307" t="s">
        <v>2565</v>
      </c>
      <c r="F1307">
        <v>134</v>
      </c>
      <c r="G1307">
        <v>126</v>
      </c>
      <c r="H1307">
        <v>94</v>
      </c>
      <c r="I1307" t="s">
        <v>4228</v>
      </c>
    </row>
    <row r="1308" spans="1:9" x14ac:dyDescent="0.25">
      <c r="A1308" t="s">
        <v>2342</v>
      </c>
      <c r="B1308" t="s">
        <v>366</v>
      </c>
      <c r="C1308" t="s">
        <v>367</v>
      </c>
      <c r="D1308" t="s">
        <v>527</v>
      </c>
      <c r="E1308" t="s">
        <v>2566</v>
      </c>
      <c r="F1308">
        <v>429</v>
      </c>
      <c r="G1308">
        <v>408</v>
      </c>
      <c r="H1308">
        <v>95.1</v>
      </c>
      <c r="I1308" t="s">
        <v>2930</v>
      </c>
    </row>
    <row r="1309" spans="1:9" x14ac:dyDescent="0.25">
      <c r="A1309" t="s">
        <v>2343</v>
      </c>
      <c r="B1309" t="s">
        <v>366</v>
      </c>
      <c r="C1309" t="s">
        <v>367</v>
      </c>
      <c r="D1309" t="s">
        <v>527</v>
      </c>
      <c r="E1309" t="s">
        <v>2567</v>
      </c>
      <c r="F1309">
        <v>577</v>
      </c>
      <c r="G1309">
        <v>561</v>
      </c>
      <c r="H1309">
        <v>97.2</v>
      </c>
      <c r="I1309" t="s">
        <v>2622</v>
      </c>
    </row>
    <row r="1310" spans="1:9" x14ac:dyDescent="0.25">
      <c r="A1310" t="s">
        <v>2344</v>
      </c>
      <c r="B1310" t="s">
        <v>366</v>
      </c>
      <c r="C1310" t="s">
        <v>367</v>
      </c>
      <c r="D1310" t="s">
        <v>527</v>
      </c>
      <c r="E1310" t="s">
        <v>2568</v>
      </c>
      <c r="F1310">
        <v>164</v>
      </c>
      <c r="G1310">
        <v>157</v>
      </c>
      <c r="H1310">
        <v>95.7</v>
      </c>
      <c r="I1310" t="s">
        <v>4229</v>
      </c>
    </row>
    <row r="1311" spans="1:9" x14ac:dyDescent="0.25">
      <c r="A1311" t="s">
        <v>2346</v>
      </c>
      <c r="B1311" t="s">
        <v>366</v>
      </c>
      <c r="C1311" t="s">
        <v>367</v>
      </c>
      <c r="D1311" t="s">
        <v>500</v>
      </c>
      <c r="E1311" t="s">
        <v>2563</v>
      </c>
      <c r="F1311">
        <v>45</v>
      </c>
      <c r="G1311">
        <v>43</v>
      </c>
      <c r="H1311">
        <v>95.6</v>
      </c>
      <c r="I1311" t="s">
        <v>2931</v>
      </c>
    </row>
    <row r="1312" spans="1:9" x14ac:dyDescent="0.25">
      <c r="A1312" t="s">
        <v>2347</v>
      </c>
      <c r="B1312" t="s">
        <v>366</v>
      </c>
      <c r="C1312" t="s">
        <v>367</v>
      </c>
      <c r="D1312" t="s">
        <v>500</v>
      </c>
      <c r="E1312" t="s">
        <v>2564</v>
      </c>
      <c r="F1312">
        <v>35</v>
      </c>
      <c r="G1312">
        <v>34</v>
      </c>
      <c r="H1312">
        <v>97.1</v>
      </c>
      <c r="I1312" t="s">
        <v>2620</v>
      </c>
    </row>
    <row r="1313" spans="1:9" x14ac:dyDescent="0.25">
      <c r="A1313" t="s">
        <v>2348</v>
      </c>
      <c r="B1313" t="s">
        <v>366</v>
      </c>
      <c r="C1313" t="s">
        <v>367</v>
      </c>
      <c r="D1313" t="s">
        <v>500</v>
      </c>
      <c r="E1313" t="s">
        <v>2565</v>
      </c>
      <c r="F1313">
        <v>133</v>
      </c>
      <c r="G1313">
        <v>125</v>
      </c>
      <c r="H1313">
        <v>94</v>
      </c>
      <c r="I1313" t="s">
        <v>4230</v>
      </c>
    </row>
    <row r="1314" spans="1:9" x14ac:dyDescent="0.25">
      <c r="A1314" t="s">
        <v>2349</v>
      </c>
      <c r="B1314" t="s">
        <v>366</v>
      </c>
      <c r="C1314" t="s">
        <v>367</v>
      </c>
      <c r="D1314" t="s">
        <v>500</v>
      </c>
      <c r="E1314" t="s">
        <v>2566</v>
      </c>
      <c r="F1314">
        <v>406</v>
      </c>
      <c r="G1314">
        <v>390</v>
      </c>
      <c r="H1314">
        <v>96.1</v>
      </c>
      <c r="I1314" t="s">
        <v>4231</v>
      </c>
    </row>
    <row r="1315" spans="1:9" x14ac:dyDescent="0.25">
      <c r="A1315" t="s">
        <v>2351</v>
      </c>
      <c r="B1315" t="s">
        <v>366</v>
      </c>
      <c r="C1315" t="s">
        <v>367</v>
      </c>
      <c r="D1315" t="s">
        <v>500</v>
      </c>
      <c r="E1315" t="s">
        <v>2567</v>
      </c>
      <c r="F1315">
        <v>565</v>
      </c>
      <c r="G1315">
        <v>548</v>
      </c>
      <c r="H1315">
        <v>97</v>
      </c>
      <c r="I1315" t="s">
        <v>2932</v>
      </c>
    </row>
    <row r="1316" spans="1:9" x14ac:dyDescent="0.25">
      <c r="A1316" t="s">
        <v>2352</v>
      </c>
      <c r="B1316" t="s">
        <v>366</v>
      </c>
      <c r="C1316" t="s">
        <v>367</v>
      </c>
      <c r="D1316" t="s">
        <v>500</v>
      </c>
      <c r="E1316" t="s">
        <v>2568</v>
      </c>
      <c r="F1316">
        <v>171</v>
      </c>
      <c r="G1316">
        <v>162</v>
      </c>
      <c r="H1316">
        <v>94.7</v>
      </c>
      <c r="I1316" t="s">
        <v>2345</v>
      </c>
    </row>
    <row r="1317" spans="1:9" x14ac:dyDescent="0.25">
      <c r="A1317" t="s">
        <v>2353</v>
      </c>
      <c r="B1317" t="s">
        <v>366</v>
      </c>
      <c r="C1317" t="s">
        <v>367</v>
      </c>
      <c r="D1317" t="s">
        <v>475</v>
      </c>
      <c r="E1317" t="s">
        <v>2563</v>
      </c>
      <c r="F1317">
        <v>33</v>
      </c>
      <c r="G1317">
        <v>32</v>
      </c>
      <c r="H1317">
        <v>97</v>
      </c>
      <c r="I1317" t="s">
        <v>2933</v>
      </c>
    </row>
    <row r="1318" spans="1:9" x14ac:dyDescent="0.25">
      <c r="A1318" t="s">
        <v>2354</v>
      </c>
      <c r="B1318" t="s">
        <v>366</v>
      </c>
      <c r="C1318" t="s">
        <v>367</v>
      </c>
      <c r="D1318" t="s">
        <v>475</v>
      </c>
      <c r="E1318" t="s">
        <v>2564</v>
      </c>
      <c r="F1318">
        <v>30</v>
      </c>
      <c r="G1318">
        <v>30</v>
      </c>
      <c r="H1318">
        <v>100</v>
      </c>
      <c r="I1318" t="s">
        <v>2934</v>
      </c>
    </row>
    <row r="1319" spans="1:9" x14ac:dyDescent="0.25">
      <c r="A1319" t="s">
        <v>2355</v>
      </c>
      <c r="B1319" t="s">
        <v>366</v>
      </c>
      <c r="C1319" t="s">
        <v>367</v>
      </c>
      <c r="D1319" t="s">
        <v>475</v>
      </c>
      <c r="E1319" t="s">
        <v>2565</v>
      </c>
      <c r="F1319">
        <v>105</v>
      </c>
      <c r="G1319">
        <v>101</v>
      </c>
      <c r="H1319">
        <v>96.2</v>
      </c>
      <c r="I1319" t="s">
        <v>2356</v>
      </c>
    </row>
    <row r="1320" spans="1:9" x14ac:dyDescent="0.25">
      <c r="A1320" t="s">
        <v>2357</v>
      </c>
      <c r="B1320" t="s">
        <v>366</v>
      </c>
      <c r="C1320" t="s">
        <v>367</v>
      </c>
      <c r="D1320" t="s">
        <v>475</v>
      </c>
      <c r="E1320" t="s">
        <v>2566</v>
      </c>
      <c r="F1320">
        <v>328</v>
      </c>
      <c r="G1320">
        <v>323</v>
      </c>
      <c r="H1320">
        <v>98.5</v>
      </c>
      <c r="I1320" t="s">
        <v>4232</v>
      </c>
    </row>
    <row r="1321" spans="1:9" x14ac:dyDescent="0.25">
      <c r="A1321" t="s">
        <v>2358</v>
      </c>
      <c r="B1321" t="s">
        <v>366</v>
      </c>
      <c r="C1321" t="s">
        <v>367</v>
      </c>
      <c r="D1321" t="s">
        <v>475</v>
      </c>
      <c r="E1321" t="s">
        <v>2567</v>
      </c>
      <c r="F1321">
        <v>391</v>
      </c>
      <c r="G1321">
        <v>380</v>
      </c>
      <c r="H1321">
        <v>97.2</v>
      </c>
      <c r="I1321" t="s">
        <v>4233</v>
      </c>
    </row>
    <row r="1322" spans="1:9" x14ac:dyDescent="0.25">
      <c r="A1322" t="s">
        <v>2359</v>
      </c>
      <c r="B1322" t="s">
        <v>366</v>
      </c>
      <c r="C1322" t="s">
        <v>367</v>
      </c>
      <c r="D1322" t="s">
        <v>475</v>
      </c>
      <c r="E1322" t="s">
        <v>2568</v>
      </c>
      <c r="F1322">
        <v>147</v>
      </c>
      <c r="G1322">
        <v>145</v>
      </c>
      <c r="H1322">
        <v>98.6</v>
      </c>
      <c r="I1322" t="s">
        <v>2935</v>
      </c>
    </row>
    <row r="1323" spans="1:9" x14ac:dyDescent="0.25">
      <c r="A1323" t="s">
        <v>2360</v>
      </c>
      <c r="B1323" t="s">
        <v>366</v>
      </c>
      <c r="C1323" t="s">
        <v>367</v>
      </c>
      <c r="D1323" t="s">
        <v>448</v>
      </c>
      <c r="E1323" t="s">
        <v>2563</v>
      </c>
      <c r="F1323">
        <v>32</v>
      </c>
      <c r="G1323">
        <v>30</v>
      </c>
      <c r="H1323">
        <v>93.8</v>
      </c>
      <c r="I1323" t="s">
        <v>2644</v>
      </c>
    </row>
    <row r="1324" spans="1:9" x14ac:dyDescent="0.25">
      <c r="A1324" t="s">
        <v>2361</v>
      </c>
      <c r="B1324" t="s">
        <v>366</v>
      </c>
      <c r="C1324" t="s">
        <v>367</v>
      </c>
      <c r="D1324" t="s">
        <v>448</v>
      </c>
      <c r="E1324" t="s">
        <v>2564</v>
      </c>
      <c r="F1324">
        <v>53</v>
      </c>
      <c r="G1324">
        <v>51</v>
      </c>
      <c r="H1324">
        <v>96.2</v>
      </c>
      <c r="I1324" t="s">
        <v>2916</v>
      </c>
    </row>
    <row r="1325" spans="1:9" x14ac:dyDescent="0.25">
      <c r="A1325" t="s">
        <v>2362</v>
      </c>
      <c r="B1325" t="s">
        <v>366</v>
      </c>
      <c r="C1325" t="s">
        <v>367</v>
      </c>
      <c r="D1325" t="s">
        <v>448</v>
      </c>
      <c r="E1325" t="s">
        <v>2565</v>
      </c>
      <c r="F1325">
        <v>108</v>
      </c>
      <c r="G1325">
        <v>105</v>
      </c>
      <c r="H1325">
        <v>97.2</v>
      </c>
      <c r="I1325" t="s">
        <v>2936</v>
      </c>
    </row>
    <row r="1326" spans="1:9" x14ac:dyDescent="0.25">
      <c r="A1326" t="s">
        <v>2363</v>
      </c>
      <c r="B1326" t="s">
        <v>366</v>
      </c>
      <c r="C1326" t="s">
        <v>367</v>
      </c>
      <c r="D1326" t="s">
        <v>448</v>
      </c>
      <c r="E1326" t="s">
        <v>2566</v>
      </c>
      <c r="F1326">
        <v>483</v>
      </c>
      <c r="G1326">
        <v>467</v>
      </c>
      <c r="H1326">
        <v>96.7</v>
      </c>
      <c r="I1326" t="s">
        <v>2937</v>
      </c>
    </row>
    <row r="1327" spans="1:9" x14ac:dyDescent="0.25">
      <c r="A1327" t="s">
        <v>2365</v>
      </c>
      <c r="B1327" t="s">
        <v>366</v>
      </c>
      <c r="C1327" t="s">
        <v>367</v>
      </c>
      <c r="D1327" t="s">
        <v>448</v>
      </c>
      <c r="E1327" t="s">
        <v>2567</v>
      </c>
      <c r="F1327">
        <v>450</v>
      </c>
      <c r="G1327">
        <v>445</v>
      </c>
      <c r="H1327">
        <v>98.9</v>
      </c>
      <c r="I1327" t="s">
        <v>2938</v>
      </c>
    </row>
    <row r="1328" spans="1:9" x14ac:dyDescent="0.25">
      <c r="A1328" t="s">
        <v>2366</v>
      </c>
      <c r="B1328" t="s">
        <v>366</v>
      </c>
      <c r="C1328" t="s">
        <v>367</v>
      </c>
      <c r="D1328" t="s">
        <v>448</v>
      </c>
      <c r="E1328" t="s">
        <v>2568</v>
      </c>
      <c r="F1328">
        <v>143</v>
      </c>
      <c r="G1328">
        <v>134</v>
      </c>
      <c r="H1328">
        <v>93.7</v>
      </c>
      <c r="I1328" t="s">
        <v>2939</v>
      </c>
    </row>
    <row r="1329" spans="1:9" x14ac:dyDescent="0.25">
      <c r="A1329" t="s">
        <v>2367</v>
      </c>
      <c r="B1329" t="s">
        <v>366</v>
      </c>
      <c r="C1329" t="s">
        <v>367</v>
      </c>
      <c r="D1329" t="s">
        <v>974</v>
      </c>
      <c r="E1329" t="s">
        <v>2563</v>
      </c>
      <c r="F1329">
        <v>619</v>
      </c>
      <c r="G1329">
        <v>530</v>
      </c>
      <c r="H1329">
        <v>85.6</v>
      </c>
      <c r="I1329" t="s">
        <v>4234</v>
      </c>
    </row>
    <row r="1330" spans="1:9" x14ac:dyDescent="0.25">
      <c r="A1330" t="s">
        <v>2368</v>
      </c>
      <c r="B1330" t="s">
        <v>366</v>
      </c>
      <c r="C1330" t="s">
        <v>367</v>
      </c>
      <c r="D1330" t="s">
        <v>974</v>
      </c>
      <c r="E1330" t="s">
        <v>2564</v>
      </c>
      <c r="F1330">
        <v>527</v>
      </c>
      <c r="G1330">
        <v>455</v>
      </c>
      <c r="H1330">
        <v>86.3</v>
      </c>
      <c r="I1330" t="s">
        <v>4235</v>
      </c>
    </row>
    <row r="1331" spans="1:9" x14ac:dyDescent="0.25">
      <c r="A1331" t="s">
        <v>2369</v>
      </c>
      <c r="B1331" t="s">
        <v>366</v>
      </c>
      <c r="C1331" t="s">
        <v>367</v>
      </c>
      <c r="D1331" t="s">
        <v>974</v>
      </c>
      <c r="E1331" t="s">
        <v>2565</v>
      </c>
      <c r="F1331">
        <v>1759</v>
      </c>
      <c r="G1331">
        <v>1558</v>
      </c>
      <c r="H1331">
        <v>88.6</v>
      </c>
      <c r="I1331" t="s">
        <v>4236</v>
      </c>
    </row>
    <row r="1332" spans="1:9" x14ac:dyDescent="0.25">
      <c r="A1332" t="s">
        <v>2370</v>
      </c>
      <c r="B1332" t="s">
        <v>366</v>
      </c>
      <c r="C1332" t="s">
        <v>367</v>
      </c>
      <c r="D1332" t="s">
        <v>974</v>
      </c>
      <c r="E1332" t="s">
        <v>2566</v>
      </c>
      <c r="F1332">
        <v>5576</v>
      </c>
      <c r="G1332">
        <v>5053</v>
      </c>
      <c r="H1332">
        <v>90.6</v>
      </c>
      <c r="I1332" t="s">
        <v>4237</v>
      </c>
    </row>
    <row r="1333" spans="1:9" x14ac:dyDescent="0.25">
      <c r="A1333" t="s">
        <v>2371</v>
      </c>
      <c r="B1333" t="s">
        <v>366</v>
      </c>
      <c r="C1333" t="s">
        <v>367</v>
      </c>
      <c r="D1333" t="s">
        <v>974</v>
      </c>
      <c r="E1333" t="s">
        <v>2567</v>
      </c>
      <c r="F1333">
        <v>7650</v>
      </c>
      <c r="G1333">
        <v>7068</v>
      </c>
      <c r="H1333">
        <v>92.4</v>
      </c>
      <c r="I1333" t="s">
        <v>1840</v>
      </c>
    </row>
    <row r="1334" spans="1:9" x14ac:dyDescent="0.25">
      <c r="A1334" t="s">
        <v>2372</v>
      </c>
      <c r="B1334" t="s">
        <v>366</v>
      </c>
      <c r="C1334" t="s">
        <v>367</v>
      </c>
      <c r="D1334" t="s">
        <v>974</v>
      </c>
      <c r="E1334" t="s">
        <v>2568</v>
      </c>
      <c r="F1334">
        <v>2603</v>
      </c>
      <c r="G1334">
        <v>2407</v>
      </c>
      <c r="H1334">
        <v>92.5</v>
      </c>
      <c r="I1334" t="s">
        <v>3294</v>
      </c>
    </row>
    <row r="1335" spans="1:9" x14ac:dyDescent="0.25">
      <c r="A1335" t="s">
        <v>2373</v>
      </c>
      <c r="B1335" t="s">
        <v>387</v>
      </c>
      <c r="C1335" t="s">
        <v>388</v>
      </c>
      <c r="D1335" t="s">
        <v>951</v>
      </c>
      <c r="E1335" t="s">
        <v>2560</v>
      </c>
      <c r="F1335">
        <v>7826</v>
      </c>
      <c r="G1335">
        <v>4636</v>
      </c>
      <c r="H1335">
        <v>59.2</v>
      </c>
      <c r="I1335" t="s">
        <v>4238</v>
      </c>
    </row>
    <row r="1336" spans="1:9" x14ac:dyDescent="0.25">
      <c r="A1336" t="s">
        <v>2374</v>
      </c>
      <c r="B1336" t="s">
        <v>387</v>
      </c>
      <c r="C1336" t="s">
        <v>388</v>
      </c>
      <c r="D1336" t="s">
        <v>951</v>
      </c>
      <c r="E1336" t="s">
        <v>2561</v>
      </c>
      <c r="F1336">
        <v>3421</v>
      </c>
      <c r="G1336">
        <v>2661</v>
      </c>
      <c r="H1336">
        <v>77.8</v>
      </c>
      <c r="I1336" t="s">
        <v>4239</v>
      </c>
    </row>
    <row r="1337" spans="1:9" x14ac:dyDescent="0.25">
      <c r="A1337" t="s">
        <v>2375</v>
      </c>
      <c r="B1337" t="s">
        <v>387</v>
      </c>
      <c r="C1337" t="s">
        <v>388</v>
      </c>
      <c r="D1337" t="s">
        <v>951</v>
      </c>
      <c r="E1337" t="s">
        <v>2562</v>
      </c>
      <c r="F1337">
        <v>6971</v>
      </c>
      <c r="G1337">
        <v>4360</v>
      </c>
      <c r="H1337">
        <v>62.5</v>
      </c>
      <c r="I1337" t="s">
        <v>4240</v>
      </c>
    </row>
    <row r="1338" spans="1:9" x14ac:dyDescent="0.25">
      <c r="A1338" t="s">
        <v>2376</v>
      </c>
      <c r="B1338" t="s">
        <v>387</v>
      </c>
      <c r="C1338" t="s">
        <v>388</v>
      </c>
      <c r="D1338" t="s">
        <v>951</v>
      </c>
      <c r="E1338" t="s">
        <v>2563</v>
      </c>
      <c r="F1338">
        <v>7664</v>
      </c>
      <c r="G1338">
        <v>5134</v>
      </c>
      <c r="H1338">
        <v>67</v>
      </c>
      <c r="I1338" t="s">
        <v>4241</v>
      </c>
    </row>
    <row r="1339" spans="1:9" x14ac:dyDescent="0.25">
      <c r="A1339" t="s">
        <v>2377</v>
      </c>
      <c r="B1339" t="s">
        <v>387</v>
      </c>
      <c r="C1339" t="s">
        <v>388</v>
      </c>
      <c r="D1339" t="s">
        <v>951</v>
      </c>
      <c r="E1339" t="s">
        <v>2564</v>
      </c>
      <c r="F1339">
        <v>4896</v>
      </c>
      <c r="G1339">
        <v>3484</v>
      </c>
      <c r="H1339">
        <v>71.2</v>
      </c>
      <c r="I1339" t="s">
        <v>4242</v>
      </c>
    </row>
    <row r="1340" spans="1:9" x14ac:dyDescent="0.25">
      <c r="A1340" t="s">
        <v>2378</v>
      </c>
      <c r="B1340" t="s">
        <v>387</v>
      </c>
      <c r="C1340" t="s">
        <v>388</v>
      </c>
      <c r="D1340" t="s">
        <v>951</v>
      </c>
      <c r="E1340" t="s">
        <v>2565</v>
      </c>
      <c r="F1340">
        <v>5979</v>
      </c>
      <c r="G1340">
        <v>4051</v>
      </c>
      <c r="H1340">
        <v>67.8</v>
      </c>
      <c r="I1340" t="s">
        <v>4243</v>
      </c>
    </row>
    <row r="1341" spans="1:9" x14ac:dyDescent="0.25">
      <c r="A1341" t="s">
        <v>2379</v>
      </c>
      <c r="B1341" t="s">
        <v>387</v>
      </c>
      <c r="C1341" t="s">
        <v>388</v>
      </c>
      <c r="D1341" t="s">
        <v>951</v>
      </c>
      <c r="E1341" t="s">
        <v>2566</v>
      </c>
      <c r="F1341">
        <v>8142</v>
      </c>
      <c r="G1341">
        <v>5476</v>
      </c>
      <c r="H1341">
        <v>67.3</v>
      </c>
      <c r="I1341" t="s">
        <v>4244</v>
      </c>
    </row>
    <row r="1342" spans="1:9" x14ac:dyDescent="0.25">
      <c r="A1342" t="s">
        <v>2380</v>
      </c>
      <c r="B1342" t="s">
        <v>387</v>
      </c>
      <c r="C1342" t="s">
        <v>388</v>
      </c>
      <c r="D1342" t="s">
        <v>951</v>
      </c>
      <c r="E1342" t="s">
        <v>2567</v>
      </c>
      <c r="F1342">
        <v>8854</v>
      </c>
      <c r="G1342">
        <v>6594</v>
      </c>
      <c r="H1342">
        <v>74.5</v>
      </c>
      <c r="I1342" t="s">
        <v>4245</v>
      </c>
    </row>
    <row r="1343" spans="1:9" x14ac:dyDescent="0.25">
      <c r="A1343" t="s">
        <v>2381</v>
      </c>
      <c r="B1343" t="s">
        <v>387</v>
      </c>
      <c r="C1343" t="s">
        <v>388</v>
      </c>
      <c r="D1343" t="s">
        <v>951</v>
      </c>
      <c r="E1343" t="s">
        <v>2568</v>
      </c>
      <c r="F1343">
        <v>6567</v>
      </c>
      <c r="G1343">
        <v>5143</v>
      </c>
      <c r="H1343">
        <v>78.3</v>
      </c>
      <c r="I1343" t="s">
        <v>4246</v>
      </c>
    </row>
    <row r="1344" spans="1:9" x14ac:dyDescent="0.25">
      <c r="A1344" t="s">
        <v>2382</v>
      </c>
      <c r="B1344" t="s">
        <v>387</v>
      </c>
      <c r="C1344" t="s">
        <v>388</v>
      </c>
      <c r="D1344" t="s">
        <v>951</v>
      </c>
      <c r="E1344" t="s">
        <v>2569</v>
      </c>
      <c r="F1344">
        <v>6080</v>
      </c>
      <c r="G1344">
        <v>4673</v>
      </c>
      <c r="H1344">
        <v>76.900000000000006</v>
      </c>
      <c r="I1344" t="s">
        <v>4247</v>
      </c>
    </row>
    <row r="1345" spans="1:9" x14ac:dyDescent="0.25">
      <c r="A1345" t="s">
        <v>2383</v>
      </c>
      <c r="B1345" t="s">
        <v>387</v>
      </c>
      <c r="C1345" t="s">
        <v>388</v>
      </c>
      <c r="D1345" t="s">
        <v>642</v>
      </c>
      <c r="E1345" t="s">
        <v>2560</v>
      </c>
      <c r="F1345">
        <v>7364</v>
      </c>
      <c r="G1345">
        <v>4608</v>
      </c>
      <c r="H1345">
        <v>62.6</v>
      </c>
      <c r="I1345" t="s">
        <v>4248</v>
      </c>
    </row>
    <row r="1346" spans="1:9" x14ac:dyDescent="0.25">
      <c r="A1346" t="s">
        <v>2384</v>
      </c>
      <c r="B1346" t="s">
        <v>387</v>
      </c>
      <c r="C1346" t="s">
        <v>388</v>
      </c>
      <c r="D1346" t="s">
        <v>642</v>
      </c>
      <c r="E1346" t="s">
        <v>2561</v>
      </c>
      <c r="F1346">
        <v>2645</v>
      </c>
      <c r="G1346">
        <v>2181</v>
      </c>
      <c r="H1346">
        <v>82.5</v>
      </c>
      <c r="I1346" t="s">
        <v>4249</v>
      </c>
    </row>
    <row r="1347" spans="1:9" x14ac:dyDescent="0.25">
      <c r="A1347" t="s">
        <v>2385</v>
      </c>
      <c r="B1347" t="s">
        <v>387</v>
      </c>
      <c r="C1347" t="s">
        <v>388</v>
      </c>
      <c r="D1347" t="s">
        <v>642</v>
      </c>
      <c r="E1347" t="s">
        <v>2562</v>
      </c>
      <c r="F1347">
        <v>5917</v>
      </c>
      <c r="G1347">
        <v>3831</v>
      </c>
      <c r="H1347">
        <v>64.7</v>
      </c>
      <c r="I1347" t="s">
        <v>4250</v>
      </c>
    </row>
    <row r="1348" spans="1:9" x14ac:dyDescent="0.25">
      <c r="A1348" t="s">
        <v>2386</v>
      </c>
      <c r="B1348" t="s">
        <v>387</v>
      </c>
      <c r="C1348" t="s">
        <v>388</v>
      </c>
      <c r="D1348" t="s">
        <v>642</v>
      </c>
      <c r="E1348" t="s">
        <v>2563</v>
      </c>
      <c r="F1348">
        <v>7007</v>
      </c>
      <c r="G1348">
        <v>4701</v>
      </c>
      <c r="H1348">
        <v>67.099999999999994</v>
      </c>
      <c r="I1348" t="s">
        <v>3226</v>
      </c>
    </row>
    <row r="1349" spans="1:9" x14ac:dyDescent="0.25">
      <c r="A1349" t="s">
        <v>2387</v>
      </c>
      <c r="B1349" t="s">
        <v>387</v>
      </c>
      <c r="C1349" t="s">
        <v>388</v>
      </c>
      <c r="D1349" t="s">
        <v>642</v>
      </c>
      <c r="E1349" t="s">
        <v>2564</v>
      </c>
      <c r="F1349">
        <v>4635</v>
      </c>
      <c r="G1349">
        <v>3258</v>
      </c>
      <c r="H1349">
        <v>70.3</v>
      </c>
      <c r="I1349" t="s">
        <v>4251</v>
      </c>
    </row>
    <row r="1350" spans="1:9" x14ac:dyDescent="0.25">
      <c r="A1350" t="s">
        <v>2388</v>
      </c>
      <c r="B1350" t="s">
        <v>387</v>
      </c>
      <c r="C1350" t="s">
        <v>388</v>
      </c>
      <c r="D1350" t="s">
        <v>642</v>
      </c>
      <c r="E1350" t="s">
        <v>2565</v>
      </c>
      <c r="F1350">
        <v>4762</v>
      </c>
      <c r="G1350">
        <v>3462</v>
      </c>
      <c r="H1350">
        <v>72.7</v>
      </c>
      <c r="I1350" t="s">
        <v>4252</v>
      </c>
    </row>
    <row r="1351" spans="1:9" x14ac:dyDescent="0.25">
      <c r="A1351" t="s">
        <v>2389</v>
      </c>
      <c r="B1351" t="s">
        <v>387</v>
      </c>
      <c r="C1351" t="s">
        <v>388</v>
      </c>
      <c r="D1351" t="s">
        <v>642</v>
      </c>
      <c r="E1351" t="s">
        <v>2566</v>
      </c>
      <c r="F1351">
        <v>5621</v>
      </c>
      <c r="G1351">
        <v>4166</v>
      </c>
      <c r="H1351">
        <v>74.099999999999994</v>
      </c>
      <c r="I1351" t="s">
        <v>4253</v>
      </c>
    </row>
    <row r="1352" spans="1:9" x14ac:dyDescent="0.25">
      <c r="A1352" t="s">
        <v>2390</v>
      </c>
      <c r="B1352" t="s">
        <v>387</v>
      </c>
      <c r="C1352" t="s">
        <v>388</v>
      </c>
      <c r="D1352" t="s">
        <v>642</v>
      </c>
      <c r="E1352" t="s">
        <v>2567</v>
      </c>
      <c r="F1352">
        <v>7361</v>
      </c>
      <c r="G1352">
        <v>5565</v>
      </c>
      <c r="H1352">
        <v>75.599999999999994</v>
      </c>
      <c r="I1352" t="s">
        <v>4254</v>
      </c>
    </row>
    <row r="1353" spans="1:9" x14ac:dyDescent="0.25">
      <c r="A1353" t="s">
        <v>2391</v>
      </c>
      <c r="B1353" t="s">
        <v>387</v>
      </c>
      <c r="C1353" t="s">
        <v>388</v>
      </c>
      <c r="D1353" t="s">
        <v>642</v>
      </c>
      <c r="E1353" t="s">
        <v>2568</v>
      </c>
      <c r="F1353">
        <v>6170</v>
      </c>
      <c r="G1353">
        <v>4788</v>
      </c>
      <c r="H1353">
        <v>77.599999999999994</v>
      </c>
      <c r="I1353" t="s">
        <v>4255</v>
      </c>
    </row>
    <row r="1354" spans="1:9" x14ac:dyDescent="0.25">
      <c r="A1354" t="s">
        <v>2392</v>
      </c>
      <c r="B1354" t="s">
        <v>387</v>
      </c>
      <c r="C1354" t="s">
        <v>388</v>
      </c>
      <c r="D1354" t="s">
        <v>642</v>
      </c>
      <c r="E1354" t="s">
        <v>2569</v>
      </c>
      <c r="F1354">
        <v>5393</v>
      </c>
      <c r="G1354">
        <v>4315</v>
      </c>
      <c r="H1354">
        <v>80</v>
      </c>
      <c r="I1354" t="s">
        <v>4256</v>
      </c>
    </row>
    <row r="1355" spans="1:9" x14ac:dyDescent="0.25">
      <c r="A1355" t="s">
        <v>2393</v>
      </c>
      <c r="B1355" t="s">
        <v>387</v>
      </c>
      <c r="C1355" t="s">
        <v>388</v>
      </c>
      <c r="D1355" t="s">
        <v>619</v>
      </c>
      <c r="E1355" t="s">
        <v>2560</v>
      </c>
      <c r="F1355">
        <v>5396</v>
      </c>
      <c r="G1355">
        <v>3920</v>
      </c>
      <c r="H1355">
        <v>72.599999999999994</v>
      </c>
      <c r="I1355" t="s">
        <v>2589</v>
      </c>
    </row>
    <row r="1356" spans="1:9" x14ac:dyDescent="0.25">
      <c r="A1356" t="s">
        <v>2394</v>
      </c>
      <c r="B1356" t="s">
        <v>387</v>
      </c>
      <c r="C1356" t="s">
        <v>388</v>
      </c>
      <c r="D1356" t="s">
        <v>619</v>
      </c>
      <c r="E1356" t="s">
        <v>2561</v>
      </c>
      <c r="F1356">
        <v>3123</v>
      </c>
      <c r="G1356">
        <v>2797</v>
      </c>
      <c r="H1356">
        <v>89.6</v>
      </c>
      <c r="I1356" t="s">
        <v>4257</v>
      </c>
    </row>
    <row r="1357" spans="1:9" x14ac:dyDescent="0.25">
      <c r="A1357" t="s">
        <v>2395</v>
      </c>
      <c r="B1357" t="s">
        <v>387</v>
      </c>
      <c r="C1357" t="s">
        <v>388</v>
      </c>
      <c r="D1357" t="s">
        <v>619</v>
      </c>
      <c r="E1357" t="s">
        <v>2562</v>
      </c>
      <c r="F1357">
        <v>4582</v>
      </c>
      <c r="G1357">
        <v>3423</v>
      </c>
      <c r="H1357">
        <v>74.7</v>
      </c>
      <c r="I1357" t="s">
        <v>4258</v>
      </c>
    </row>
    <row r="1358" spans="1:9" x14ac:dyDescent="0.25">
      <c r="A1358" t="s">
        <v>2396</v>
      </c>
      <c r="B1358" t="s">
        <v>387</v>
      </c>
      <c r="C1358" t="s">
        <v>388</v>
      </c>
      <c r="D1358" t="s">
        <v>619</v>
      </c>
      <c r="E1358" t="s">
        <v>2563</v>
      </c>
      <c r="F1358">
        <v>5321</v>
      </c>
      <c r="G1358">
        <v>4065</v>
      </c>
      <c r="H1358">
        <v>76.400000000000006</v>
      </c>
      <c r="I1358" t="s">
        <v>4259</v>
      </c>
    </row>
    <row r="1359" spans="1:9" x14ac:dyDescent="0.25">
      <c r="A1359" t="s">
        <v>2397</v>
      </c>
      <c r="B1359" t="s">
        <v>387</v>
      </c>
      <c r="C1359" t="s">
        <v>388</v>
      </c>
      <c r="D1359" t="s">
        <v>619</v>
      </c>
      <c r="E1359" t="s">
        <v>2564</v>
      </c>
      <c r="F1359">
        <v>4126</v>
      </c>
      <c r="G1359">
        <v>3283</v>
      </c>
      <c r="H1359">
        <v>79.599999999999994</v>
      </c>
      <c r="I1359" t="s">
        <v>4260</v>
      </c>
    </row>
    <row r="1360" spans="1:9" x14ac:dyDescent="0.25">
      <c r="A1360" t="s">
        <v>2398</v>
      </c>
      <c r="B1360" t="s">
        <v>387</v>
      </c>
      <c r="C1360" t="s">
        <v>388</v>
      </c>
      <c r="D1360" t="s">
        <v>619</v>
      </c>
      <c r="E1360" t="s">
        <v>2565</v>
      </c>
      <c r="F1360">
        <v>4293</v>
      </c>
      <c r="G1360">
        <v>3567</v>
      </c>
      <c r="H1360">
        <v>83.1</v>
      </c>
      <c r="I1360" t="s">
        <v>4261</v>
      </c>
    </row>
    <row r="1361" spans="1:9" x14ac:dyDescent="0.25">
      <c r="A1361" t="s">
        <v>2399</v>
      </c>
      <c r="B1361" t="s">
        <v>387</v>
      </c>
      <c r="C1361" t="s">
        <v>388</v>
      </c>
      <c r="D1361" t="s">
        <v>619</v>
      </c>
      <c r="E1361" t="s">
        <v>2566</v>
      </c>
      <c r="F1361">
        <v>5284</v>
      </c>
      <c r="G1361">
        <v>4425</v>
      </c>
      <c r="H1361">
        <v>83.7</v>
      </c>
      <c r="I1361" t="s">
        <v>2698</v>
      </c>
    </row>
    <row r="1362" spans="1:9" x14ac:dyDescent="0.25">
      <c r="A1362" t="s">
        <v>2400</v>
      </c>
      <c r="B1362" t="s">
        <v>387</v>
      </c>
      <c r="C1362" t="s">
        <v>388</v>
      </c>
      <c r="D1362" t="s">
        <v>619</v>
      </c>
      <c r="E1362" t="s">
        <v>2567</v>
      </c>
      <c r="F1362">
        <v>7401</v>
      </c>
      <c r="G1362">
        <v>6346</v>
      </c>
      <c r="H1362">
        <v>85.7</v>
      </c>
      <c r="I1362" t="s">
        <v>4262</v>
      </c>
    </row>
    <row r="1363" spans="1:9" x14ac:dyDescent="0.25">
      <c r="A1363" t="s">
        <v>2401</v>
      </c>
      <c r="B1363" t="s">
        <v>387</v>
      </c>
      <c r="C1363" t="s">
        <v>388</v>
      </c>
      <c r="D1363" t="s">
        <v>619</v>
      </c>
      <c r="E1363" t="s">
        <v>2568</v>
      </c>
      <c r="F1363">
        <v>6422</v>
      </c>
      <c r="G1363">
        <v>5572</v>
      </c>
      <c r="H1363">
        <v>86.8</v>
      </c>
      <c r="I1363" t="s">
        <v>4263</v>
      </c>
    </row>
    <row r="1364" spans="1:9" x14ac:dyDescent="0.25">
      <c r="A1364" t="s">
        <v>2402</v>
      </c>
      <c r="B1364" t="s">
        <v>387</v>
      </c>
      <c r="C1364" t="s">
        <v>388</v>
      </c>
      <c r="D1364" t="s">
        <v>619</v>
      </c>
      <c r="E1364" t="s">
        <v>2569</v>
      </c>
      <c r="F1364">
        <v>5839</v>
      </c>
      <c r="G1364">
        <v>5149</v>
      </c>
      <c r="H1364">
        <v>88.2</v>
      </c>
      <c r="I1364" t="s">
        <v>4264</v>
      </c>
    </row>
    <row r="1365" spans="1:9" x14ac:dyDescent="0.25">
      <c r="A1365" t="s">
        <v>2403</v>
      </c>
      <c r="B1365" t="s">
        <v>387</v>
      </c>
      <c r="C1365" t="s">
        <v>388</v>
      </c>
      <c r="D1365" t="s">
        <v>596</v>
      </c>
      <c r="E1365" t="s">
        <v>2560</v>
      </c>
      <c r="F1365">
        <v>2740</v>
      </c>
      <c r="G1365">
        <v>2298</v>
      </c>
      <c r="H1365">
        <v>83.9</v>
      </c>
      <c r="I1365" t="s">
        <v>4265</v>
      </c>
    </row>
    <row r="1366" spans="1:9" x14ac:dyDescent="0.25">
      <c r="A1366" t="s">
        <v>2404</v>
      </c>
      <c r="B1366" t="s">
        <v>387</v>
      </c>
      <c r="C1366" t="s">
        <v>388</v>
      </c>
      <c r="D1366" t="s">
        <v>596</v>
      </c>
      <c r="E1366" t="s">
        <v>2561</v>
      </c>
      <c r="F1366">
        <v>1898</v>
      </c>
      <c r="G1366">
        <v>1759</v>
      </c>
      <c r="H1366">
        <v>92.7</v>
      </c>
      <c r="I1366" t="s">
        <v>4266</v>
      </c>
    </row>
    <row r="1367" spans="1:9" x14ac:dyDescent="0.25">
      <c r="A1367" t="s">
        <v>2405</v>
      </c>
      <c r="B1367" t="s">
        <v>387</v>
      </c>
      <c r="C1367" t="s">
        <v>388</v>
      </c>
      <c r="D1367" t="s">
        <v>596</v>
      </c>
      <c r="E1367" t="s">
        <v>2562</v>
      </c>
      <c r="F1367">
        <v>2370</v>
      </c>
      <c r="G1367">
        <v>2023</v>
      </c>
      <c r="H1367">
        <v>85.4</v>
      </c>
      <c r="I1367" t="s">
        <v>4267</v>
      </c>
    </row>
    <row r="1368" spans="1:9" x14ac:dyDescent="0.25">
      <c r="A1368" t="s">
        <v>2406</v>
      </c>
      <c r="B1368" t="s">
        <v>387</v>
      </c>
      <c r="C1368" t="s">
        <v>388</v>
      </c>
      <c r="D1368" t="s">
        <v>596</v>
      </c>
      <c r="E1368" t="s">
        <v>2563</v>
      </c>
      <c r="F1368">
        <v>2748</v>
      </c>
      <c r="G1368">
        <v>2414</v>
      </c>
      <c r="H1368">
        <v>87.8</v>
      </c>
      <c r="I1368" t="s">
        <v>4268</v>
      </c>
    </row>
    <row r="1369" spans="1:9" x14ac:dyDescent="0.25">
      <c r="A1369" t="s">
        <v>2407</v>
      </c>
      <c r="B1369" t="s">
        <v>387</v>
      </c>
      <c r="C1369" t="s">
        <v>388</v>
      </c>
      <c r="D1369" t="s">
        <v>596</v>
      </c>
      <c r="E1369" t="s">
        <v>2564</v>
      </c>
      <c r="F1369">
        <v>2267</v>
      </c>
      <c r="G1369">
        <v>2037</v>
      </c>
      <c r="H1369">
        <v>89.9</v>
      </c>
      <c r="I1369" t="s">
        <v>4269</v>
      </c>
    </row>
    <row r="1370" spans="1:9" x14ac:dyDescent="0.25">
      <c r="A1370" t="s">
        <v>2408</v>
      </c>
      <c r="B1370" t="s">
        <v>387</v>
      </c>
      <c r="C1370" t="s">
        <v>388</v>
      </c>
      <c r="D1370" t="s">
        <v>596</v>
      </c>
      <c r="E1370" t="s">
        <v>2565</v>
      </c>
      <c r="F1370">
        <v>2670</v>
      </c>
      <c r="G1370">
        <v>2438</v>
      </c>
      <c r="H1370">
        <v>91.3</v>
      </c>
      <c r="I1370" t="s">
        <v>4270</v>
      </c>
    </row>
    <row r="1371" spans="1:9" x14ac:dyDescent="0.25">
      <c r="A1371" t="s">
        <v>2409</v>
      </c>
      <c r="B1371" t="s">
        <v>387</v>
      </c>
      <c r="C1371" t="s">
        <v>388</v>
      </c>
      <c r="D1371" t="s">
        <v>596</v>
      </c>
      <c r="E1371" t="s">
        <v>2566</v>
      </c>
      <c r="F1371">
        <v>3376</v>
      </c>
      <c r="G1371">
        <v>3091</v>
      </c>
      <c r="H1371">
        <v>91.6</v>
      </c>
      <c r="I1371" t="s">
        <v>4271</v>
      </c>
    </row>
    <row r="1372" spans="1:9" x14ac:dyDescent="0.25">
      <c r="A1372" t="s">
        <v>2410</v>
      </c>
      <c r="B1372" t="s">
        <v>387</v>
      </c>
      <c r="C1372" t="s">
        <v>388</v>
      </c>
      <c r="D1372" t="s">
        <v>596</v>
      </c>
      <c r="E1372" t="s">
        <v>2567</v>
      </c>
      <c r="F1372">
        <v>4781</v>
      </c>
      <c r="G1372">
        <v>4411</v>
      </c>
      <c r="H1372">
        <v>92.3</v>
      </c>
      <c r="I1372" t="s">
        <v>4272</v>
      </c>
    </row>
    <row r="1373" spans="1:9" x14ac:dyDescent="0.25">
      <c r="A1373" t="s">
        <v>2411</v>
      </c>
      <c r="B1373" t="s">
        <v>387</v>
      </c>
      <c r="C1373" t="s">
        <v>388</v>
      </c>
      <c r="D1373" t="s">
        <v>596</v>
      </c>
      <c r="E1373" t="s">
        <v>2568</v>
      </c>
      <c r="F1373">
        <v>3924</v>
      </c>
      <c r="G1373">
        <v>3691</v>
      </c>
      <c r="H1373">
        <v>94.1</v>
      </c>
      <c r="I1373" t="s">
        <v>4273</v>
      </c>
    </row>
    <row r="1374" spans="1:9" x14ac:dyDescent="0.25">
      <c r="A1374" t="s">
        <v>2412</v>
      </c>
      <c r="B1374" t="s">
        <v>387</v>
      </c>
      <c r="C1374" t="s">
        <v>388</v>
      </c>
      <c r="D1374" t="s">
        <v>596</v>
      </c>
      <c r="E1374" t="s">
        <v>2569</v>
      </c>
      <c r="F1374">
        <v>3441</v>
      </c>
      <c r="G1374">
        <v>3211</v>
      </c>
      <c r="H1374">
        <v>93.3</v>
      </c>
      <c r="I1374" t="s">
        <v>4274</v>
      </c>
    </row>
    <row r="1375" spans="1:9" x14ac:dyDescent="0.25">
      <c r="A1375" t="s">
        <v>2413</v>
      </c>
      <c r="B1375" t="s">
        <v>387</v>
      </c>
      <c r="C1375" t="s">
        <v>388</v>
      </c>
      <c r="D1375" t="s">
        <v>573</v>
      </c>
      <c r="E1375" t="s">
        <v>2560</v>
      </c>
      <c r="F1375">
        <v>2801</v>
      </c>
      <c r="G1375">
        <v>2452</v>
      </c>
      <c r="H1375">
        <v>87.5</v>
      </c>
      <c r="I1375" t="s">
        <v>4275</v>
      </c>
    </row>
    <row r="1376" spans="1:9" x14ac:dyDescent="0.25">
      <c r="A1376" t="s">
        <v>2414</v>
      </c>
      <c r="B1376" t="s">
        <v>387</v>
      </c>
      <c r="C1376" t="s">
        <v>388</v>
      </c>
      <c r="D1376" t="s">
        <v>573</v>
      </c>
      <c r="E1376" t="s">
        <v>2561</v>
      </c>
      <c r="F1376">
        <v>2111</v>
      </c>
      <c r="G1376">
        <v>2004</v>
      </c>
      <c r="H1376">
        <v>94.9</v>
      </c>
      <c r="I1376" t="s">
        <v>2450</v>
      </c>
    </row>
    <row r="1377" spans="1:9" x14ac:dyDescent="0.25">
      <c r="A1377" t="s">
        <v>2415</v>
      </c>
      <c r="B1377" t="s">
        <v>387</v>
      </c>
      <c r="C1377" t="s">
        <v>388</v>
      </c>
      <c r="D1377" t="s">
        <v>573</v>
      </c>
      <c r="E1377" t="s">
        <v>2562</v>
      </c>
      <c r="F1377">
        <v>2318</v>
      </c>
      <c r="G1377">
        <v>2075</v>
      </c>
      <c r="H1377">
        <v>89.5</v>
      </c>
      <c r="I1377" t="s">
        <v>4276</v>
      </c>
    </row>
    <row r="1378" spans="1:9" x14ac:dyDescent="0.25">
      <c r="A1378" t="s">
        <v>2416</v>
      </c>
      <c r="B1378" t="s">
        <v>387</v>
      </c>
      <c r="C1378" t="s">
        <v>388</v>
      </c>
      <c r="D1378" t="s">
        <v>573</v>
      </c>
      <c r="E1378" t="s">
        <v>2563</v>
      </c>
      <c r="F1378">
        <v>2787</v>
      </c>
      <c r="G1378">
        <v>2504</v>
      </c>
      <c r="H1378">
        <v>89.8</v>
      </c>
      <c r="I1378" t="s">
        <v>4277</v>
      </c>
    </row>
    <row r="1379" spans="1:9" x14ac:dyDescent="0.25">
      <c r="A1379" t="s">
        <v>2417</v>
      </c>
      <c r="B1379" t="s">
        <v>387</v>
      </c>
      <c r="C1379" t="s">
        <v>388</v>
      </c>
      <c r="D1379" t="s">
        <v>573</v>
      </c>
      <c r="E1379" t="s">
        <v>2564</v>
      </c>
      <c r="F1379">
        <v>2250</v>
      </c>
      <c r="G1379">
        <v>2070</v>
      </c>
      <c r="H1379">
        <v>92</v>
      </c>
      <c r="I1379" t="s">
        <v>4278</v>
      </c>
    </row>
    <row r="1380" spans="1:9" x14ac:dyDescent="0.25">
      <c r="A1380" t="s">
        <v>2418</v>
      </c>
      <c r="B1380" t="s">
        <v>387</v>
      </c>
      <c r="C1380" t="s">
        <v>388</v>
      </c>
      <c r="D1380" t="s">
        <v>573</v>
      </c>
      <c r="E1380" t="s">
        <v>2565</v>
      </c>
      <c r="F1380">
        <v>2932</v>
      </c>
      <c r="G1380">
        <v>2736</v>
      </c>
      <c r="H1380">
        <v>93.3</v>
      </c>
      <c r="I1380" t="s">
        <v>4279</v>
      </c>
    </row>
    <row r="1381" spans="1:9" x14ac:dyDescent="0.25">
      <c r="A1381" t="s">
        <v>2419</v>
      </c>
      <c r="B1381" t="s">
        <v>387</v>
      </c>
      <c r="C1381" t="s">
        <v>388</v>
      </c>
      <c r="D1381" t="s">
        <v>573</v>
      </c>
      <c r="E1381" t="s">
        <v>2566</v>
      </c>
      <c r="F1381">
        <v>3824</v>
      </c>
      <c r="G1381">
        <v>3576</v>
      </c>
      <c r="H1381">
        <v>93.5</v>
      </c>
      <c r="I1381" t="s">
        <v>4280</v>
      </c>
    </row>
    <row r="1382" spans="1:9" x14ac:dyDescent="0.25">
      <c r="A1382" t="s">
        <v>2420</v>
      </c>
      <c r="B1382" t="s">
        <v>387</v>
      </c>
      <c r="C1382" t="s">
        <v>388</v>
      </c>
      <c r="D1382" t="s">
        <v>573</v>
      </c>
      <c r="E1382" t="s">
        <v>2567</v>
      </c>
      <c r="F1382">
        <v>5162</v>
      </c>
      <c r="G1382">
        <v>4841</v>
      </c>
      <c r="H1382">
        <v>93.8</v>
      </c>
      <c r="I1382" t="s">
        <v>4281</v>
      </c>
    </row>
    <row r="1383" spans="1:9" x14ac:dyDescent="0.25">
      <c r="A1383" t="s">
        <v>2421</v>
      </c>
      <c r="B1383" t="s">
        <v>387</v>
      </c>
      <c r="C1383" t="s">
        <v>388</v>
      </c>
      <c r="D1383" t="s">
        <v>573</v>
      </c>
      <c r="E1383" t="s">
        <v>2568</v>
      </c>
      <c r="F1383">
        <v>4093</v>
      </c>
      <c r="G1383">
        <v>3871</v>
      </c>
      <c r="H1383">
        <v>94.6</v>
      </c>
      <c r="I1383" t="s">
        <v>1845</v>
      </c>
    </row>
    <row r="1384" spans="1:9" x14ac:dyDescent="0.25">
      <c r="A1384" t="s">
        <v>2422</v>
      </c>
      <c r="B1384" t="s">
        <v>387</v>
      </c>
      <c r="C1384" t="s">
        <v>388</v>
      </c>
      <c r="D1384" t="s">
        <v>573</v>
      </c>
      <c r="E1384" t="s">
        <v>2569</v>
      </c>
      <c r="F1384">
        <v>3753</v>
      </c>
      <c r="G1384">
        <v>3565</v>
      </c>
      <c r="H1384">
        <v>95</v>
      </c>
      <c r="I1384" t="s">
        <v>2862</v>
      </c>
    </row>
    <row r="1385" spans="1:9" x14ac:dyDescent="0.25">
      <c r="A1385" t="s">
        <v>2423</v>
      </c>
      <c r="B1385" t="s">
        <v>387</v>
      </c>
      <c r="C1385" t="s">
        <v>388</v>
      </c>
      <c r="D1385" t="s">
        <v>550</v>
      </c>
      <c r="E1385" t="s">
        <v>2560</v>
      </c>
      <c r="F1385">
        <v>2363</v>
      </c>
      <c r="G1385">
        <v>2141</v>
      </c>
      <c r="H1385">
        <v>90.6</v>
      </c>
      <c r="I1385" t="s">
        <v>4282</v>
      </c>
    </row>
    <row r="1386" spans="1:9" x14ac:dyDescent="0.25">
      <c r="A1386" t="s">
        <v>2424</v>
      </c>
      <c r="B1386" t="s">
        <v>387</v>
      </c>
      <c r="C1386" t="s">
        <v>388</v>
      </c>
      <c r="D1386" t="s">
        <v>550</v>
      </c>
      <c r="E1386" t="s">
        <v>2561</v>
      </c>
      <c r="F1386">
        <v>1983</v>
      </c>
      <c r="G1386">
        <v>1919</v>
      </c>
      <c r="H1386">
        <v>96.8</v>
      </c>
      <c r="I1386" t="s">
        <v>1270</v>
      </c>
    </row>
    <row r="1387" spans="1:9" x14ac:dyDescent="0.25">
      <c r="A1387" t="s">
        <v>2425</v>
      </c>
      <c r="B1387" t="s">
        <v>387</v>
      </c>
      <c r="C1387" t="s">
        <v>388</v>
      </c>
      <c r="D1387" t="s">
        <v>550</v>
      </c>
      <c r="E1387" t="s">
        <v>2562</v>
      </c>
      <c r="F1387">
        <v>2014</v>
      </c>
      <c r="G1387">
        <v>1816</v>
      </c>
      <c r="H1387">
        <v>90.2</v>
      </c>
      <c r="I1387" t="s">
        <v>4283</v>
      </c>
    </row>
    <row r="1388" spans="1:9" x14ac:dyDescent="0.25">
      <c r="A1388" t="s">
        <v>2426</v>
      </c>
      <c r="B1388" t="s">
        <v>387</v>
      </c>
      <c r="C1388" t="s">
        <v>388</v>
      </c>
      <c r="D1388" t="s">
        <v>550</v>
      </c>
      <c r="E1388" t="s">
        <v>2563</v>
      </c>
      <c r="F1388">
        <v>2593</v>
      </c>
      <c r="G1388">
        <v>2371</v>
      </c>
      <c r="H1388">
        <v>91.4</v>
      </c>
      <c r="I1388" t="s">
        <v>3638</v>
      </c>
    </row>
    <row r="1389" spans="1:9" x14ac:dyDescent="0.25">
      <c r="A1389" t="s">
        <v>2427</v>
      </c>
      <c r="B1389" t="s">
        <v>387</v>
      </c>
      <c r="C1389" t="s">
        <v>388</v>
      </c>
      <c r="D1389" t="s">
        <v>550</v>
      </c>
      <c r="E1389" t="s">
        <v>2564</v>
      </c>
      <c r="F1389">
        <v>2083</v>
      </c>
      <c r="G1389">
        <v>1965</v>
      </c>
      <c r="H1389">
        <v>94.3</v>
      </c>
      <c r="I1389" t="s">
        <v>2794</v>
      </c>
    </row>
    <row r="1390" spans="1:9" x14ac:dyDescent="0.25">
      <c r="A1390" t="s">
        <v>2428</v>
      </c>
      <c r="B1390" t="s">
        <v>387</v>
      </c>
      <c r="C1390" t="s">
        <v>388</v>
      </c>
      <c r="D1390" t="s">
        <v>550</v>
      </c>
      <c r="E1390" t="s">
        <v>2565</v>
      </c>
      <c r="F1390">
        <v>2847</v>
      </c>
      <c r="G1390">
        <v>2699</v>
      </c>
      <c r="H1390">
        <v>94.8</v>
      </c>
      <c r="I1390" t="s">
        <v>1585</v>
      </c>
    </row>
    <row r="1391" spans="1:9" x14ac:dyDescent="0.25">
      <c r="A1391" t="s">
        <v>2429</v>
      </c>
      <c r="B1391" t="s">
        <v>387</v>
      </c>
      <c r="C1391" t="s">
        <v>388</v>
      </c>
      <c r="D1391" t="s">
        <v>550</v>
      </c>
      <c r="E1391" t="s">
        <v>2566</v>
      </c>
      <c r="F1391">
        <v>3581</v>
      </c>
      <c r="G1391">
        <v>3413</v>
      </c>
      <c r="H1391">
        <v>95.3</v>
      </c>
      <c r="I1391" t="s">
        <v>4284</v>
      </c>
    </row>
    <row r="1392" spans="1:9" x14ac:dyDescent="0.25">
      <c r="A1392" t="s">
        <v>2430</v>
      </c>
      <c r="B1392" t="s">
        <v>387</v>
      </c>
      <c r="C1392" t="s">
        <v>388</v>
      </c>
      <c r="D1392" t="s">
        <v>550</v>
      </c>
      <c r="E1392" t="s">
        <v>2567</v>
      </c>
      <c r="F1392">
        <v>4653</v>
      </c>
      <c r="G1392">
        <v>4395</v>
      </c>
      <c r="H1392">
        <v>94.5</v>
      </c>
      <c r="I1392" t="s">
        <v>4285</v>
      </c>
    </row>
    <row r="1393" spans="1:9" x14ac:dyDescent="0.25">
      <c r="A1393" t="s">
        <v>2432</v>
      </c>
      <c r="B1393" t="s">
        <v>387</v>
      </c>
      <c r="C1393" t="s">
        <v>388</v>
      </c>
      <c r="D1393" t="s">
        <v>550</v>
      </c>
      <c r="E1393" t="s">
        <v>2568</v>
      </c>
      <c r="F1393">
        <v>3863</v>
      </c>
      <c r="G1393">
        <v>3687</v>
      </c>
      <c r="H1393">
        <v>95.4</v>
      </c>
      <c r="I1393" t="s">
        <v>4085</v>
      </c>
    </row>
    <row r="1394" spans="1:9" x14ac:dyDescent="0.25">
      <c r="A1394" t="s">
        <v>2433</v>
      </c>
      <c r="B1394" t="s">
        <v>387</v>
      </c>
      <c r="C1394" t="s">
        <v>388</v>
      </c>
      <c r="D1394" t="s">
        <v>550</v>
      </c>
      <c r="E1394" t="s">
        <v>2569</v>
      </c>
      <c r="F1394">
        <v>3535</v>
      </c>
      <c r="G1394">
        <v>3390</v>
      </c>
      <c r="H1394">
        <v>95.9</v>
      </c>
      <c r="I1394" t="s">
        <v>1866</v>
      </c>
    </row>
    <row r="1395" spans="1:9" x14ac:dyDescent="0.25">
      <c r="A1395" t="s">
        <v>2434</v>
      </c>
      <c r="B1395" t="s">
        <v>387</v>
      </c>
      <c r="C1395" t="s">
        <v>388</v>
      </c>
      <c r="D1395" t="s">
        <v>527</v>
      </c>
      <c r="E1395" t="s">
        <v>2560</v>
      </c>
      <c r="F1395">
        <v>1772</v>
      </c>
      <c r="G1395">
        <v>1627</v>
      </c>
      <c r="H1395">
        <v>91.8</v>
      </c>
      <c r="I1395" t="s">
        <v>4286</v>
      </c>
    </row>
    <row r="1396" spans="1:9" x14ac:dyDescent="0.25">
      <c r="A1396" t="s">
        <v>2436</v>
      </c>
      <c r="B1396" t="s">
        <v>387</v>
      </c>
      <c r="C1396" t="s">
        <v>388</v>
      </c>
      <c r="D1396" t="s">
        <v>527</v>
      </c>
      <c r="E1396" t="s">
        <v>2561</v>
      </c>
      <c r="F1396">
        <v>1792</v>
      </c>
      <c r="G1396">
        <v>1755</v>
      </c>
      <c r="H1396">
        <v>97.9</v>
      </c>
      <c r="I1396" t="s">
        <v>1514</v>
      </c>
    </row>
    <row r="1397" spans="1:9" x14ac:dyDescent="0.25">
      <c r="A1397" t="s">
        <v>2437</v>
      </c>
      <c r="B1397" t="s">
        <v>387</v>
      </c>
      <c r="C1397" t="s">
        <v>388</v>
      </c>
      <c r="D1397" t="s">
        <v>527</v>
      </c>
      <c r="E1397" t="s">
        <v>2562</v>
      </c>
      <c r="F1397">
        <v>1688</v>
      </c>
      <c r="G1397">
        <v>1572</v>
      </c>
      <c r="H1397">
        <v>93.1</v>
      </c>
      <c r="I1397" t="s">
        <v>2944</v>
      </c>
    </row>
    <row r="1398" spans="1:9" x14ac:dyDescent="0.25">
      <c r="A1398" t="s">
        <v>2438</v>
      </c>
      <c r="B1398" t="s">
        <v>387</v>
      </c>
      <c r="C1398" t="s">
        <v>388</v>
      </c>
      <c r="D1398" t="s">
        <v>527</v>
      </c>
      <c r="E1398" t="s">
        <v>2563</v>
      </c>
      <c r="F1398">
        <v>2130</v>
      </c>
      <c r="G1398">
        <v>1999</v>
      </c>
      <c r="H1398">
        <v>93.8</v>
      </c>
      <c r="I1398" t="s">
        <v>2945</v>
      </c>
    </row>
    <row r="1399" spans="1:9" x14ac:dyDescent="0.25">
      <c r="A1399" t="s">
        <v>2439</v>
      </c>
      <c r="B1399" t="s">
        <v>387</v>
      </c>
      <c r="C1399" t="s">
        <v>388</v>
      </c>
      <c r="D1399" t="s">
        <v>527</v>
      </c>
      <c r="E1399" t="s">
        <v>2564</v>
      </c>
      <c r="F1399">
        <v>1815</v>
      </c>
      <c r="G1399">
        <v>1711</v>
      </c>
      <c r="H1399">
        <v>94.3</v>
      </c>
      <c r="I1399" t="s">
        <v>3690</v>
      </c>
    </row>
    <row r="1400" spans="1:9" x14ac:dyDescent="0.25">
      <c r="A1400" t="s">
        <v>2440</v>
      </c>
      <c r="B1400" t="s">
        <v>387</v>
      </c>
      <c r="C1400" t="s">
        <v>388</v>
      </c>
      <c r="D1400" t="s">
        <v>527</v>
      </c>
      <c r="E1400" t="s">
        <v>2565</v>
      </c>
      <c r="F1400">
        <v>2329</v>
      </c>
      <c r="G1400">
        <v>2213</v>
      </c>
      <c r="H1400">
        <v>95</v>
      </c>
      <c r="I1400" t="s">
        <v>2582</v>
      </c>
    </row>
    <row r="1401" spans="1:9" x14ac:dyDescent="0.25">
      <c r="A1401" t="s">
        <v>2441</v>
      </c>
      <c r="B1401" t="s">
        <v>387</v>
      </c>
      <c r="C1401" t="s">
        <v>388</v>
      </c>
      <c r="D1401" t="s">
        <v>527</v>
      </c>
      <c r="E1401" t="s">
        <v>2566</v>
      </c>
      <c r="F1401">
        <v>3136</v>
      </c>
      <c r="G1401">
        <v>3004</v>
      </c>
      <c r="H1401">
        <v>95.8</v>
      </c>
      <c r="I1401" t="s">
        <v>2537</v>
      </c>
    </row>
    <row r="1402" spans="1:9" x14ac:dyDescent="0.25">
      <c r="A1402" t="s">
        <v>2442</v>
      </c>
      <c r="B1402" t="s">
        <v>387</v>
      </c>
      <c r="C1402" t="s">
        <v>388</v>
      </c>
      <c r="D1402" t="s">
        <v>527</v>
      </c>
      <c r="E1402" t="s">
        <v>2567</v>
      </c>
      <c r="F1402">
        <v>4111</v>
      </c>
      <c r="G1402">
        <v>3911</v>
      </c>
      <c r="H1402">
        <v>95.1</v>
      </c>
      <c r="I1402" t="s">
        <v>4287</v>
      </c>
    </row>
    <row r="1403" spans="1:9" x14ac:dyDescent="0.25">
      <c r="A1403" t="s">
        <v>2443</v>
      </c>
      <c r="B1403" t="s">
        <v>387</v>
      </c>
      <c r="C1403" t="s">
        <v>388</v>
      </c>
      <c r="D1403" t="s">
        <v>527</v>
      </c>
      <c r="E1403" t="s">
        <v>2568</v>
      </c>
      <c r="F1403">
        <v>3330</v>
      </c>
      <c r="G1403">
        <v>3208</v>
      </c>
      <c r="H1403">
        <v>96.3</v>
      </c>
      <c r="I1403" t="s">
        <v>2756</v>
      </c>
    </row>
    <row r="1404" spans="1:9" x14ac:dyDescent="0.25">
      <c r="A1404" t="s">
        <v>2444</v>
      </c>
      <c r="B1404" t="s">
        <v>387</v>
      </c>
      <c r="C1404" t="s">
        <v>388</v>
      </c>
      <c r="D1404" t="s">
        <v>527</v>
      </c>
      <c r="E1404" t="s">
        <v>2569</v>
      </c>
      <c r="F1404">
        <v>3159</v>
      </c>
      <c r="G1404">
        <v>3048</v>
      </c>
      <c r="H1404">
        <v>96.5</v>
      </c>
      <c r="I1404" t="s">
        <v>2445</v>
      </c>
    </row>
    <row r="1405" spans="1:9" x14ac:dyDescent="0.25">
      <c r="A1405" t="s">
        <v>2446</v>
      </c>
      <c r="B1405" t="s">
        <v>387</v>
      </c>
      <c r="C1405" t="s">
        <v>388</v>
      </c>
      <c r="D1405" t="s">
        <v>500</v>
      </c>
      <c r="E1405" t="s">
        <v>2560</v>
      </c>
      <c r="F1405">
        <v>1508</v>
      </c>
      <c r="G1405">
        <v>1428</v>
      </c>
      <c r="H1405">
        <v>94.7</v>
      </c>
      <c r="I1405" t="s">
        <v>4288</v>
      </c>
    </row>
    <row r="1406" spans="1:9" x14ac:dyDescent="0.25">
      <c r="A1406" t="s">
        <v>2447</v>
      </c>
      <c r="B1406" t="s">
        <v>387</v>
      </c>
      <c r="C1406" t="s">
        <v>388</v>
      </c>
      <c r="D1406" t="s">
        <v>500</v>
      </c>
      <c r="E1406" t="s">
        <v>2561</v>
      </c>
      <c r="F1406">
        <v>1962</v>
      </c>
      <c r="G1406">
        <v>1929</v>
      </c>
      <c r="H1406">
        <v>98.3</v>
      </c>
      <c r="I1406" t="s">
        <v>2636</v>
      </c>
    </row>
    <row r="1407" spans="1:9" x14ac:dyDescent="0.25">
      <c r="A1407" t="s">
        <v>2448</v>
      </c>
      <c r="B1407" t="s">
        <v>387</v>
      </c>
      <c r="C1407" t="s">
        <v>388</v>
      </c>
      <c r="D1407" t="s">
        <v>500</v>
      </c>
      <c r="E1407" t="s">
        <v>2562</v>
      </c>
      <c r="F1407">
        <v>1556</v>
      </c>
      <c r="G1407">
        <v>1483</v>
      </c>
      <c r="H1407">
        <v>95.3</v>
      </c>
      <c r="I1407" t="s">
        <v>4289</v>
      </c>
    </row>
    <row r="1408" spans="1:9" x14ac:dyDescent="0.25">
      <c r="A1408" t="s">
        <v>2449</v>
      </c>
      <c r="B1408" t="s">
        <v>387</v>
      </c>
      <c r="C1408" t="s">
        <v>388</v>
      </c>
      <c r="D1408" t="s">
        <v>500</v>
      </c>
      <c r="E1408" t="s">
        <v>2563</v>
      </c>
      <c r="F1408">
        <v>2097</v>
      </c>
      <c r="G1408">
        <v>1989</v>
      </c>
      <c r="H1408">
        <v>94.8</v>
      </c>
      <c r="I1408" t="s">
        <v>4290</v>
      </c>
    </row>
    <row r="1409" spans="1:9" x14ac:dyDescent="0.25">
      <c r="A1409" t="s">
        <v>2451</v>
      </c>
      <c r="B1409" t="s">
        <v>387</v>
      </c>
      <c r="C1409" t="s">
        <v>388</v>
      </c>
      <c r="D1409" t="s">
        <v>500</v>
      </c>
      <c r="E1409" t="s">
        <v>2564</v>
      </c>
      <c r="F1409">
        <v>1733</v>
      </c>
      <c r="G1409">
        <v>1660</v>
      </c>
      <c r="H1409">
        <v>95.8</v>
      </c>
      <c r="I1409" t="s">
        <v>4291</v>
      </c>
    </row>
    <row r="1410" spans="1:9" x14ac:dyDescent="0.25">
      <c r="A1410" t="s">
        <v>2452</v>
      </c>
      <c r="B1410" t="s">
        <v>387</v>
      </c>
      <c r="C1410" t="s">
        <v>388</v>
      </c>
      <c r="D1410" t="s">
        <v>500</v>
      </c>
      <c r="E1410" t="s">
        <v>2565</v>
      </c>
      <c r="F1410">
        <v>2385</v>
      </c>
      <c r="G1410">
        <v>2289</v>
      </c>
      <c r="H1410">
        <v>96</v>
      </c>
      <c r="I1410" t="s">
        <v>2850</v>
      </c>
    </row>
    <row r="1411" spans="1:9" x14ac:dyDescent="0.25">
      <c r="A1411" t="s">
        <v>2453</v>
      </c>
      <c r="B1411" t="s">
        <v>387</v>
      </c>
      <c r="C1411" t="s">
        <v>388</v>
      </c>
      <c r="D1411" t="s">
        <v>500</v>
      </c>
      <c r="E1411" t="s">
        <v>2566</v>
      </c>
      <c r="F1411">
        <v>3096</v>
      </c>
      <c r="G1411">
        <v>2988</v>
      </c>
      <c r="H1411">
        <v>96.5</v>
      </c>
      <c r="I1411" t="s">
        <v>2445</v>
      </c>
    </row>
    <row r="1412" spans="1:9" x14ac:dyDescent="0.25">
      <c r="A1412" t="s">
        <v>2454</v>
      </c>
      <c r="B1412" t="s">
        <v>387</v>
      </c>
      <c r="C1412" t="s">
        <v>388</v>
      </c>
      <c r="D1412" t="s">
        <v>500</v>
      </c>
      <c r="E1412" t="s">
        <v>2567</v>
      </c>
      <c r="F1412">
        <v>4029</v>
      </c>
      <c r="G1412">
        <v>3932</v>
      </c>
      <c r="H1412">
        <v>97.6</v>
      </c>
      <c r="I1412" t="s">
        <v>2608</v>
      </c>
    </row>
    <row r="1413" spans="1:9" x14ac:dyDescent="0.25">
      <c r="A1413" t="s">
        <v>2455</v>
      </c>
      <c r="B1413" t="s">
        <v>387</v>
      </c>
      <c r="C1413" t="s">
        <v>388</v>
      </c>
      <c r="D1413" t="s">
        <v>500</v>
      </c>
      <c r="E1413" t="s">
        <v>2568</v>
      </c>
      <c r="F1413">
        <v>3382</v>
      </c>
      <c r="G1413">
        <v>3270</v>
      </c>
      <c r="H1413">
        <v>96.7</v>
      </c>
      <c r="I1413" t="s">
        <v>2617</v>
      </c>
    </row>
    <row r="1414" spans="1:9" x14ac:dyDescent="0.25">
      <c r="A1414" t="s">
        <v>2456</v>
      </c>
      <c r="B1414" t="s">
        <v>387</v>
      </c>
      <c r="C1414" t="s">
        <v>388</v>
      </c>
      <c r="D1414" t="s">
        <v>500</v>
      </c>
      <c r="E1414" t="s">
        <v>2569</v>
      </c>
      <c r="F1414">
        <v>3427</v>
      </c>
      <c r="G1414">
        <v>3344</v>
      </c>
      <c r="H1414">
        <v>97.6</v>
      </c>
      <c r="I1414" t="s">
        <v>2900</v>
      </c>
    </row>
    <row r="1415" spans="1:9" x14ac:dyDescent="0.25">
      <c r="A1415" t="s">
        <v>2458</v>
      </c>
      <c r="B1415" t="s">
        <v>387</v>
      </c>
      <c r="C1415" t="s">
        <v>388</v>
      </c>
      <c r="D1415" t="s">
        <v>475</v>
      </c>
      <c r="E1415" t="s">
        <v>2560</v>
      </c>
      <c r="F1415">
        <v>1071</v>
      </c>
      <c r="G1415">
        <v>1009</v>
      </c>
      <c r="H1415">
        <v>94.2</v>
      </c>
      <c r="I1415" t="s">
        <v>4292</v>
      </c>
    </row>
    <row r="1416" spans="1:9" x14ac:dyDescent="0.25">
      <c r="A1416" t="s">
        <v>2459</v>
      </c>
      <c r="B1416" t="s">
        <v>387</v>
      </c>
      <c r="C1416" t="s">
        <v>388</v>
      </c>
      <c r="D1416" t="s">
        <v>475</v>
      </c>
      <c r="E1416" t="s">
        <v>2561</v>
      </c>
      <c r="F1416">
        <v>1512</v>
      </c>
      <c r="G1416">
        <v>1483</v>
      </c>
      <c r="H1416">
        <v>98.1</v>
      </c>
      <c r="I1416" t="s">
        <v>1140</v>
      </c>
    </row>
    <row r="1417" spans="1:9" x14ac:dyDescent="0.25">
      <c r="A1417" t="s">
        <v>2460</v>
      </c>
      <c r="B1417" t="s">
        <v>387</v>
      </c>
      <c r="C1417" t="s">
        <v>388</v>
      </c>
      <c r="D1417" t="s">
        <v>475</v>
      </c>
      <c r="E1417" t="s">
        <v>2562</v>
      </c>
      <c r="F1417">
        <v>1070</v>
      </c>
      <c r="G1417">
        <v>1024</v>
      </c>
      <c r="H1417">
        <v>95.7</v>
      </c>
      <c r="I1417" t="s">
        <v>1402</v>
      </c>
    </row>
    <row r="1418" spans="1:9" x14ac:dyDescent="0.25">
      <c r="A1418" t="s">
        <v>2461</v>
      </c>
      <c r="B1418" t="s">
        <v>387</v>
      </c>
      <c r="C1418" t="s">
        <v>388</v>
      </c>
      <c r="D1418" t="s">
        <v>475</v>
      </c>
      <c r="E1418" t="s">
        <v>2563</v>
      </c>
      <c r="F1418">
        <v>1472</v>
      </c>
      <c r="G1418">
        <v>1409</v>
      </c>
      <c r="H1418">
        <v>95.7</v>
      </c>
      <c r="I1418" t="s">
        <v>2946</v>
      </c>
    </row>
    <row r="1419" spans="1:9" x14ac:dyDescent="0.25">
      <c r="A1419" t="s">
        <v>2462</v>
      </c>
      <c r="B1419" t="s">
        <v>387</v>
      </c>
      <c r="C1419" t="s">
        <v>388</v>
      </c>
      <c r="D1419" t="s">
        <v>475</v>
      </c>
      <c r="E1419" t="s">
        <v>2564</v>
      </c>
      <c r="F1419">
        <v>1240</v>
      </c>
      <c r="G1419">
        <v>1202</v>
      </c>
      <c r="H1419">
        <v>96.9</v>
      </c>
      <c r="I1419" t="s">
        <v>2809</v>
      </c>
    </row>
    <row r="1420" spans="1:9" x14ac:dyDescent="0.25">
      <c r="A1420" t="s">
        <v>2463</v>
      </c>
      <c r="B1420" t="s">
        <v>387</v>
      </c>
      <c r="C1420" t="s">
        <v>388</v>
      </c>
      <c r="D1420" t="s">
        <v>475</v>
      </c>
      <c r="E1420" t="s">
        <v>2565</v>
      </c>
      <c r="F1420">
        <v>1740</v>
      </c>
      <c r="G1420">
        <v>1695</v>
      </c>
      <c r="H1420">
        <v>97.4</v>
      </c>
      <c r="I1420" t="s">
        <v>2947</v>
      </c>
    </row>
    <row r="1421" spans="1:9" x14ac:dyDescent="0.25">
      <c r="A1421" t="s">
        <v>2464</v>
      </c>
      <c r="B1421" t="s">
        <v>387</v>
      </c>
      <c r="C1421" t="s">
        <v>388</v>
      </c>
      <c r="D1421" t="s">
        <v>475</v>
      </c>
      <c r="E1421" t="s">
        <v>2566</v>
      </c>
      <c r="F1421">
        <v>2213</v>
      </c>
      <c r="G1421">
        <v>2149</v>
      </c>
      <c r="H1421">
        <v>97.1</v>
      </c>
      <c r="I1421" t="s">
        <v>4293</v>
      </c>
    </row>
    <row r="1422" spans="1:9" x14ac:dyDescent="0.25">
      <c r="A1422" t="s">
        <v>2465</v>
      </c>
      <c r="B1422" t="s">
        <v>387</v>
      </c>
      <c r="C1422" t="s">
        <v>388</v>
      </c>
      <c r="D1422" t="s">
        <v>475</v>
      </c>
      <c r="E1422" t="s">
        <v>2567</v>
      </c>
      <c r="F1422">
        <v>3021</v>
      </c>
      <c r="G1422">
        <v>2940</v>
      </c>
      <c r="H1422">
        <v>97.3</v>
      </c>
      <c r="I1422" t="s">
        <v>1753</v>
      </c>
    </row>
    <row r="1423" spans="1:9" x14ac:dyDescent="0.25">
      <c r="A1423" t="s">
        <v>2466</v>
      </c>
      <c r="B1423" t="s">
        <v>387</v>
      </c>
      <c r="C1423" t="s">
        <v>388</v>
      </c>
      <c r="D1423" t="s">
        <v>475</v>
      </c>
      <c r="E1423" t="s">
        <v>2568</v>
      </c>
      <c r="F1423">
        <v>2470</v>
      </c>
      <c r="G1423">
        <v>2403</v>
      </c>
      <c r="H1423">
        <v>97.3</v>
      </c>
      <c r="I1423" t="s">
        <v>3823</v>
      </c>
    </row>
    <row r="1424" spans="1:9" x14ac:dyDescent="0.25">
      <c r="A1424" t="s">
        <v>2467</v>
      </c>
      <c r="B1424" t="s">
        <v>387</v>
      </c>
      <c r="C1424" t="s">
        <v>388</v>
      </c>
      <c r="D1424" t="s">
        <v>475</v>
      </c>
      <c r="E1424" t="s">
        <v>2569</v>
      </c>
      <c r="F1424">
        <v>2435</v>
      </c>
      <c r="G1424">
        <v>2385</v>
      </c>
      <c r="H1424">
        <v>97.9</v>
      </c>
      <c r="I1424" t="s">
        <v>2888</v>
      </c>
    </row>
    <row r="1425" spans="1:9" x14ac:dyDescent="0.25">
      <c r="A1425" t="s">
        <v>2468</v>
      </c>
      <c r="B1425" t="s">
        <v>387</v>
      </c>
      <c r="C1425" t="s">
        <v>388</v>
      </c>
      <c r="D1425" t="s">
        <v>448</v>
      </c>
      <c r="E1425" t="s">
        <v>2560</v>
      </c>
      <c r="F1425">
        <v>1415</v>
      </c>
      <c r="G1425">
        <v>1335</v>
      </c>
      <c r="H1425">
        <v>94.3</v>
      </c>
      <c r="I1425" t="s">
        <v>4294</v>
      </c>
    </row>
    <row r="1426" spans="1:9" x14ac:dyDescent="0.25">
      <c r="A1426" t="s">
        <v>2469</v>
      </c>
      <c r="B1426" t="s">
        <v>387</v>
      </c>
      <c r="C1426" t="s">
        <v>388</v>
      </c>
      <c r="D1426" t="s">
        <v>448</v>
      </c>
      <c r="E1426" t="s">
        <v>2561</v>
      </c>
      <c r="F1426">
        <v>2090</v>
      </c>
      <c r="G1426">
        <v>2018</v>
      </c>
      <c r="H1426">
        <v>96.6</v>
      </c>
      <c r="I1426" t="s">
        <v>4295</v>
      </c>
    </row>
    <row r="1427" spans="1:9" x14ac:dyDescent="0.25">
      <c r="A1427" t="s">
        <v>2470</v>
      </c>
      <c r="B1427" t="s">
        <v>387</v>
      </c>
      <c r="C1427" t="s">
        <v>388</v>
      </c>
      <c r="D1427" t="s">
        <v>448</v>
      </c>
      <c r="E1427" t="s">
        <v>2562</v>
      </c>
      <c r="F1427">
        <v>1637</v>
      </c>
      <c r="G1427">
        <v>1543</v>
      </c>
      <c r="H1427">
        <v>94.3</v>
      </c>
      <c r="I1427" t="s">
        <v>4296</v>
      </c>
    </row>
    <row r="1428" spans="1:9" x14ac:dyDescent="0.25">
      <c r="A1428" t="s">
        <v>2471</v>
      </c>
      <c r="B1428" t="s">
        <v>387</v>
      </c>
      <c r="C1428" t="s">
        <v>388</v>
      </c>
      <c r="D1428" t="s">
        <v>448</v>
      </c>
      <c r="E1428" t="s">
        <v>2563</v>
      </c>
      <c r="F1428">
        <v>2255</v>
      </c>
      <c r="G1428">
        <v>2141</v>
      </c>
      <c r="H1428">
        <v>94.9</v>
      </c>
      <c r="I1428" t="s">
        <v>2450</v>
      </c>
    </row>
    <row r="1429" spans="1:9" x14ac:dyDescent="0.25">
      <c r="A1429" t="s">
        <v>2472</v>
      </c>
      <c r="B1429" t="s">
        <v>387</v>
      </c>
      <c r="C1429" t="s">
        <v>388</v>
      </c>
      <c r="D1429" t="s">
        <v>448</v>
      </c>
      <c r="E1429" t="s">
        <v>2564</v>
      </c>
      <c r="F1429">
        <v>1945</v>
      </c>
      <c r="G1429">
        <v>1857</v>
      </c>
      <c r="H1429">
        <v>95.5</v>
      </c>
      <c r="I1429" t="s">
        <v>2948</v>
      </c>
    </row>
    <row r="1430" spans="1:9" x14ac:dyDescent="0.25">
      <c r="A1430" t="s">
        <v>2473</v>
      </c>
      <c r="B1430" t="s">
        <v>387</v>
      </c>
      <c r="C1430" t="s">
        <v>388</v>
      </c>
      <c r="D1430" t="s">
        <v>448</v>
      </c>
      <c r="E1430" t="s">
        <v>2565</v>
      </c>
      <c r="F1430">
        <v>2509</v>
      </c>
      <c r="G1430">
        <v>2417</v>
      </c>
      <c r="H1430">
        <v>96.3</v>
      </c>
      <c r="I1430" t="s">
        <v>1749</v>
      </c>
    </row>
    <row r="1431" spans="1:9" x14ac:dyDescent="0.25">
      <c r="A1431" t="s">
        <v>2475</v>
      </c>
      <c r="B1431" t="s">
        <v>387</v>
      </c>
      <c r="C1431" t="s">
        <v>388</v>
      </c>
      <c r="D1431" t="s">
        <v>448</v>
      </c>
      <c r="E1431" t="s">
        <v>2566</v>
      </c>
      <c r="F1431">
        <v>2999</v>
      </c>
      <c r="G1431">
        <v>2874</v>
      </c>
      <c r="H1431">
        <v>95.8</v>
      </c>
      <c r="I1431" t="s">
        <v>2537</v>
      </c>
    </row>
    <row r="1432" spans="1:9" x14ac:dyDescent="0.25">
      <c r="A1432" t="s">
        <v>2476</v>
      </c>
      <c r="B1432" t="s">
        <v>387</v>
      </c>
      <c r="C1432" t="s">
        <v>388</v>
      </c>
      <c r="D1432" t="s">
        <v>448</v>
      </c>
      <c r="E1432" t="s">
        <v>2567</v>
      </c>
      <c r="F1432">
        <v>4462</v>
      </c>
      <c r="G1432">
        <v>4268</v>
      </c>
      <c r="H1432">
        <v>95.7</v>
      </c>
      <c r="I1432" t="s">
        <v>1864</v>
      </c>
    </row>
    <row r="1433" spans="1:9" x14ac:dyDescent="0.25">
      <c r="A1433" t="s">
        <v>2477</v>
      </c>
      <c r="B1433" t="s">
        <v>387</v>
      </c>
      <c r="C1433" t="s">
        <v>388</v>
      </c>
      <c r="D1433" t="s">
        <v>448</v>
      </c>
      <c r="E1433" t="s">
        <v>2568</v>
      </c>
      <c r="F1433">
        <v>3514</v>
      </c>
      <c r="G1433">
        <v>3388</v>
      </c>
      <c r="H1433">
        <v>96.4</v>
      </c>
      <c r="I1433" t="s">
        <v>2084</v>
      </c>
    </row>
    <row r="1434" spans="1:9" x14ac:dyDescent="0.25">
      <c r="A1434" t="s">
        <v>2478</v>
      </c>
      <c r="B1434" t="s">
        <v>387</v>
      </c>
      <c r="C1434" t="s">
        <v>388</v>
      </c>
      <c r="D1434" t="s">
        <v>448</v>
      </c>
      <c r="E1434" t="s">
        <v>2569</v>
      </c>
      <c r="F1434">
        <v>3708</v>
      </c>
      <c r="G1434">
        <v>3567</v>
      </c>
      <c r="H1434">
        <v>96.2</v>
      </c>
      <c r="I1434" t="s">
        <v>2104</v>
      </c>
    </row>
    <row r="1435" spans="1:9" x14ac:dyDescent="0.25">
      <c r="A1435" t="s">
        <v>2479</v>
      </c>
      <c r="B1435" t="s">
        <v>387</v>
      </c>
      <c r="C1435" t="s">
        <v>388</v>
      </c>
      <c r="D1435" t="s">
        <v>974</v>
      </c>
      <c r="E1435" t="s">
        <v>2560</v>
      </c>
      <c r="F1435">
        <v>34256</v>
      </c>
      <c r="G1435">
        <v>25454</v>
      </c>
      <c r="H1435">
        <v>74.3</v>
      </c>
      <c r="I1435" t="s">
        <v>4297</v>
      </c>
    </row>
    <row r="1436" spans="1:9" x14ac:dyDescent="0.25">
      <c r="A1436" t="s">
        <v>2480</v>
      </c>
      <c r="B1436" t="s">
        <v>387</v>
      </c>
      <c r="C1436" t="s">
        <v>388</v>
      </c>
      <c r="D1436" t="s">
        <v>974</v>
      </c>
      <c r="E1436" t="s">
        <v>2561</v>
      </c>
      <c r="F1436">
        <v>22537</v>
      </c>
      <c r="G1436">
        <v>20506</v>
      </c>
      <c r="H1436">
        <v>91</v>
      </c>
      <c r="I1436" t="s">
        <v>4298</v>
      </c>
    </row>
    <row r="1437" spans="1:9" x14ac:dyDescent="0.25">
      <c r="A1437" t="s">
        <v>2481</v>
      </c>
      <c r="B1437" t="s">
        <v>387</v>
      </c>
      <c r="C1437" t="s">
        <v>388</v>
      </c>
      <c r="D1437" t="s">
        <v>974</v>
      </c>
      <c r="E1437" t="s">
        <v>2562</v>
      </c>
      <c r="F1437">
        <v>30123</v>
      </c>
      <c r="G1437">
        <v>23150</v>
      </c>
      <c r="H1437">
        <v>76.900000000000006</v>
      </c>
      <c r="I1437" t="s">
        <v>4299</v>
      </c>
    </row>
    <row r="1438" spans="1:9" x14ac:dyDescent="0.25">
      <c r="A1438" t="s">
        <v>2482</v>
      </c>
      <c r="B1438" t="s">
        <v>387</v>
      </c>
      <c r="C1438" t="s">
        <v>388</v>
      </c>
      <c r="D1438" t="s">
        <v>974</v>
      </c>
      <c r="E1438" t="s">
        <v>2563</v>
      </c>
      <c r="F1438">
        <v>36074</v>
      </c>
      <c r="G1438">
        <v>28727</v>
      </c>
      <c r="H1438">
        <v>79.599999999999994</v>
      </c>
      <c r="I1438" t="s">
        <v>4300</v>
      </c>
    </row>
    <row r="1439" spans="1:9" x14ac:dyDescent="0.25">
      <c r="A1439" t="s">
        <v>2483</v>
      </c>
      <c r="B1439" t="s">
        <v>387</v>
      </c>
      <c r="C1439" t="s">
        <v>388</v>
      </c>
      <c r="D1439" t="s">
        <v>974</v>
      </c>
      <c r="E1439" t="s">
        <v>2564</v>
      </c>
      <c r="F1439">
        <v>26990</v>
      </c>
      <c r="G1439">
        <v>22527</v>
      </c>
      <c r="H1439">
        <v>83.5</v>
      </c>
      <c r="I1439" t="s">
        <v>3834</v>
      </c>
    </row>
    <row r="1440" spans="1:9" x14ac:dyDescent="0.25">
      <c r="A1440" t="s">
        <v>2484</v>
      </c>
      <c r="B1440" t="s">
        <v>387</v>
      </c>
      <c r="C1440" t="s">
        <v>388</v>
      </c>
      <c r="D1440" t="s">
        <v>974</v>
      </c>
      <c r="E1440" t="s">
        <v>2565</v>
      </c>
      <c r="F1440">
        <v>32446</v>
      </c>
      <c r="G1440">
        <v>27567</v>
      </c>
      <c r="H1440">
        <v>85</v>
      </c>
      <c r="I1440" t="s">
        <v>4301</v>
      </c>
    </row>
    <row r="1441" spans="1:9" x14ac:dyDescent="0.25">
      <c r="A1441" t="s">
        <v>2485</v>
      </c>
      <c r="B1441" t="s">
        <v>387</v>
      </c>
      <c r="C1441" t="s">
        <v>388</v>
      </c>
      <c r="D1441" t="s">
        <v>974</v>
      </c>
      <c r="E1441" t="s">
        <v>2566</v>
      </c>
      <c r="F1441">
        <v>41272</v>
      </c>
      <c r="G1441">
        <v>35162</v>
      </c>
      <c r="H1441">
        <v>85.2</v>
      </c>
      <c r="I1441" t="s">
        <v>4302</v>
      </c>
    </row>
    <row r="1442" spans="1:9" x14ac:dyDescent="0.25">
      <c r="A1442" t="s">
        <v>2486</v>
      </c>
      <c r="B1442" t="s">
        <v>387</v>
      </c>
      <c r="C1442" t="s">
        <v>388</v>
      </c>
      <c r="D1442" t="s">
        <v>974</v>
      </c>
      <c r="E1442" t="s">
        <v>2567</v>
      </c>
      <c r="F1442">
        <v>53835</v>
      </c>
      <c r="G1442">
        <v>47203</v>
      </c>
      <c r="H1442">
        <v>87.7</v>
      </c>
      <c r="I1442" t="s">
        <v>4303</v>
      </c>
    </row>
    <row r="1443" spans="1:9" x14ac:dyDescent="0.25">
      <c r="A1443" t="s">
        <v>2487</v>
      </c>
      <c r="B1443" t="s">
        <v>387</v>
      </c>
      <c r="C1443" t="s">
        <v>388</v>
      </c>
      <c r="D1443" t="s">
        <v>974</v>
      </c>
      <c r="E1443" t="s">
        <v>2568</v>
      </c>
      <c r="F1443">
        <v>43735</v>
      </c>
      <c r="G1443">
        <v>39021</v>
      </c>
      <c r="H1443">
        <v>89.2</v>
      </c>
      <c r="I1443" t="s">
        <v>4304</v>
      </c>
    </row>
    <row r="1444" spans="1:9" x14ac:dyDescent="0.25">
      <c r="A1444" t="s">
        <v>2488</v>
      </c>
      <c r="B1444" t="s">
        <v>387</v>
      </c>
      <c r="C1444" t="s">
        <v>388</v>
      </c>
      <c r="D1444" t="s">
        <v>974</v>
      </c>
      <c r="E1444" t="s">
        <v>2569</v>
      </c>
      <c r="F1444">
        <v>40770</v>
      </c>
      <c r="G1444">
        <v>36647</v>
      </c>
      <c r="H1444">
        <v>89.9</v>
      </c>
      <c r="I1444" t="s">
        <v>4102</v>
      </c>
    </row>
    <row r="1445" spans="1:9" x14ac:dyDescent="0.25">
      <c r="A1445" t="s">
        <v>2489</v>
      </c>
      <c r="B1445" t="s">
        <v>411</v>
      </c>
      <c r="C1445" t="s">
        <v>412</v>
      </c>
      <c r="D1445" t="s">
        <v>951</v>
      </c>
      <c r="E1445" t="s">
        <v>2563</v>
      </c>
      <c r="F1445">
        <v>205</v>
      </c>
      <c r="G1445">
        <v>147</v>
      </c>
      <c r="H1445">
        <v>71.7</v>
      </c>
      <c r="I1445" t="s">
        <v>4305</v>
      </c>
    </row>
    <row r="1446" spans="1:9" x14ac:dyDescent="0.25">
      <c r="A1446" t="s">
        <v>2490</v>
      </c>
      <c r="B1446" t="s">
        <v>411</v>
      </c>
      <c r="C1446" t="s">
        <v>412</v>
      </c>
      <c r="D1446" t="s">
        <v>951</v>
      </c>
      <c r="E1446" t="s">
        <v>2564</v>
      </c>
      <c r="F1446">
        <v>245</v>
      </c>
      <c r="G1446">
        <v>203</v>
      </c>
      <c r="H1446">
        <v>82.9</v>
      </c>
      <c r="I1446" t="s">
        <v>4306</v>
      </c>
    </row>
    <row r="1447" spans="1:9" x14ac:dyDescent="0.25">
      <c r="A1447" t="s">
        <v>2491</v>
      </c>
      <c r="B1447" t="s">
        <v>411</v>
      </c>
      <c r="C1447" t="s">
        <v>412</v>
      </c>
      <c r="D1447" t="s">
        <v>951</v>
      </c>
      <c r="E1447" t="s">
        <v>2565</v>
      </c>
      <c r="F1447">
        <v>1308</v>
      </c>
      <c r="G1447">
        <v>1094</v>
      </c>
      <c r="H1447">
        <v>83.6</v>
      </c>
      <c r="I1447" t="s">
        <v>4307</v>
      </c>
    </row>
    <row r="1448" spans="1:9" x14ac:dyDescent="0.25">
      <c r="A1448" t="s">
        <v>2492</v>
      </c>
      <c r="B1448" t="s">
        <v>411</v>
      </c>
      <c r="C1448" t="s">
        <v>412</v>
      </c>
      <c r="D1448" t="s">
        <v>951</v>
      </c>
      <c r="E1448" t="s">
        <v>2566</v>
      </c>
      <c r="F1448">
        <v>1094</v>
      </c>
      <c r="G1448">
        <v>921</v>
      </c>
      <c r="H1448">
        <v>84.2</v>
      </c>
      <c r="I1448" t="s">
        <v>4308</v>
      </c>
    </row>
    <row r="1449" spans="1:9" x14ac:dyDescent="0.25">
      <c r="A1449" t="s">
        <v>2493</v>
      </c>
      <c r="B1449" t="s">
        <v>411</v>
      </c>
      <c r="C1449" t="s">
        <v>412</v>
      </c>
      <c r="D1449" t="s">
        <v>642</v>
      </c>
      <c r="E1449" t="s">
        <v>2563</v>
      </c>
      <c r="F1449">
        <v>238</v>
      </c>
      <c r="G1449">
        <v>159</v>
      </c>
      <c r="H1449">
        <v>66.8</v>
      </c>
      <c r="I1449" t="s">
        <v>4309</v>
      </c>
    </row>
    <row r="1450" spans="1:9" x14ac:dyDescent="0.25">
      <c r="A1450" t="s">
        <v>2494</v>
      </c>
      <c r="B1450" t="s">
        <v>411</v>
      </c>
      <c r="C1450" t="s">
        <v>412</v>
      </c>
      <c r="D1450" t="s">
        <v>642</v>
      </c>
      <c r="E1450" t="s">
        <v>2564</v>
      </c>
      <c r="F1450">
        <v>215</v>
      </c>
      <c r="G1450">
        <v>185</v>
      </c>
      <c r="H1450">
        <v>86</v>
      </c>
      <c r="I1450" t="s">
        <v>4310</v>
      </c>
    </row>
    <row r="1451" spans="1:9" x14ac:dyDescent="0.25">
      <c r="A1451" t="s">
        <v>2495</v>
      </c>
      <c r="B1451" t="s">
        <v>411</v>
      </c>
      <c r="C1451" t="s">
        <v>412</v>
      </c>
      <c r="D1451" t="s">
        <v>642</v>
      </c>
      <c r="E1451" t="s">
        <v>2565</v>
      </c>
      <c r="F1451">
        <v>1299</v>
      </c>
      <c r="G1451">
        <v>1052</v>
      </c>
      <c r="H1451">
        <v>81</v>
      </c>
      <c r="I1451" t="s">
        <v>4311</v>
      </c>
    </row>
    <row r="1452" spans="1:9" x14ac:dyDescent="0.25">
      <c r="A1452" t="s">
        <v>2496</v>
      </c>
      <c r="B1452" t="s">
        <v>411</v>
      </c>
      <c r="C1452" t="s">
        <v>412</v>
      </c>
      <c r="D1452" t="s">
        <v>642</v>
      </c>
      <c r="E1452" t="s">
        <v>2566</v>
      </c>
      <c r="F1452">
        <v>999</v>
      </c>
      <c r="G1452">
        <v>819</v>
      </c>
      <c r="H1452">
        <v>82</v>
      </c>
      <c r="I1452" t="s">
        <v>4312</v>
      </c>
    </row>
    <row r="1453" spans="1:9" x14ac:dyDescent="0.25">
      <c r="A1453" t="s">
        <v>2497</v>
      </c>
      <c r="B1453" t="s">
        <v>411</v>
      </c>
      <c r="C1453" t="s">
        <v>412</v>
      </c>
      <c r="D1453" t="s">
        <v>619</v>
      </c>
      <c r="E1453" t="s">
        <v>2563</v>
      </c>
      <c r="F1453">
        <v>209</v>
      </c>
      <c r="G1453">
        <v>154</v>
      </c>
      <c r="H1453">
        <v>73.7</v>
      </c>
      <c r="I1453" t="s">
        <v>4313</v>
      </c>
    </row>
    <row r="1454" spans="1:9" x14ac:dyDescent="0.25">
      <c r="A1454" t="s">
        <v>2498</v>
      </c>
      <c r="B1454" t="s">
        <v>411</v>
      </c>
      <c r="C1454" t="s">
        <v>412</v>
      </c>
      <c r="D1454" t="s">
        <v>619</v>
      </c>
      <c r="E1454" t="s">
        <v>2564</v>
      </c>
      <c r="F1454">
        <v>305</v>
      </c>
      <c r="G1454">
        <v>267</v>
      </c>
      <c r="H1454">
        <v>87.5</v>
      </c>
      <c r="I1454" t="s">
        <v>4314</v>
      </c>
    </row>
    <row r="1455" spans="1:9" x14ac:dyDescent="0.25">
      <c r="A1455" t="s">
        <v>2499</v>
      </c>
      <c r="B1455" t="s">
        <v>411</v>
      </c>
      <c r="C1455" t="s">
        <v>412</v>
      </c>
      <c r="D1455" t="s">
        <v>619</v>
      </c>
      <c r="E1455" t="s">
        <v>2565</v>
      </c>
      <c r="F1455">
        <v>1530</v>
      </c>
      <c r="G1455">
        <v>1351</v>
      </c>
      <c r="H1455">
        <v>88.3</v>
      </c>
      <c r="I1455" t="s">
        <v>4315</v>
      </c>
    </row>
    <row r="1456" spans="1:9" x14ac:dyDescent="0.25">
      <c r="A1456" t="s">
        <v>2500</v>
      </c>
      <c r="B1456" t="s">
        <v>411</v>
      </c>
      <c r="C1456" t="s">
        <v>412</v>
      </c>
      <c r="D1456" t="s">
        <v>619</v>
      </c>
      <c r="E1456" t="s">
        <v>2566</v>
      </c>
      <c r="F1456">
        <v>1268</v>
      </c>
      <c r="G1456">
        <v>1118</v>
      </c>
      <c r="H1456">
        <v>88.2</v>
      </c>
      <c r="I1456" t="s">
        <v>4316</v>
      </c>
    </row>
    <row r="1457" spans="1:9" x14ac:dyDescent="0.25">
      <c r="A1457" t="s">
        <v>2501</v>
      </c>
      <c r="B1457" t="s">
        <v>411</v>
      </c>
      <c r="C1457" t="s">
        <v>412</v>
      </c>
      <c r="D1457" t="s">
        <v>596</v>
      </c>
      <c r="E1457" t="s">
        <v>2563</v>
      </c>
      <c r="F1457">
        <v>122</v>
      </c>
      <c r="G1457">
        <v>109</v>
      </c>
      <c r="H1457">
        <v>89.3</v>
      </c>
      <c r="I1457" t="s">
        <v>4317</v>
      </c>
    </row>
    <row r="1458" spans="1:9" x14ac:dyDescent="0.25">
      <c r="A1458" t="s">
        <v>2502</v>
      </c>
      <c r="B1458" t="s">
        <v>411</v>
      </c>
      <c r="C1458" t="s">
        <v>412</v>
      </c>
      <c r="D1458" t="s">
        <v>596</v>
      </c>
      <c r="E1458" t="s">
        <v>2564</v>
      </c>
      <c r="F1458">
        <v>207</v>
      </c>
      <c r="G1458">
        <v>190</v>
      </c>
      <c r="H1458">
        <v>91.8</v>
      </c>
      <c r="I1458" t="s">
        <v>2949</v>
      </c>
    </row>
    <row r="1459" spans="1:9" x14ac:dyDescent="0.25">
      <c r="A1459" t="s">
        <v>2503</v>
      </c>
      <c r="B1459" t="s">
        <v>411</v>
      </c>
      <c r="C1459" t="s">
        <v>412</v>
      </c>
      <c r="D1459" t="s">
        <v>596</v>
      </c>
      <c r="E1459" t="s">
        <v>2565</v>
      </c>
      <c r="F1459">
        <v>1042</v>
      </c>
      <c r="G1459">
        <v>956</v>
      </c>
      <c r="H1459">
        <v>91.7</v>
      </c>
      <c r="I1459" t="s">
        <v>4318</v>
      </c>
    </row>
    <row r="1460" spans="1:9" x14ac:dyDescent="0.25">
      <c r="A1460" t="s">
        <v>2504</v>
      </c>
      <c r="B1460" t="s">
        <v>411</v>
      </c>
      <c r="C1460" t="s">
        <v>412</v>
      </c>
      <c r="D1460" t="s">
        <v>596</v>
      </c>
      <c r="E1460" t="s">
        <v>2566</v>
      </c>
      <c r="F1460">
        <v>792</v>
      </c>
      <c r="G1460">
        <v>734</v>
      </c>
      <c r="H1460">
        <v>92.7</v>
      </c>
      <c r="I1460" t="s">
        <v>2705</v>
      </c>
    </row>
    <row r="1461" spans="1:9" x14ac:dyDescent="0.25">
      <c r="A1461" t="s">
        <v>2505</v>
      </c>
      <c r="B1461" t="s">
        <v>411</v>
      </c>
      <c r="C1461" t="s">
        <v>412</v>
      </c>
      <c r="D1461" t="s">
        <v>573</v>
      </c>
      <c r="E1461" t="s">
        <v>2563</v>
      </c>
      <c r="F1461">
        <v>120</v>
      </c>
      <c r="G1461">
        <v>98</v>
      </c>
      <c r="H1461">
        <v>81.7</v>
      </c>
      <c r="I1461" t="s">
        <v>4319</v>
      </c>
    </row>
    <row r="1462" spans="1:9" x14ac:dyDescent="0.25">
      <c r="A1462" t="s">
        <v>2506</v>
      </c>
      <c r="B1462" t="s">
        <v>411</v>
      </c>
      <c r="C1462" t="s">
        <v>412</v>
      </c>
      <c r="D1462" t="s">
        <v>573</v>
      </c>
      <c r="E1462" t="s">
        <v>2564</v>
      </c>
      <c r="F1462">
        <v>256</v>
      </c>
      <c r="G1462">
        <v>230</v>
      </c>
      <c r="H1462">
        <v>89.8</v>
      </c>
      <c r="I1462" t="s">
        <v>2950</v>
      </c>
    </row>
    <row r="1463" spans="1:9" x14ac:dyDescent="0.25">
      <c r="A1463" t="s">
        <v>2507</v>
      </c>
      <c r="B1463" t="s">
        <v>411</v>
      </c>
      <c r="C1463" t="s">
        <v>412</v>
      </c>
      <c r="D1463" t="s">
        <v>573</v>
      </c>
      <c r="E1463" t="s">
        <v>2565</v>
      </c>
      <c r="F1463">
        <v>1103</v>
      </c>
      <c r="G1463">
        <v>1028</v>
      </c>
      <c r="H1463">
        <v>93.2</v>
      </c>
      <c r="I1463" t="s">
        <v>4320</v>
      </c>
    </row>
    <row r="1464" spans="1:9" x14ac:dyDescent="0.25">
      <c r="A1464" t="s">
        <v>2508</v>
      </c>
      <c r="B1464" t="s">
        <v>411</v>
      </c>
      <c r="C1464" t="s">
        <v>412</v>
      </c>
      <c r="D1464" t="s">
        <v>573</v>
      </c>
      <c r="E1464" t="s">
        <v>2566</v>
      </c>
      <c r="F1464">
        <v>767</v>
      </c>
      <c r="G1464">
        <v>720</v>
      </c>
      <c r="H1464">
        <v>93.9</v>
      </c>
      <c r="I1464" t="s">
        <v>4321</v>
      </c>
    </row>
    <row r="1465" spans="1:9" x14ac:dyDescent="0.25">
      <c r="A1465" t="s">
        <v>2509</v>
      </c>
      <c r="B1465" t="s">
        <v>411</v>
      </c>
      <c r="C1465" t="s">
        <v>412</v>
      </c>
      <c r="D1465" t="s">
        <v>550</v>
      </c>
      <c r="E1465" t="s">
        <v>2563</v>
      </c>
      <c r="F1465">
        <v>117</v>
      </c>
      <c r="G1465">
        <v>107</v>
      </c>
      <c r="H1465">
        <v>91.5</v>
      </c>
      <c r="I1465" t="s">
        <v>4322</v>
      </c>
    </row>
    <row r="1466" spans="1:9" x14ac:dyDescent="0.25">
      <c r="A1466" t="s">
        <v>2510</v>
      </c>
      <c r="B1466" t="s">
        <v>411</v>
      </c>
      <c r="C1466" t="s">
        <v>412</v>
      </c>
      <c r="D1466" t="s">
        <v>550</v>
      </c>
      <c r="E1466" t="s">
        <v>2564</v>
      </c>
      <c r="F1466">
        <v>244</v>
      </c>
      <c r="G1466">
        <v>231</v>
      </c>
      <c r="H1466">
        <v>94.7</v>
      </c>
      <c r="I1466" t="s">
        <v>2951</v>
      </c>
    </row>
    <row r="1467" spans="1:9" x14ac:dyDescent="0.25">
      <c r="A1467" t="s">
        <v>2511</v>
      </c>
      <c r="B1467" t="s">
        <v>411</v>
      </c>
      <c r="C1467" t="s">
        <v>412</v>
      </c>
      <c r="D1467" t="s">
        <v>550</v>
      </c>
      <c r="E1467" t="s">
        <v>2565</v>
      </c>
      <c r="F1467">
        <v>1030</v>
      </c>
      <c r="G1467">
        <v>974</v>
      </c>
      <c r="H1467">
        <v>94.6</v>
      </c>
      <c r="I1467" t="s">
        <v>2952</v>
      </c>
    </row>
    <row r="1468" spans="1:9" x14ac:dyDescent="0.25">
      <c r="A1468" t="s">
        <v>2512</v>
      </c>
      <c r="B1468" t="s">
        <v>411</v>
      </c>
      <c r="C1468" t="s">
        <v>412</v>
      </c>
      <c r="D1468" t="s">
        <v>550</v>
      </c>
      <c r="E1468" t="s">
        <v>2566</v>
      </c>
      <c r="F1468">
        <v>694</v>
      </c>
      <c r="G1468">
        <v>654</v>
      </c>
      <c r="H1468">
        <v>94.2</v>
      </c>
      <c r="I1468" t="s">
        <v>2953</v>
      </c>
    </row>
    <row r="1469" spans="1:9" x14ac:dyDescent="0.25">
      <c r="A1469" t="s">
        <v>2514</v>
      </c>
      <c r="B1469" t="s">
        <v>411</v>
      </c>
      <c r="C1469" t="s">
        <v>412</v>
      </c>
      <c r="D1469" t="s">
        <v>527</v>
      </c>
      <c r="E1469" t="s">
        <v>2563</v>
      </c>
      <c r="F1469">
        <v>105</v>
      </c>
      <c r="G1469">
        <v>92</v>
      </c>
      <c r="H1469">
        <v>87.6</v>
      </c>
      <c r="I1469" t="s">
        <v>2954</v>
      </c>
    </row>
    <row r="1470" spans="1:9" x14ac:dyDescent="0.25">
      <c r="A1470" t="s">
        <v>2515</v>
      </c>
      <c r="B1470" t="s">
        <v>411</v>
      </c>
      <c r="C1470" t="s">
        <v>412</v>
      </c>
      <c r="D1470" t="s">
        <v>527</v>
      </c>
      <c r="E1470" t="s">
        <v>2564</v>
      </c>
      <c r="F1470">
        <v>209</v>
      </c>
      <c r="G1470">
        <v>199</v>
      </c>
      <c r="H1470">
        <v>95.2</v>
      </c>
      <c r="I1470" t="s">
        <v>2955</v>
      </c>
    </row>
    <row r="1471" spans="1:9" x14ac:dyDescent="0.25">
      <c r="A1471" t="s">
        <v>2516</v>
      </c>
      <c r="B1471" t="s">
        <v>411</v>
      </c>
      <c r="C1471" t="s">
        <v>412</v>
      </c>
      <c r="D1471" t="s">
        <v>527</v>
      </c>
      <c r="E1471" t="s">
        <v>2565</v>
      </c>
      <c r="F1471">
        <v>888</v>
      </c>
      <c r="G1471">
        <v>841</v>
      </c>
      <c r="H1471">
        <v>94.7</v>
      </c>
      <c r="I1471" t="s">
        <v>2956</v>
      </c>
    </row>
    <row r="1472" spans="1:9" x14ac:dyDescent="0.25">
      <c r="A1472" t="s">
        <v>2517</v>
      </c>
      <c r="B1472" t="s">
        <v>411</v>
      </c>
      <c r="C1472" t="s">
        <v>412</v>
      </c>
      <c r="D1472" t="s">
        <v>527</v>
      </c>
      <c r="E1472" t="s">
        <v>2566</v>
      </c>
      <c r="F1472">
        <v>705</v>
      </c>
      <c r="G1472">
        <v>665</v>
      </c>
      <c r="H1472">
        <v>94.3</v>
      </c>
      <c r="I1472" t="s">
        <v>2513</v>
      </c>
    </row>
    <row r="1473" spans="1:9" x14ac:dyDescent="0.25">
      <c r="A1473" t="s">
        <v>2518</v>
      </c>
      <c r="B1473" t="s">
        <v>411</v>
      </c>
      <c r="C1473" t="s">
        <v>412</v>
      </c>
      <c r="D1473" t="s">
        <v>500</v>
      </c>
      <c r="E1473" t="s">
        <v>2563</v>
      </c>
      <c r="F1473">
        <v>69</v>
      </c>
      <c r="G1473">
        <v>63</v>
      </c>
      <c r="H1473">
        <v>91.3</v>
      </c>
      <c r="I1473" t="s">
        <v>2957</v>
      </c>
    </row>
    <row r="1474" spans="1:9" x14ac:dyDescent="0.25">
      <c r="A1474" t="s">
        <v>2519</v>
      </c>
      <c r="B1474" t="s">
        <v>411</v>
      </c>
      <c r="C1474" t="s">
        <v>412</v>
      </c>
      <c r="D1474" t="s">
        <v>500</v>
      </c>
      <c r="E1474" t="s">
        <v>2564</v>
      </c>
      <c r="F1474">
        <v>204</v>
      </c>
      <c r="G1474">
        <v>194</v>
      </c>
      <c r="H1474">
        <v>95.1</v>
      </c>
      <c r="I1474" t="s">
        <v>4323</v>
      </c>
    </row>
    <row r="1475" spans="1:9" x14ac:dyDescent="0.25">
      <c r="A1475" t="s">
        <v>2520</v>
      </c>
      <c r="B1475" t="s">
        <v>411</v>
      </c>
      <c r="C1475" t="s">
        <v>412</v>
      </c>
      <c r="D1475" t="s">
        <v>500</v>
      </c>
      <c r="E1475" t="s">
        <v>2565</v>
      </c>
      <c r="F1475">
        <v>921</v>
      </c>
      <c r="G1475">
        <v>864</v>
      </c>
      <c r="H1475">
        <v>93.8</v>
      </c>
      <c r="I1475" t="s">
        <v>2870</v>
      </c>
    </row>
    <row r="1476" spans="1:9" x14ac:dyDescent="0.25">
      <c r="A1476" t="s">
        <v>2521</v>
      </c>
      <c r="B1476" t="s">
        <v>411</v>
      </c>
      <c r="C1476" t="s">
        <v>412</v>
      </c>
      <c r="D1476" t="s">
        <v>500</v>
      </c>
      <c r="E1476" t="s">
        <v>2566</v>
      </c>
      <c r="F1476">
        <v>663</v>
      </c>
      <c r="G1476">
        <v>632</v>
      </c>
      <c r="H1476">
        <v>95.3</v>
      </c>
      <c r="I1476" t="s">
        <v>4324</v>
      </c>
    </row>
    <row r="1477" spans="1:9" x14ac:dyDescent="0.25">
      <c r="A1477" t="s">
        <v>2522</v>
      </c>
      <c r="B1477" t="s">
        <v>411</v>
      </c>
      <c r="C1477" t="s">
        <v>412</v>
      </c>
      <c r="D1477" t="s">
        <v>475</v>
      </c>
      <c r="E1477" t="s">
        <v>2563</v>
      </c>
      <c r="F1477">
        <v>70</v>
      </c>
      <c r="G1477">
        <v>63</v>
      </c>
      <c r="H1477">
        <v>90</v>
      </c>
      <c r="I1477" t="s">
        <v>4325</v>
      </c>
    </row>
    <row r="1478" spans="1:9" x14ac:dyDescent="0.25">
      <c r="A1478" t="s">
        <v>2523</v>
      </c>
      <c r="B1478" t="s">
        <v>411</v>
      </c>
      <c r="C1478" t="s">
        <v>412</v>
      </c>
      <c r="D1478" t="s">
        <v>475</v>
      </c>
      <c r="E1478" t="s">
        <v>2564</v>
      </c>
      <c r="F1478">
        <v>149</v>
      </c>
      <c r="G1478">
        <v>144</v>
      </c>
      <c r="H1478">
        <v>96.6</v>
      </c>
      <c r="I1478" t="s">
        <v>4326</v>
      </c>
    </row>
    <row r="1479" spans="1:9" x14ac:dyDescent="0.25">
      <c r="A1479" t="s">
        <v>2524</v>
      </c>
      <c r="B1479" t="s">
        <v>411</v>
      </c>
      <c r="C1479" t="s">
        <v>412</v>
      </c>
      <c r="D1479" t="s">
        <v>475</v>
      </c>
      <c r="E1479" t="s">
        <v>2565</v>
      </c>
      <c r="F1479">
        <v>622</v>
      </c>
      <c r="G1479">
        <v>601</v>
      </c>
      <c r="H1479">
        <v>96.6</v>
      </c>
      <c r="I1479" t="s">
        <v>4327</v>
      </c>
    </row>
    <row r="1480" spans="1:9" x14ac:dyDescent="0.25">
      <c r="A1480" t="s">
        <v>2525</v>
      </c>
      <c r="B1480" t="s">
        <v>411</v>
      </c>
      <c r="C1480" t="s">
        <v>412</v>
      </c>
      <c r="D1480" t="s">
        <v>475</v>
      </c>
      <c r="E1480" t="s">
        <v>2566</v>
      </c>
      <c r="F1480">
        <v>457</v>
      </c>
      <c r="G1480">
        <v>444</v>
      </c>
      <c r="H1480">
        <v>97.2</v>
      </c>
      <c r="I1480" t="s">
        <v>2915</v>
      </c>
    </row>
    <row r="1481" spans="1:9" x14ac:dyDescent="0.25">
      <c r="A1481" t="s">
        <v>2526</v>
      </c>
      <c r="B1481" t="s">
        <v>411</v>
      </c>
      <c r="C1481" t="s">
        <v>412</v>
      </c>
      <c r="D1481" t="s">
        <v>448</v>
      </c>
      <c r="E1481" t="s">
        <v>2563</v>
      </c>
      <c r="F1481">
        <v>109</v>
      </c>
      <c r="G1481">
        <v>102</v>
      </c>
      <c r="H1481">
        <v>93.6</v>
      </c>
      <c r="I1481" t="s">
        <v>4328</v>
      </c>
    </row>
    <row r="1482" spans="1:9" x14ac:dyDescent="0.25">
      <c r="A1482" t="s">
        <v>2527</v>
      </c>
      <c r="B1482" t="s">
        <v>411</v>
      </c>
      <c r="C1482" t="s">
        <v>412</v>
      </c>
      <c r="D1482" t="s">
        <v>448</v>
      </c>
      <c r="E1482" t="s">
        <v>2564</v>
      </c>
      <c r="F1482">
        <v>183</v>
      </c>
      <c r="G1482">
        <v>165</v>
      </c>
      <c r="H1482">
        <v>90.2</v>
      </c>
      <c r="I1482" t="s">
        <v>4329</v>
      </c>
    </row>
    <row r="1483" spans="1:9" x14ac:dyDescent="0.25">
      <c r="A1483" t="s">
        <v>2528</v>
      </c>
      <c r="B1483" t="s">
        <v>411</v>
      </c>
      <c r="C1483" t="s">
        <v>412</v>
      </c>
      <c r="D1483" t="s">
        <v>448</v>
      </c>
      <c r="E1483" t="s">
        <v>2565</v>
      </c>
      <c r="F1483">
        <v>1053</v>
      </c>
      <c r="G1483">
        <v>999</v>
      </c>
      <c r="H1483">
        <v>94.9</v>
      </c>
      <c r="I1483" t="s">
        <v>2779</v>
      </c>
    </row>
    <row r="1484" spans="1:9" x14ac:dyDescent="0.25">
      <c r="A1484" t="s">
        <v>2529</v>
      </c>
      <c r="B1484" t="s">
        <v>411</v>
      </c>
      <c r="C1484" t="s">
        <v>412</v>
      </c>
      <c r="D1484" t="s">
        <v>448</v>
      </c>
      <c r="E1484" t="s">
        <v>2566</v>
      </c>
      <c r="F1484">
        <v>692</v>
      </c>
      <c r="G1484">
        <v>659</v>
      </c>
      <c r="H1484">
        <v>95.2</v>
      </c>
      <c r="I1484" t="s">
        <v>2869</v>
      </c>
    </row>
    <row r="1485" spans="1:9" x14ac:dyDescent="0.25">
      <c r="A1485" t="s">
        <v>2530</v>
      </c>
      <c r="B1485" t="s">
        <v>411</v>
      </c>
      <c r="C1485" t="s">
        <v>412</v>
      </c>
      <c r="D1485" t="s">
        <v>974</v>
      </c>
      <c r="E1485" t="s">
        <v>2563</v>
      </c>
      <c r="F1485">
        <v>1364</v>
      </c>
      <c r="G1485">
        <v>1094</v>
      </c>
      <c r="H1485">
        <v>80.2</v>
      </c>
      <c r="I1485" t="s">
        <v>4330</v>
      </c>
    </row>
    <row r="1486" spans="1:9" x14ac:dyDescent="0.25">
      <c r="A1486" t="s">
        <v>2531</v>
      </c>
      <c r="B1486" t="s">
        <v>411</v>
      </c>
      <c r="C1486" t="s">
        <v>412</v>
      </c>
      <c r="D1486" t="s">
        <v>974</v>
      </c>
      <c r="E1486" t="s">
        <v>2564</v>
      </c>
      <c r="F1486">
        <v>2217</v>
      </c>
      <c r="G1486">
        <v>2008</v>
      </c>
      <c r="H1486">
        <v>90.6</v>
      </c>
      <c r="I1486" t="s">
        <v>4282</v>
      </c>
    </row>
    <row r="1487" spans="1:9" x14ac:dyDescent="0.25">
      <c r="A1487" t="s">
        <v>2532</v>
      </c>
      <c r="B1487" t="s">
        <v>411</v>
      </c>
      <c r="C1487" t="s">
        <v>412</v>
      </c>
      <c r="D1487" t="s">
        <v>974</v>
      </c>
      <c r="E1487" t="s">
        <v>2565</v>
      </c>
      <c r="F1487">
        <v>10796</v>
      </c>
      <c r="G1487">
        <v>9760</v>
      </c>
      <c r="H1487">
        <v>90.4</v>
      </c>
      <c r="I1487" t="s">
        <v>4331</v>
      </c>
    </row>
    <row r="1488" spans="1:9" x14ac:dyDescent="0.25">
      <c r="A1488" t="s">
        <v>2533</v>
      </c>
      <c r="B1488" t="s">
        <v>411</v>
      </c>
      <c r="C1488" t="s">
        <v>412</v>
      </c>
      <c r="D1488" t="s">
        <v>974</v>
      </c>
      <c r="E1488" t="s">
        <v>2566</v>
      </c>
      <c r="F1488">
        <v>8131</v>
      </c>
      <c r="G1488">
        <v>7366</v>
      </c>
      <c r="H1488">
        <v>90.6</v>
      </c>
      <c r="I1488" t="s">
        <v>4332</v>
      </c>
    </row>
  </sheetData>
  <autoFilter ref="A3:I1488"/>
  <sortState ref="A4:I1488">
    <sortCondition ref="C4:C1488"/>
    <sortCondition ref="D4:D1488"/>
    <sortCondition ref="E4:E1488"/>
  </sortState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7"/>
  <sheetViews>
    <sheetView topLeftCell="AD1" workbookViewId="0">
      <selection activeCell="AR3" sqref="AR3:AR12"/>
    </sheetView>
  </sheetViews>
  <sheetFormatPr defaultRowHeight="15" x14ac:dyDescent="0.25"/>
  <cols>
    <col min="1" max="1" width="11.5703125" customWidth="1"/>
    <col min="33" max="33" width="8.85546875" customWidth="1"/>
  </cols>
  <sheetData>
    <row r="1" spans="1:44" x14ac:dyDescent="0.25">
      <c r="A1" t="s">
        <v>908</v>
      </c>
      <c r="F1" t="s">
        <v>913</v>
      </c>
      <c r="K1" t="s">
        <v>916</v>
      </c>
      <c r="P1" t="s">
        <v>918</v>
      </c>
      <c r="U1" t="s">
        <v>920</v>
      </c>
      <c r="Z1" t="s">
        <v>923</v>
      </c>
      <c r="AE1" t="s">
        <v>924</v>
      </c>
      <c r="AJ1" t="s">
        <v>925</v>
      </c>
      <c r="AO1" t="s">
        <v>927</v>
      </c>
    </row>
    <row r="2" spans="1:44" x14ac:dyDescent="0.25">
      <c r="A2" t="s">
        <v>909</v>
      </c>
      <c r="B2" t="s">
        <v>910</v>
      </c>
      <c r="F2" t="s">
        <v>909</v>
      </c>
      <c r="G2" t="s">
        <v>910</v>
      </c>
      <c r="K2" t="s">
        <v>909</v>
      </c>
      <c r="L2" t="s">
        <v>910</v>
      </c>
      <c r="P2" t="s">
        <v>909</v>
      </c>
      <c r="Q2" t="s">
        <v>910</v>
      </c>
      <c r="U2" t="s">
        <v>909</v>
      </c>
      <c r="V2" t="s">
        <v>910</v>
      </c>
      <c r="Z2" t="s">
        <v>909</v>
      </c>
      <c r="AA2" t="s">
        <v>910</v>
      </c>
      <c r="AE2" t="s">
        <v>909</v>
      </c>
      <c r="AF2" t="s">
        <v>910</v>
      </c>
      <c r="AJ2" t="s">
        <v>909</v>
      </c>
      <c r="AK2" t="s">
        <v>910</v>
      </c>
      <c r="AO2" t="s">
        <v>909</v>
      </c>
      <c r="AP2" t="s">
        <v>910</v>
      </c>
    </row>
    <row r="3" spans="1:44" x14ac:dyDescent="0.25">
      <c r="A3" t="s">
        <v>448</v>
      </c>
      <c r="B3" t="s">
        <v>54</v>
      </c>
      <c r="C3" t="str">
        <f>'Chart 1'!$B$5&amp;calc_tab!$B3</f>
        <v>80+White Scottish</v>
      </c>
      <c r="D3" s="22">
        <f>IF(VLOOKUP($C3,'Data - Age Group &amp; Ethnicity'!$A$5:$H$246,7,FALSE)="*",NA(),VLOOKUP($C3,'Data - Age Group &amp; Ethnicity'!$A$5:$H$246,7,FALSE))</f>
        <v>96.1</v>
      </c>
      <c r="F3" t="s">
        <v>54</v>
      </c>
      <c r="G3" t="s">
        <v>448</v>
      </c>
      <c r="H3" t="str">
        <f>G3&amp;'Chart 2'!$B$5</f>
        <v>80+White Scottish</v>
      </c>
      <c r="I3" s="22">
        <f>IF(VLOOKUP($H3,'Data - Age Group &amp; Ethnicity'!$A$5:$H$246,7,FALSE)="*",NA(),VLOOKUP($H3,'Data - Age Group &amp; Ethnicity'!$A$5:$H$246,7,FALSE))</f>
        <v>96.1</v>
      </c>
      <c r="K3" t="s">
        <v>54</v>
      </c>
      <c r="L3" t="s">
        <v>53</v>
      </c>
      <c r="M3" t="str">
        <f>L3&amp;'Chart 3'!$B$5</f>
        <v>ScotlandWhite Scottish</v>
      </c>
      <c r="N3" s="22">
        <f>IF(VLOOKUP($M3,'Data - Ethnicity &amp; HB'!$A$5:$I$344,8,FALSE)="*",NA(),VLOOKUP($M3,'Data - Ethnicity &amp; HB'!$A$5:$I$344,8,FALSE))</f>
        <v>89.9</v>
      </c>
      <c r="P3" t="s">
        <v>53</v>
      </c>
      <c r="Q3" s="25" t="s">
        <v>54</v>
      </c>
      <c r="R3" t="str">
        <f>'Chart 4'!$B$5&amp;Q3</f>
        <v>ScotlandWhite Scottish</v>
      </c>
      <c r="S3">
        <f>IF(VLOOKUP($R3,'Data - Ethnicity &amp; HB'!$A$5:$I$344,8,FALSE)="*",NA(),VLOOKUP($R3,'Data - Ethnicity &amp; HB'!$A$5:$I$344,8,FALSE))</f>
        <v>89.9</v>
      </c>
      <c r="U3" t="s">
        <v>448</v>
      </c>
      <c r="V3" t="s">
        <v>11</v>
      </c>
      <c r="W3" t="str">
        <f>'Chart 5'!$B$5&amp;V3</f>
        <v>80+White</v>
      </c>
      <c r="X3" s="22">
        <f>IF(VLOOKUP($W3,'Data - Age Group &amp; Ethnic Group'!$A$5:$G$81,6,FALSE)="*",NA(),VLOOKUP($W3,'Data - Age Group &amp; Ethnic Group'!$A$5:$G$81,6,FALSE))</f>
        <v>96.1</v>
      </c>
      <c r="Z3" t="s">
        <v>11</v>
      </c>
      <c r="AA3" t="s">
        <v>448</v>
      </c>
      <c r="AB3" t="str">
        <f>AA3&amp;'Chart 6'!$B$5</f>
        <v>80+White</v>
      </c>
      <c r="AC3" s="22">
        <f>IF(VLOOKUP($AB3,'Data - Age Group &amp; Ethnic Group'!$A$5:$G$81,6,FALSE)="*",NA(),VLOOKUP($AB3,'Data - Age Group &amp; Ethnic Group'!$A$5:$G$81,6,FALSE))</f>
        <v>96.1</v>
      </c>
      <c r="AE3" t="s">
        <v>11</v>
      </c>
      <c r="AF3" t="s">
        <v>53</v>
      </c>
      <c r="AG3" t="str">
        <f>AF3&amp;'Chart 7'!$B$5</f>
        <v>ScotlandWhite</v>
      </c>
      <c r="AH3">
        <f>IF(VLOOKUP($AG3,'Data - Ethnic Group &amp; HB'!$A$5:$H$116,7,FALSE)="*",NA(),VLOOKUP($AG3,'Data - Ethnic Group &amp; HB'!$A$5:$H$116,7,FALSE))</f>
        <v>88.9</v>
      </c>
      <c r="AJ3" t="s">
        <v>53</v>
      </c>
      <c r="AK3" t="s">
        <v>11</v>
      </c>
      <c r="AL3" t="str">
        <f>'Chart 8'!$B$5&amp;AK3</f>
        <v>ScotlandWhite</v>
      </c>
      <c r="AM3">
        <f>IF(VLOOKUP($AL3,'Data - Ethnic Group &amp; HB'!$A$5:$H$116,7,FALSE)="*",NA(),VLOOKUP($AL3,'Data - Ethnic Group &amp; HB'!$A$5:$H$116,7,FALSE))</f>
        <v>88.9</v>
      </c>
      <c r="AO3" t="s">
        <v>448</v>
      </c>
      <c r="AP3" s="27" t="s">
        <v>1050</v>
      </c>
      <c r="AQ3" t="str">
        <f>"Scotland"&amp;'Chart 9'!$B$5&amp;"1"</f>
        <v>Scotland80+1</v>
      </c>
      <c r="AR3" s="22">
        <f>IF(VLOOKUP(AQ3,'Data - SIMD'!$A$4:$I$1488,8,FALSE)="*",NA(),VLOOKUP(AQ3,'Data - SIMD'!$A$4:$I$1488,8,FALSE))</f>
        <v>93.5</v>
      </c>
    </row>
    <row r="4" spans="1:44" x14ac:dyDescent="0.25">
      <c r="A4" t="s">
        <v>475</v>
      </c>
      <c r="B4" t="s">
        <v>56</v>
      </c>
      <c r="C4" t="str">
        <f>'Chart 1'!$B$5&amp;calc_tab!$B4</f>
        <v>80+White Other British</v>
      </c>
      <c r="D4" s="22">
        <f>IF(VLOOKUP($C4,'Data - Age Group &amp; Ethnicity'!$A$5:$H$246,7,FALSE)="*",NA(),VLOOKUP($C4,'Data - Age Group &amp; Ethnicity'!$A$5:$H$246,7,FALSE))</f>
        <v>95.9</v>
      </c>
      <c r="F4" t="s">
        <v>56</v>
      </c>
      <c r="G4" t="s">
        <v>475</v>
      </c>
      <c r="H4" t="str">
        <f>G4&amp;'Chart 2'!$B$5</f>
        <v>75-79White Scottish</v>
      </c>
      <c r="I4" s="22">
        <f>IF(VLOOKUP($H4,'Data - Age Group &amp; Ethnicity'!$A$5:$H$246,7,FALSE)="*",NA(),VLOOKUP($H4,'Data - Age Group &amp; Ethnicity'!$A$5:$H$246,7,FALSE))</f>
        <v>97.8</v>
      </c>
      <c r="K4" t="s">
        <v>56</v>
      </c>
      <c r="L4" t="s">
        <v>99</v>
      </c>
      <c r="M4" t="str">
        <f>L4&amp;'Chart 3'!$B$5</f>
        <v>NHS Ayrshire and ArranWhite Scottish</v>
      </c>
      <c r="N4" s="22">
        <f>IF(VLOOKUP($M4,'Data - Ethnicity &amp; HB'!$A$5:$I$344,8,FALSE)="*",NA(),VLOOKUP($M4,'Data - Ethnicity &amp; HB'!$A$5:$I$344,8,FALSE))</f>
        <v>90.6</v>
      </c>
      <c r="P4" t="s">
        <v>99</v>
      </c>
      <c r="Q4" t="s">
        <v>56</v>
      </c>
      <c r="R4" t="str">
        <f>'Chart 4'!$B$5&amp;Q4</f>
        <v>ScotlandWhite Other British</v>
      </c>
      <c r="S4">
        <f>IF(VLOOKUP($R4,'Data - Ethnicity &amp; HB'!$A$5:$I$344,8,FALSE)="*",NA(),VLOOKUP($R4,'Data - Ethnicity &amp; HB'!$A$5:$I$344,8,FALSE))</f>
        <v>90.2</v>
      </c>
      <c r="U4" t="s">
        <v>475</v>
      </c>
      <c r="V4" t="s">
        <v>20</v>
      </c>
      <c r="W4" t="str">
        <f>'Chart 5'!$B$5&amp;V4</f>
        <v>80+Mixed or Multiple Ethnic Groups</v>
      </c>
      <c r="X4" s="22">
        <f>IF(VLOOKUP($W4,'Data - Age Group &amp; Ethnic Group'!$A$5:$G$81,6,FALSE)="*",NA(),VLOOKUP($W4,'Data - Age Group &amp; Ethnic Group'!$A$5:$G$81,6,FALSE))</f>
        <v>88.5</v>
      </c>
      <c r="Z4" t="s">
        <v>20</v>
      </c>
      <c r="AA4" t="s">
        <v>475</v>
      </c>
      <c r="AB4" t="str">
        <f>AA4&amp;'Chart 6'!$B$5</f>
        <v>75-79White</v>
      </c>
      <c r="AC4" s="22">
        <f>IF(VLOOKUP($AB4,'Data - Age Group &amp; Ethnic Group'!$A$5:$G$81,6,FALSE)="*",NA(),VLOOKUP($AB4,'Data - Age Group &amp; Ethnic Group'!$A$5:$G$81,6,FALSE))</f>
        <v>97.7</v>
      </c>
      <c r="AE4" t="s">
        <v>20</v>
      </c>
      <c r="AF4" t="s">
        <v>99</v>
      </c>
      <c r="AG4" t="str">
        <f>AF4&amp;'Chart 7'!$B$5</f>
        <v>NHS Ayrshire and ArranWhite</v>
      </c>
      <c r="AH4">
        <f>IF(VLOOKUP($AG4,'Data - Ethnic Group &amp; HB'!$A$5:$H$116,7,FALSE)="*",NA(),VLOOKUP($AG4,'Data - Ethnic Group &amp; HB'!$A$5:$H$116,7,FALSE))</f>
        <v>90.5</v>
      </c>
      <c r="AJ4" t="s">
        <v>99</v>
      </c>
      <c r="AK4" t="s">
        <v>20</v>
      </c>
      <c r="AL4" t="str">
        <f>'Chart 8'!$B$5&amp;AK4</f>
        <v>ScotlandMixed or Multiple Ethnic Groups</v>
      </c>
      <c r="AM4">
        <f>IF(VLOOKUP($AL4,'Data - Ethnic Group &amp; HB'!$A$5:$H$116,7,FALSE)="*",NA(),VLOOKUP($AL4,'Data - Ethnic Group &amp; HB'!$A$5:$H$116,7,FALSE))</f>
        <v>73.599999999999994</v>
      </c>
      <c r="AO4" t="s">
        <v>475</v>
      </c>
      <c r="AP4" s="27">
        <v>2</v>
      </c>
      <c r="AQ4" t="str">
        <f>"Scotland"&amp;'Chart 9'!$B$5&amp;AP4</f>
        <v>Scotland80+2</v>
      </c>
      <c r="AR4" s="22">
        <f>IF(VLOOKUP(AQ4,'Data - SIMD'!$A$4:$I$1488,8,FALSE)="*",NA(),VLOOKUP(AQ4,'Data - SIMD'!$A$4:$I$1488,8,FALSE))</f>
        <v>94.2</v>
      </c>
    </row>
    <row r="5" spans="1:44" x14ac:dyDescent="0.25">
      <c r="A5" t="s">
        <v>500</v>
      </c>
      <c r="B5" t="s">
        <v>58</v>
      </c>
      <c r="C5" t="str">
        <f>'Chart 1'!$B$5&amp;calc_tab!$B5</f>
        <v>80+White Irish</v>
      </c>
      <c r="D5" s="22">
        <f>IF(VLOOKUP($C5,'Data - Age Group &amp; Ethnicity'!$A$5:$H$246,7,FALSE)="*",NA(),VLOOKUP($C5,'Data - Age Group &amp; Ethnicity'!$A$5:$H$246,7,FALSE))</f>
        <v>95.1</v>
      </c>
      <c r="F5" t="s">
        <v>58</v>
      </c>
      <c r="G5" t="s">
        <v>500</v>
      </c>
      <c r="H5" t="str">
        <f>G5&amp;'Chart 2'!$B$5</f>
        <v>70-74White Scottish</v>
      </c>
      <c r="I5" s="22">
        <f>IF(VLOOKUP($H5,'Data - Age Group &amp; Ethnicity'!$A$5:$H$246,7,FALSE)="*",NA(),VLOOKUP($H5,'Data - Age Group &amp; Ethnicity'!$A$5:$H$246,7,FALSE))</f>
        <v>97.4</v>
      </c>
      <c r="K5" t="s">
        <v>58</v>
      </c>
      <c r="L5" t="s">
        <v>125</v>
      </c>
      <c r="M5" t="str">
        <f>L5&amp;'Chart 3'!$B$5</f>
        <v>NHS BordersWhite Scottish</v>
      </c>
      <c r="N5" s="22">
        <f>IF(VLOOKUP($M5,'Data - Ethnicity &amp; HB'!$A$5:$I$344,8,FALSE)="*",NA(),VLOOKUP($M5,'Data - Ethnicity &amp; HB'!$A$5:$I$344,8,FALSE))</f>
        <v>91.5</v>
      </c>
      <c r="P5" t="s">
        <v>125</v>
      </c>
      <c r="Q5" t="s">
        <v>58</v>
      </c>
      <c r="R5" t="str">
        <f>'Chart 4'!$B$5&amp;Q5</f>
        <v>ScotlandWhite Irish</v>
      </c>
      <c r="S5">
        <f>IF(VLOOKUP($R5,'Data - Ethnicity &amp; HB'!$A$5:$I$344,8,FALSE)="*",NA(),VLOOKUP($R5,'Data - Ethnicity &amp; HB'!$A$5:$I$344,8,FALSE))</f>
        <v>86.7</v>
      </c>
      <c r="U5" t="s">
        <v>500</v>
      </c>
      <c r="V5" t="s">
        <v>23</v>
      </c>
      <c r="W5" t="str">
        <f>'Chart 5'!$B$5&amp;V5</f>
        <v>80+Asian, Asian Scottish or Asian British</v>
      </c>
      <c r="X5" s="22">
        <f>IF(VLOOKUP($W5,'Data - Age Group &amp; Ethnic Group'!$A$5:$G$81,6,FALSE)="*",NA(),VLOOKUP($W5,'Data - Age Group &amp; Ethnic Group'!$A$5:$G$81,6,FALSE))</f>
        <v>85.4</v>
      </c>
      <c r="Z5" t="s">
        <v>23</v>
      </c>
      <c r="AA5" t="s">
        <v>500</v>
      </c>
      <c r="AB5" t="str">
        <f>AA5&amp;'Chart 6'!$B$5</f>
        <v>70-74White</v>
      </c>
      <c r="AC5" s="22">
        <f>IF(VLOOKUP($AB5,'Data - Age Group &amp; Ethnic Group'!$A$5:$G$81,6,FALSE)="*",NA(),VLOOKUP($AB5,'Data - Age Group &amp; Ethnic Group'!$A$5:$G$81,6,FALSE))</f>
        <v>97.2</v>
      </c>
      <c r="AE5" t="s">
        <v>23</v>
      </c>
      <c r="AF5" t="s">
        <v>125</v>
      </c>
      <c r="AG5" t="str">
        <f>AF5&amp;'Chart 7'!$B$5</f>
        <v>NHS BordersWhite</v>
      </c>
      <c r="AH5">
        <f>IF(VLOOKUP($AG5,'Data - Ethnic Group &amp; HB'!$A$5:$H$116,7,FALSE)="*",NA(),VLOOKUP($AG5,'Data - Ethnic Group &amp; HB'!$A$5:$H$116,7,FALSE))</f>
        <v>91.2</v>
      </c>
      <c r="AJ5" t="s">
        <v>125</v>
      </c>
      <c r="AK5" t="s">
        <v>23</v>
      </c>
      <c r="AL5" t="str">
        <f>'Chart 8'!$B$5&amp;AK5</f>
        <v>ScotlandAsian, Asian Scottish or Asian British</v>
      </c>
      <c r="AM5">
        <f>IF(VLOOKUP($AL5,'Data - Ethnic Group &amp; HB'!$A$5:$H$116,7,FALSE)="*",NA(),VLOOKUP($AL5,'Data - Ethnic Group &amp; HB'!$A$5:$H$116,7,FALSE))</f>
        <v>77.900000000000006</v>
      </c>
      <c r="AO5" t="s">
        <v>500</v>
      </c>
      <c r="AP5" s="27">
        <v>3</v>
      </c>
      <c r="AQ5" t="str">
        <f>"Scotland"&amp;'Chart 9'!$B$5&amp;AP5</f>
        <v>Scotland80+3</v>
      </c>
      <c r="AR5" s="22">
        <f>IF(VLOOKUP(AQ5,'Data - SIMD'!$A$4:$I$1488,8,FALSE)="*",NA(),VLOOKUP(AQ5,'Data - SIMD'!$A$4:$I$1488,8,FALSE))</f>
        <v>94.8</v>
      </c>
    </row>
    <row r="6" spans="1:44" x14ac:dyDescent="0.25">
      <c r="A6" t="s">
        <v>527</v>
      </c>
      <c r="B6" t="s">
        <v>60</v>
      </c>
      <c r="C6" t="str">
        <f>'Chart 1'!$B$5&amp;calc_tab!$B6</f>
        <v>80+Gypsy/Traveller</v>
      </c>
      <c r="D6" s="22">
        <f>IF(VLOOKUP($C6,'Data - Age Group &amp; Ethnicity'!$A$5:$H$246,7,FALSE)="*",NA(),VLOOKUP($C6,'Data - Age Group &amp; Ethnicity'!$A$5:$H$246,7,FALSE))</f>
        <v>81.2</v>
      </c>
      <c r="F6" t="s">
        <v>60</v>
      </c>
      <c r="G6" t="s">
        <v>527</v>
      </c>
      <c r="H6" t="str">
        <f>G6&amp;'Chart 2'!$B$5</f>
        <v>65-69White Scottish</v>
      </c>
      <c r="I6" s="22">
        <f>IF(VLOOKUP($H6,'Data - Age Group &amp; Ethnicity'!$A$5:$H$246,7,FALSE)="*",NA(),VLOOKUP($H6,'Data - Age Group &amp; Ethnicity'!$A$5:$H$246,7,FALSE))</f>
        <v>96.9</v>
      </c>
      <c r="K6" t="s">
        <v>60</v>
      </c>
      <c r="L6" t="s">
        <v>151</v>
      </c>
      <c r="M6" t="str">
        <f>L6&amp;'Chart 3'!$B$5</f>
        <v>NHS Dumfries and GallowayWhite Scottish</v>
      </c>
      <c r="N6" s="22">
        <f>IF(VLOOKUP($M6,'Data - Ethnicity &amp; HB'!$A$5:$I$344,8,FALSE)="*",NA(),VLOOKUP($M6,'Data - Ethnicity &amp; HB'!$A$5:$I$344,8,FALSE))</f>
        <v>92.4</v>
      </c>
      <c r="P6" t="s">
        <v>151</v>
      </c>
      <c r="Q6" t="s">
        <v>60</v>
      </c>
      <c r="R6" t="str">
        <f>'Chart 4'!$B$5&amp;Q6</f>
        <v>ScotlandGypsy/Traveller</v>
      </c>
      <c r="S6">
        <f>IF(VLOOKUP($R6,'Data - Ethnicity &amp; HB'!$A$5:$I$344,8,FALSE)="*",NA(),VLOOKUP($R6,'Data - Ethnicity &amp; HB'!$A$5:$I$344,8,FALSE))</f>
        <v>68.2</v>
      </c>
      <c r="U6" t="s">
        <v>527</v>
      </c>
      <c r="V6" t="s">
        <v>31</v>
      </c>
      <c r="W6" t="str">
        <f>'Chart 5'!$B$5&amp;V6</f>
        <v>80+African</v>
      </c>
      <c r="X6" s="22">
        <f>IF(VLOOKUP($W6,'Data - Age Group &amp; Ethnic Group'!$A$5:$G$81,6,FALSE)="*",NA(),VLOOKUP($W6,'Data - Age Group &amp; Ethnic Group'!$A$5:$G$81,6,FALSE))</f>
        <v>76.3</v>
      </c>
      <c r="Z6" t="s">
        <v>31</v>
      </c>
      <c r="AA6" t="s">
        <v>527</v>
      </c>
      <c r="AB6" t="str">
        <f>AA6&amp;'Chart 6'!$B$5</f>
        <v>65-69White</v>
      </c>
      <c r="AC6" s="22">
        <f>IF(VLOOKUP($AB6,'Data - Age Group &amp; Ethnic Group'!$A$5:$G$81,6,FALSE)="*",NA(),VLOOKUP($AB6,'Data - Age Group &amp; Ethnic Group'!$A$5:$G$81,6,FALSE))</f>
        <v>96.6</v>
      </c>
      <c r="AE6" t="s">
        <v>31</v>
      </c>
      <c r="AF6" t="s">
        <v>151</v>
      </c>
      <c r="AG6" t="str">
        <f>AF6&amp;'Chart 7'!$B$5</f>
        <v>NHS Dumfries and GallowayWhite</v>
      </c>
      <c r="AH6">
        <f>IF(VLOOKUP($AG6,'Data - Ethnic Group &amp; HB'!$A$5:$H$116,7,FALSE)="*",NA(),VLOOKUP($AG6,'Data - Ethnic Group &amp; HB'!$A$5:$H$116,7,FALSE))</f>
        <v>91.7</v>
      </c>
      <c r="AJ6" t="s">
        <v>151</v>
      </c>
      <c r="AK6" t="s">
        <v>31</v>
      </c>
      <c r="AL6" t="str">
        <f>'Chart 8'!$B$5&amp;AK6</f>
        <v>ScotlandAfrican</v>
      </c>
      <c r="AM6">
        <f>IF(VLOOKUP($AL6,'Data - Ethnic Group &amp; HB'!$A$5:$H$116,7,FALSE)="*",NA(),VLOOKUP($AL6,'Data - Ethnic Group &amp; HB'!$A$5:$H$116,7,FALSE))</f>
        <v>68.8</v>
      </c>
      <c r="AO6" t="s">
        <v>527</v>
      </c>
      <c r="AP6" s="27">
        <v>4</v>
      </c>
      <c r="AQ6" t="str">
        <f>"Scotland"&amp;'Chart 9'!$B$5&amp;AP6</f>
        <v>Scotland80+4</v>
      </c>
      <c r="AR6" s="22">
        <f>IF(VLOOKUP(AQ6,'Data - SIMD'!$A$4:$I$1488,8,FALSE)="*",NA(),VLOOKUP(AQ6,'Data - SIMD'!$A$4:$I$1488,8,FALSE))</f>
        <v>95.2</v>
      </c>
    </row>
    <row r="7" spans="1:44" x14ac:dyDescent="0.25">
      <c r="A7" t="s">
        <v>550</v>
      </c>
      <c r="B7" t="s">
        <v>62</v>
      </c>
      <c r="C7" t="str">
        <f>'Chart 1'!$B$5&amp;calc_tab!$B7</f>
        <v>80+White Polish</v>
      </c>
      <c r="D7" s="22">
        <f>IF(VLOOKUP($C7,'Data - Age Group &amp; Ethnicity'!$A$5:$H$246,7,FALSE)="*",NA(),VLOOKUP($C7,'Data - Age Group &amp; Ethnicity'!$A$5:$H$246,7,FALSE))</f>
        <v>69.900000000000006</v>
      </c>
      <c r="F7" t="s">
        <v>62</v>
      </c>
      <c r="G7" t="s">
        <v>550</v>
      </c>
      <c r="H7" t="str">
        <f>G7&amp;'Chart 2'!$B$5</f>
        <v>60-64White Scottish</v>
      </c>
      <c r="I7" s="22">
        <f>IF(VLOOKUP($H7,'Data - Age Group &amp; Ethnicity'!$A$5:$H$246,7,FALSE)="*",NA(),VLOOKUP($H7,'Data - Age Group &amp; Ethnicity'!$A$5:$H$246,7,FALSE))</f>
        <v>96.3</v>
      </c>
      <c r="K7" t="s">
        <v>62</v>
      </c>
      <c r="L7" t="s">
        <v>176</v>
      </c>
      <c r="M7" t="str">
        <f>L7&amp;'Chart 3'!$B$5</f>
        <v>NHS FifeWhite Scottish</v>
      </c>
      <c r="N7" s="22">
        <f>IF(VLOOKUP($M7,'Data - Ethnicity &amp; HB'!$A$5:$I$344,8,FALSE)="*",NA(),VLOOKUP($M7,'Data - Ethnicity &amp; HB'!$A$5:$I$344,8,FALSE))</f>
        <v>89.3</v>
      </c>
      <c r="P7" t="s">
        <v>176</v>
      </c>
      <c r="Q7" t="s">
        <v>62</v>
      </c>
      <c r="R7" t="str">
        <f>'Chart 4'!$B$5&amp;Q7</f>
        <v>ScotlandWhite Polish</v>
      </c>
      <c r="S7">
        <f>IF(VLOOKUP($R7,'Data - Ethnicity &amp; HB'!$A$5:$I$344,8,FALSE)="*",NA(),VLOOKUP($R7,'Data - Ethnicity &amp; HB'!$A$5:$I$344,8,FALSE))</f>
        <v>49.4</v>
      </c>
      <c r="U7" t="s">
        <v>550</v>
      </c>
      <c r="V7" t="s">
        <v>35</v>
      </c>
      <c r="W7" t="str">
        <f>'Chart 5'!$B$5&amp;V7</f>
        <v>80+Caribbean or Black</v>
      </c>
      <c r="X7" s="22">
        <f>IF(VLOOKUP($W7,'Data - Age Group &amp; Ethnic Group'!$A$5:$G$81,6,FALSE)="*",NA(),VLOOKUP($W7,'Data - Age Group &amp; Ethnic Group'!$A$5:$G$81,6,FALSE))</f>
        <v>93</v>
      </c>
      <c r="Z7" t="s">
        <v>35</v>
      </c>
      <c r="AA7" t="s">
        <v>550</v>
      </c>
      <c r="AB7" t="str">
        <f>AA7&amp;'Chart 6'!$B$5</f>
        <v>60-64White</v>
      </c>
      <c r="AC7" s="22">
        <f>IF(VLOOKUP($AB7,'Data - Age Group &amp; Ethnic Group'!$A$5:$G$81,6,FALSE)="*",NA(),VLOOKUP($AB7,'Data - Age Group &amp; Ethnic Group'!$A$5:$G$81,6,FALSE))</f>
        <v>95.9</v>
      </c>
      <c r="AE7" t="s">
        <v>35</v>
      </c>
      <c r="AF7" t="s">
        <v>176</v>
      </c>
      <c r="AG7" t="str">
        <f>AF7&amp;'Chart 7'!$B$5</f>
        <v>NHS FifeWhite</v>
      </c>
      <c r="AH7">
        <f>IF(VLOOKUP($AG7,'Data - Ethnic Group &amp; HB'!$A$5:$H$116,7,FALSE)="*",NA(),VLOOKUP($AG7,'Data - Ethnic Group &amp; HB'!$A$5:$H$116,7,FALSE))</f>
        <v>88</v>
      </c>
      <c r="AJ7" t="s">
        <v>176</v>
      </c>
      <c r="AK7" t="s">
        <v>35</v>
      </c>
      <c r="AL7" t="str">
        <f>'Chart 8'!$B$5&amp;AK7</f>
        <v>ScotlandCaribbean or Black</v>
      </c>
      <c r="AM7">
        <f>IF(VLOOKUP($AL7,'Data - Ethnic Group &amp; HB'!$A$5:$H$116,7,FALSE)="*",NA(),VLOOKUP($AL7,'Data - Ethnic Group &amp; HB'!$A$5:$H$116,7,FALSE))</f>
        <v>68.400000000000006</v>
      </c>
      <c r="AO7" t="s">
        <v>550</v>
      </c>
      <c r="AP7" s="27">
        <v>5</v>
      </c>
      <c r="AQ7" t="str">
        <f>"Scotland"&amp;'Chart 9'!$B$5&amp;AP7</f>
        <v>Scotland80+5</v>
      </c>
      <c r="AR7" s="22">
        <f>IF(VLOOKUP(AQ7,'Data - SIMD'!$A$4:$I$1488,8,FALSE)="*",NA(),VLOOKUP(AQ7,'Data - SIMD'!$A$4:$I$1488,8,FALSE))</f>
        <v>95.6</v>
      </c>
    </row>
    <row r="8" spans="1:44" x14ac:dyDescent="0.25">
      <c r="A8" t="s">
        <v>573</v>
      </c>
      <c r="B8" t="s">
        <v>64</v>
      </c>
      <c r="C8" t="str">
        <f>'Chart 1'!$B$5&amp;calc_tab!$B8</f>
        <v>80+White, subgroup unknown</v>
      </c>
      <c r="D8" s="22">
        <f>IF(VLOOKUP($C8,'Data - Age Group &amp; Ethnicity'!$A$5:$H$246,7,FALSE)="*",NA(),VLOOKUP($C8,'Data - Age Group &amp; Ethnicity'!$A$5:$H$246,7,FALSE))</f>
        <v>97.5</v>
      </c>
      <c r="F8" t="s">
        <v>64</v>
      </c>
      <c r="G8" t="s">
        <v>573</v>
      </c>
      <c r="H8" t="str">
        <f>G8&amp;'Chart 2'!$B$5</f>
        <v>55-59White Scottish</v>
      </c>
      <c r="I8" s="22">
        <f>IF(VLOOKUP($H8,'Data - Age Group &amp; Ethnicity'!$A$5:$H$246,7,FALSE)="*",NA(),VLOOKUP($H8,'Data - Age Group &amp; Ethnicity'!$A$5:$H$246,7,FALSE))</f>
        <v>95.3</v>
      </c>
      <c r="K8" t="s">
        <v>64</v>
      </c>
      <c r="L8" t="s">
        <v>200</v>
      </c>
      <c r="M8" t="str">
        <f>L8&amp;'Chart 3'!$B$5</f>
        <v>NHS Forth ValleyWhite Scottish</v>
      </c>
      <c r="N8" s="22">
        <f>IF(VLOOKUP($M8,'Data - Ethnicity &amp; HB'!$A$5:$I$344,8,FALSE)="*",NA(),VLOOKUP($M8,'Data - Ethnicity &amp; HB'!$A$5:$I$344,8,FALSE))</f>
        <v>91.9</v>
      </c>
      <c r="P8" t="s">
        <v>200</v>
      </c>
      <c r="Q8" t="s">
        <v>64</v>
      </c>
      <c r="R8" t="str">
        <f>'Chart 4'!$B$5&amp;Q8</f>
        <v>ScotlandWhite, subgroup unknown</v>
      </c>
      <c r="S8">
        <f>IF(VLOOKUP($R8,'Data - Ethnicity &amp; HB'!$A$5:$I$344,8,FALSE)="*",NA(),VLOOKUP($R8,'Data - Ethnicity &amp; HB'!$A$5:$I$344,8,FALSE))</f>
        <v>90.9</v>
      </c>
      <c r="U8" t="s">
        <v>573</v>
      </c>
      <c r="V8" t="s">
        <v>40</v>
      </c>
      <c r="W8" t="str">
        <f>'Chart 5'!$B$5&amp;V8</f>
        <v>80+Other</v>
      </c>
      <c r="X8" s="22">
        <f>IF(VLOOKUP($W8,'Data - Age Group &amp; Ethnic Group'!$A$5:$G$81,6,FALSE)="*",NA(),VLOOKUP($W8,'Data - Age Group &amp; Ethnic Group'!$A$5:$G$81,6,FALSE))</f>
        <v>86.6</v>
      </c>
      <c r="Z8" t="s">
        <v>40</v>
      </c>
      <c r="AA8" t="s">
        <v>573</v>
      </c>
      <c r="AB8" t="str">
        <f>AA8&amp;'Chart 6'!$B$5</f>
        <v>55-59White</v>
      </c>
      <c r="AC8" s="22">
        <f>IF(VLOOKUP($AB8,'Data - Age Group &amp; Ethnic Group'!$A$5:$G$81,6,FALSE)="*",NA(),VLOOKUP($AB8,'Data - Age Group &amp; Ethnic Group'!$A$5:$G$81,6,FALSE))</f>
        <v>95</v>
      </c>
      <c r="AE8" t="s">
        <v>40</v>
      </c>
      <c r="AF8" t="s">
        <v>200</v>
      </c>
      <c r="AG8" t="str">
        <f>AF8&amp;'Chart 7'!$B$5</f>
        <v>NHS Forth ValleyWhite</v>
      </c>
      <c r="AH8">
        <f>IF(VLOOKUP($AG8,'Data - Ethnic Group &amp; HB'!$A$5:$H$116,7,FALSE)="*",NA(),VLOOKUP($AG8,'Data - Ethnic Group &amp; HB'!$A$5:$H$116,7,FALSE))</f>
        <v>91.3</v>
      </c>
      <c r="AJ8" t="s">
        <v>200</v>
      </c>
      <c r="AK8" t="s">
        <v>40</v>
      </c>
      <c r="AL8" t="str">
        <f>'Chart 8'!$B$5&amp;AK8</f>
        <v>ScotlandOther</v>
      </c>
      <c r="AM8">
        <f>IF(VLOOKUP($AL8,'Data - Ethnic Group &amp; HB'!$A$5:$H$116,7,FALSE)="*",NA(),VLOOKUP($AL8,'Data - Ethnic Group &amp; HB'!$A$5:$H$116,7,FALSE))</f>
        <v>67.3</v>
      </c>
      <c r="AO8" t="s">
        <v>573</v>
      </c>
      <c r="AP8" s="27">
        <v>6</v>
      </c>
      <c r="AQ8" t="str">
        <f>"Scotland"&amp;'Chart 9'!$B$5&amp;AP8</f>
        <v>Scotland80+6</v>
      </c>
      <c r="AR8" s="22">
        <f>IF(VLOOKUP(AQ8,'Data - SIMD'!$A$4:$I$1488,8,FALSE)="*",NA(),VLOOKUP(AQ8,'Data - SIMD'!$A$4:$I$1488,8,FALSE))</f>
        <v>95.5</v>
      </c>
    </row>
    <row r="9" spans="1:44" x14ac:dyDescent="0.25">
      <c r="A9" t="s">
        <v>596</v>
      </c>
      <c r="B9" t="s">
        <v>66</v>
      </c>
      <c r="C9" t="str">
        <f>'Chart 1'!$B$5&amp;calc_tab!$B9</f>
        <v>80+Other white</v>
      </c>
      <c r="D9" s="22">
        <f>IF(VLOOKUP($C9,'Data - Age Group &amp; Ethnicity'!$A$5:$H$246,7,FALSE)="*",NA(),VLOOKUP($C9,'Data - Age Group &amp; Ethnicity'!$A$5:$H$246,7,FALSE))</f>
        <v>93.5</v>
      </c>
      <c r="F9" t="s">
        <v>66</v>
      </c>
      <c r="G9" t="s">
        <v>596</v>
      </c>
      <c r="H9" t="str">
        <f>G9&amp;'Chart 2'!$B$5</f>
        <v>50-54White Scottish</v>
      </c>
      <c r="I9" s="22">
        <f>IF(VLOOKUP($H9,'Data - Age Group &amp; Ethnicity'!$A$5:$H$246,7,FALSE)="*",NA(),VLOOKUP($H9,'Data - Age Group &amp; Ethnicity'!$A$5:$H$246,7,FALSE))</f>
        <v>93.8</v>
      </c>
      <c r="K9" t="s">
        <v>66</v>
      </c>
      <c r="L9" t="s">
        <v>225</v>
      </c>
      <c r="M9" t="str">
        <f>L9&amp;'Chart 3'!$B$5</f>
        <v>NHS GrampianWhite Scottish</v>
      </c>
      <c r="N9" s="22">
        <f>IF(VLOOKUP($M9,'Data - Ethnicity &amp; HB'!$A$5:$I$344,8,FALSE)="*",NA(),VLOOKUP($M9,'Data - Ethnicity &amp; HB'!$A$5:$I$344,8,FALSE))</f>
        <v>91.9</v>
      </c>
      <c r="P9" t="s">
        <v>225</v>
      </c>
      <c r="Q9" t="s">
        <v>66</v>
      </c>
      <c r="R9" t="str">
        <f>'Chart 4'!$B$5&amp;Q9</f>
        <v>ScotlandOther white</v>
      </c>
      <c r="S9">
        <f>IF(VLOOKUP($R9,'Data - Ethnicity &amp; HB'!$A$5:$I$344,8,FALSE)="*",NA(),VLOOKUP($R9,'Data - Ethnicity &amp; HB'!$A$5:$I$344,8,FALSE))</f>
        <v>71.599999999999994</v>
      </c>
      <c r="U9" t="s">
        <v>596</v>
      </c>
      <c r="V9" t="s">
        <v>96</v>
      </c>
      <c r="W9" t="str">
        <f>'Chart 5'!$B$5&amp;V9</f>
        <v>80+Unknown</v>
      </c>
      <c r="X9" s="22">
        <f>IF(VLOOKUP($W9,'Data - Age Group &amp; Ethnic Group'!$A$5:$G$81,6,FALSE)="*",NA(),VLOOKUP($W9,'Data - Age Group &amp; Ethnic Group'!$A$5:$G$81,6,FALSE))</f>
        <v>92.8</v>
      </c>
      <c r="Z9" t="s">
        <v>96</v>
      </c>
      <c r="AA9" t="s">
        <v>596</v>
      </c>
      <c r="AB9" t="str">
        <f>AA9&amp;'Chart 6'!$B$5</f>
        <v>50-54White</v>
      </c>
      <c r="AC9" s="22">
        <f>IF(VLOOKUP($AB9,'Data - Age Group &amp; Ethnic Group'!$A$5:$G$81,6,FALSE)="*",NA(),VLOOKUP($AB9,'Data - Age Group &amp; Ethnic Group'!$A$5:$G$81,6,FALSE))</f>
        <v>93.4</v>
      </c>
      <c r="AE9" t="s">
        <v>96</v>
      </c>
      <c r="AF9" t="s">
        <v>225</v>
      </c>
      <c r="AG9" t="str">
        <f>AF9&amp;'Chart 7'!$B$5</f>
        <v>NHS GrampianWhite</v>
      </c>
      <c r="AH9">
        <f>IF(VLOOKUP($AG9,'Data - Ethnic Group &amp; HB'!$A$5:$H$116,7,FALSE)="*",NA(),VLOOKUP($AG9,'Data - Ethnic Group &amp; HB'!$A$5:$H$116,7,FALSE))</f>
        <v>89.6</v>
      </c>
      <c r="AJ9" t="s">
        <v>225</v>
      </c>
      <c r="AK9" t="s">
        <v>96</v>
      </c>
      <c r="AL9" t="str">
        <f>'Chart 8'!$B$5&amp;AK9</f>
        <v>ScotlandUnknown</v>
      </c>
      <c r="AM9">
        <f>IF(VLOOKUP($AL9,'Data - Ethnic Group &amp; HB'!$A$5:$H$116,7,FALSE)="*",NA(),VLOOKUP($AL9,'Data - Ethnic Group &amp; HB'!$A$5:$H$116,7,FALSE))</f>
        <v>70.099999999999994</v>
      </c>
      <c r="AO9" t="s">
        <v>596</v>
      </c>
      <c r="AP9" s="27">
        <v>7</v>
      </c>
      <c r="AQ9" t="str">
        <f>"Scotland"&amp;'Chart 9'!$B$5&amp;AP9</f>
        <v>Scotland80+7</v>
      </c>
      <c r="AR9" s="22">
        <f>IF(VLOOKUP(AQ9,'Data - SIMD'!$A$4:$I$1488,8,FALSE)="*",NA(),VLOOKUP(AQ9,'Data - SIMD'!$A$4:$I$1488,8,FALSE))</f>
        <v>95.8</v>
      </c>
    </row>
    <row r="10" spans="1:44" x14ac:dyDescent="0.25">
      <c r="A10" t="s">
        <v>619</v>
      </c>
      <c r="B10" t="s">
        <v>68</v>
      </c>
      <c r="C10" t="str">
        <f>'Chart 1'!$B$5&amp;calc_tab!$B10</f>
        <v>80+Any mixed or multiple ethnic groups</v>
      </c>
      <c r="D10" s="22">
        <f>IF(VLOOKUP($C10,'Data - Age Group &amp; Ethnicity'!$A$5:$H$246,7,FALSE)="*",NA(),VLOOKUP($C10,'Data - Age Group &amp; Ethnicity'!$A$5:$H$246,7,FALSE))</f>
        <v>88.5</v>
      </c>
      <c r="F10" t="s">
        <v>68</v>
      </c>
      <c r="G10" t="s">
        <v>619</v>
      </c>
      <c r="H10" t="str">
        <f>G10&amp;'Chart 2'!$B$5</f>
        <v>40-49White Scottish</v>
      </c>
      <c r="I10" s="22">
        <f>IF(VLOOKUP($H10,'Data - Age Group &amp; Ethnicity'!$A$5:$H$246,7,FALSE)="*",NA(),VLOOKUP($H10,'Data - Age Group &amp; Ethnicity'!$A$5:$H$246,7,FALSE))</f>
        <v>89.1</v>
      </c>
      <c r="K10" t="s">
        <v>68</v>
      </c>
      <c r="L10" t="s">
        <v>249</v>
      </c>
      <c r="M10" t="str">
        <f>L10&amp;'Chart 3'!$B$5</f>
        <v>NHS Greater Glasgow and ClydeWhite Scottish</v>
      </c>
      <c r="N10" s="22">
        <f>IF(VLOOKUP($M10,'Data - Ethnicity &amp; HB'!$A$5:$I$344,8,FALSE)="*",NA(),VLOOKUP($M10,'Data - Ethnicity &amp; HB'!$A$5:$I$344,8,FALSE))</f>
        <v>88.1</v>
      </c>
      <c r="P10" t="s">
        <v>249</v>
      </c>
      <c r="Q10" t="s">
        <v>68</v>
      </c>
      <c r="R10" t="str">
        <f>'Chart 4'!$B$5&amp;Q10</f>
        <v>ScotlandAny mixed or multiple ethnic groups</v>
      </c>
      <c r="S10">
        <f>IF(VLOOKUP($R10,'Data - Ethnicity &amp; HB'!$A$5:$I$344,8,FALSE)="*",NA(),VLOOKUP($R10,'Data - Ethnicity &amp; HB'!$A$5:$I$344,8,FALSE))</f>
        <v>73.599999999999994</v>
      </c>
      <c r="U10" t="s">
        <v>619</v>
      </c>
      <c r="AA10" t="s">
        <v>619</v>
      </c>
      <c r="AB10" t="str">
        <f>AA10&amp;'Chart 6'!$B$5</f>
        <v>40-49White</v>
      </c>
      <c r="AC10" s="22">
        <f>IF(VLOOKUP($AB10,'Data - Age Group &amp; Ethnic Group'!$A$5:$G$81,6,FALSE)="*",NA(),VLOOKUP($AB10,'Data - Age Group &amp; Ethnic Group'!$A$5:$G$81,6,FALSE))</f>
        <v>88.2</v>
      </c>
      <c r="AF10" t="s">
        <v>249</v>
      </c>
      <c r="AG10" t="str">
        <f>AF10&amp;'Chart 7'!$B$5</f>
        <v>NHS Greater Glasgow and ClydeWhite</v>
      </c>
      <c r="AH10">
        <f>IF(VLOOKUP($AG10,'Data - Ethnic Group &amp; HB'!$A$5:$H$116,7,FALSE)="*",NA(),VLOOKUP($AG10,'Data - Ethnic Group &amp; HB'!$A$5:$H$116,7,FALSE))</f>
        <v>87.5</v>
      </c>
      <c r="AJ10" t="s">
        <v>249</v>
      </c>
      <c r="AO10" t="s">
        <v>619</v>
      </c>
      <c r="AP10" s="27">
        <v>8</v>
      </c>
      <c r="AQ10" t="str">
        <f>"Scotland"&amp;'Chart 9'!$B$5&amp;AP10</f>
        <v>Scotland80+8</v>
      </c>
      <c r="AR10" s="22">
        <f>IF(VLOOKUP(AQ10,'Data - SIMD'!$A$4:$I$1488,8,FALSE)="*",NA(),VLOOKUP(AQ10,'Data - SIMD'!$A$4:$I$1488,8,FALSE))</f>
        <v>96.1</v>
      </c>
    </row>
    <row r="11" spans="1:44" x14ac:dyDescent="0.25">
      <c r="A11" t="s">
        <v>642</v>
      </c>
      <c r="B11" t="s">
        <v>70</v>
      </c>
      <c r="C11" t="str">
        <f>'Chart 1'!$B$5&amp;calc_tab!$B11</f>
        <v>80+Pakistani, Pakistani Scottish or Pakistani British</v>
      </c>
      <c r="D11" s="22">
        <f>IF(VLOOKUP($C11,'Data - Age Group &amp; Ethnicity'!$A$5:$H$246,7,FALSE)="*",NA(),VLOOKUP($C11,'Data - Age Group &amp; Ethnicity'!$A$5:$H$246,7,FALSE))</f>
        <v>83</v>
      </c>
      <c r="F11" t="s">
        <v>70</v>
      </c>
      <c r="G11" t="s">
        <v>642</v>
      </c>
      <c r="H11" t="str">
        <f>G11&amp;'Chart 2'!$B$5</f>
        <v>30-39White Scottish</v>
      </c>
      <c r="I11" s="22">
        <f>IF(VLOOKUP($H11,'Data - Age Group &amp; Ethnicity'!$A$5:$H$246,7,FALSE)="*",NA(),VLOOKUP($H11,'Data - Age Group &amp; Ethnicity'!$A$5:$H$246,7,FALSE))</f>
        <v>81</v>
      </c>
      <c r="K11" t="s">
        <v>70</v>
      </c>
      <c r="L11" t="s">
        <v>273</v>
      </c>
      <c r="M11" t="str">
        <f>L11&amp;'Chart 3'!$B$5</f>
        <v>NHS HighlandWhite Scottish</v>
      </c>
      <c r="N11" s="22">
        <f>IF(VLOOKUP($M11,'Data - Ethnicity &amp; HB'!$A$5:$I$344,8,FALSE)="*",NA(),VLOOKUP($M11,'Data - Ethnicity &amp; HB'!$A$5:$I$344,8,FALSE))</f>
        <v>91.4</v>
      </c>
      <c r="P11" t="s">
        <v>273</v>
      </c>
      <c r="Q11" t="s">
        <v>70</v>
      </c>
      <c r="R11" t="str">
        <f>'Chart 4'!$B$5&amp;Q11</f>
        <v>ScotlandPakistani, Pakistani Scottish or Pakistani British</v>
      </c>
      <c r="S11">
        <f>IF(VLOOKUP($R11,'Data - Ethnicity &amp; HB'!$A$5:$I$344,8,FALSE)="*",NA(),VLOOKUP($R11,'Data - Ethnicity &amp; HB'!$A$5:$I$344,8,FALSE))</f>
        <v>80.8</v>
      </c>
      <c r="U11" t="s">
        <v>642</v>
      </c>
      <c r="AA11" t="s">
        <v>642</v>
      </c>
      <c r="AB11" t="str">
        <f>AA11&amp;'Chart 6'!$B$5</f>
        <v>30-39White</v>
      </c>
      <c r="AC11" s="22">
        <f>IF(VLOOKUP($AB11,'Data - Age Group &amp; Ethnic Group'!$A$5:$G$81,6,FALSE)="*",NA(),VLOOKUP($AB11,'Data - Age Group &amp; Ethnic Group'!$A$5:$G$81,6,FALSE))</f>
        <v>80.099999999999994</v>
      </c>
      <c r="AF11" t="s">
        <v>273</v>
      </c>
      <c r="AG11" t="str">
        <f>AF11&amp;'Chart 7'!$B$5</f>
        <v>NHS HighlandWhite</v>
      </c>
      <c r="AH11">
        <f>IF(VLOOKUP($AG11,'Data - Ethnic Group &amp; HB'!$A$5:$H$116,7,FALSE)="*",NA(),VLOOKUP($AG11,'Data - Ethnic Group &amp; HB'!$A$5:$H$116,7,FALSE))</f>
        <v>90</v>
      </c>
      <c r="AJ11" t="s">
        <v>273</v>
      </c>
      <c r="AO11" t="s">
        <v>642</v>
      </c>
      <c r="AP11" s="27">
        <v>9</v>
      </c>
      <c r="AQ11" t="str">
        <f>"Scotland"&amp;'Chart 9'!$B$5&amp;AP11</f>
        <v>Scotland80+9</v>
      </c>
      <c r="AR11" s="22">
        <f>IF(VLOOKUP(AQ11,'Data - SIMD'!$A$4:$I$1488,8,FALSE)="*",NA(),VLOOKUP(AQ11,'Data - SIMD'!$A$4:$I$1488,8,FALSE))</f>
        <v>96.1</v>
      </c>
    </row>
    <row r="12" spans="1:44" x14ac:dyDescent="0.25">
      <c r="A12" t="s">
        <v>951</v>
      </c>
      <c r="B12" t="s">
        <v>72</v>
      </c>
      <c r="C12" t="str">
        <f>'Chart 1'!$B$5&amp;calc_tab!$B12</f>
        <v>80+Indian, Indian Scottish or Indian British</v>
      </c>
      <c r="D12" s="22">
        <f>IF(VLOOKUP($C12,'Data - Age Group &amp; Ethnicity'!$A$5:$H$246,7,FALSE)="*",NA(),VLOOKUP($C12,'Data - Age Group &amp; Ethnicity'!$A$5:$H$246,7,FALSE))</f>
        <v>91.2</v>
      </c>
      <c r="F12" t="s">
        <v>72</v>
      </c>
      <c r="G12" t="s">
        <v>951</v>
      </c>
      <c r="H12" t="str">
        <f>G12&amp;'Chart 2'!$B$5</f>
        <v>18-29White Scottish</v>
      </c>
      <c r="I12" s="22">
        <f>IF(VLOOKUP($H12,'Data - Age Group &amp; Ethnicity'!$A$5:$H$246,7,FALSE)="*",NA(),VLOOKUP($H12,'Data - Age Group &amp; Ethnicity'!$A$5:$H$246,7,FALSE))</f>
        <v>78.3</v>
      </c>
      <c r="K12" t="s">
        <v>72</v>
      </c>
      <c r="L12" t="s">
        <v>297</v>
      </c>
      <c r="M12" t="str">
        <f>L12&amp;'Chart 3'!$B$5</f>
        <v>NHS LanarkshireWhite Scottish</v>
      </c>
      <c r="N12" s="22">
        <f>IF(VLOOKUP($M12,'Data - Ethnicity &amp; HB'!$A$5:$I$344,8,FALSE)="*",NA(),VLOOKUP($M12,'Data - Ethnicity &amp; HB'!$A$5:$I$344,8,FALSE))</f>
        <v>89.7</v>
      </c>
      <c r="P12" t="s">
        <v>297</v>
      </c>
      <c r="Q12" t="s">
        <v>72</v>
      </c>
      <c r="R12" t="str">
        <f>'Chart 4'!$B$5&amp;Q12</f>
        <v>ScotlandIndian, Indian Scottish or Indian British</v>
      </c>
      <c r="S12">
        <f>IF(VLOOKUP($R12,'Data - Ethnicity &amp; HB'!$A$5:$I$344,8,FALSE)="*",NA(),VLOOKUP($R12,'Data - Ethnicity &amp; HB'!$A$5:$I$344,8,FALSE))</f>
        <v>82.6</v>
      </c>
      <c r="U12" t="s">
        <v>951</v>
      </c>
      <c r="AA12" t="s">
        <v>951</v>
      </c>
      <c r="AB12" t="str">
        <f>AA12&amp;'Chart 6'!$B$5</f>
        <v>18-29White</v>
      </c>
      <c r="AC12" s="22">
        <f>IF(VLOOKUP($AB12,'Data - Age Group &amp; Ethnic Group'!$A$5:$G$81,6,FALSE)="*",NA(),VLOOKUP($AB12,'Data - Age Group &amp; Ethnic Group'!$A$5:$G$81,6,FALSE))</f>
        <v>77.5</v>
      </c>
      <c r="AF12" t="s">
        <v>297</v>
      </c>
      <c r="AG12" t="str">
        <f>AF12&amp;'Chart 7'!$B$5</f>
        <v>NHS LanarkshireWhite</v>
      </c>
      <c r="AH12">
        <f>IF(VLOOKUP($AG12,'Data - Ethnic Group &amp; HB'!$A$5:$H$116,7,FALSE)="*",NA(),VLOOKUP($AG12,'Data - Ethnic Group &amp; HB'!$A$5:$H$116,7,FALSE))</f>
        <v>89.5</v>
      </c>
      <c r="AJ12" t="s">
        <v>297</v>
      </c>
      <c r="AO12" t="s">
        <v>951</v>
      </c>
      <c r="AP12" s="27" t="s">
        <v>1051</v>
      </c>
      <c r="AQ12" t="str">
        <f>"Scotland"&amp;'Chart 9'!$B$5&amp;"10"</f>
        <v>Scotland80+10</v>
      </c>
      <c r="AR12" s="22">
        <f>IF(VLOOKUP(AQ12,'Data - SIMD'!$A$4:$I$1488,8,FALSE)="*",NA(),VLOOKUP(AQ12,'Data - SIMD'!$A$4:$I$1488,8,FALSE))</f>
        <v>96.4</v>
      </c>
    </row>
    <row r="13" spans="1:44" x14ac:dyDescent="0.25">
      <c r="A13" t="s">
        <v>974</v>
      </c>
      <c r="B13" t="s">
        <v>74</v>
      </c>
      <c r="C13" t="str">
        <f>'Chart 1'!$B$5&amp;calc_tab!$B13</f>
        <v>80+Bangladeshi, Bangladeshi Scottish or Bangladeshi British</v>
      </c>
      <c r="D13" s="22">
        <f>IF(VLOOKUP($C13,'Data - Age Group &amp; Ethnicity'!$A$5:$H$246,7,FALSE)="*",NA(),VLOOKUP($C13,'Data - Age Group &amp; Ethnicity'!$A$5:$H$246,7,FALSE))</f>
        <v>84.4</v>
      </c>
      <c r="F13" t="s">
        <v>74</v>
      </c>
      <c r="G13" t="s">
        <v>974</v>
      </c>
      <c r="H13" t="str">
        <f>G13&amp;'Chart 2'!$B$5</f>
        <v>All 18+White Scottish</v>
      </c>
      <c r="I13" s="22">
        <f>IF(VLOOKUP($H13,'Data - Age Group &amp; Ethnicity'!$A$5:$H$246,7,FALSE)="*",NA(),VLOOKUP($H13,'Data - Age Group &amp; Ethnicity'!$A$5:$H$246,7,FALSE))</f>
        <v>89.9</v>
      </c>
      <c r="K13" t="s">
        <v>74</v>
      </c>
      <c r="L13" t="s">
        <v>321</v>
      </c>
      <c r="M13" t="str">
        <f>L13&amp;'Chart 3'!$B$5</f>
        <v>NHS LothianWhite Scottish</v>
      </c>
      <c r="N13" s="22">
        <f>IF(VLOOKUP($M13,'Data - Ethnicity &amp; HB'!$A$5:$I$344,8,FALSE)="*",NA(),VLOOKUP($M13,'Data - Ethnicity &amp; HB'!$A$5:$I$344,8,FALSE))</f>
        <v>89.8</v>
      </c>
      <c r="P13" t="s">
        <v>321</v>
      </c>
      <c r="Q13" t="s">
        <v>74</v>
      </c>
      <c r="R13" t="str">
        <f>'Chart 4'!$B$5&amp;Q13</f>
        <v>ScotlandBangladeshi, Bangladeshi Scottish or Bangladeshi British</v>
      </c>
      <c r="S13">
        <f>IF(VLOOKUP($R13,'Data - Ethnicity &amp; HB'!$A$5:$I$344,8,FALSE)="*",NA(),VLOOKUP($R13,'Data - Ethnicity &amp; HB'!$A$5:$I$344,8,FALSE))</f>
        <v>84.1</v>
      </c>
      <c r="U13" t="s">
        <v>974</v>
      </c>
      <c r="AA13" t="s">
        <v>974</v>
      </c>
      <c r="AB13" t="str">
        <f>AA13&amp;'Chart 6'!$B$5</f>
        <v>All 18+White</v>
      </c>
      <c r="AC13" s="22">
        <f>IF(VLOOKUP($AB13,'Data - Age Group &amp; Ethnic Group'!$A$5:$G$81,6,FALSE)="*",NA(),VLOOKUP($AB13,'Data - Age Group &amp; Ethnic Group'!$A$5:$G$81,6,FALSE))</f>
        <v>88.9</v>
      </c>
      <c r="AF13" t="s">
        <v>321</v>
      </c>
      <c r="AG13" t="str">
        <f>AF13&amp;'Chart 7'!$B$5</f>
        <v>NHS LothianWhite</v>
      </c>
      <c r="AH13">
        <f>IF(VLOOKUP($AG13,'Data - Ethnic Group &amp; HB'!$A$5:$H$116,7,FALSE)="*",NA(),VLOOKUP($AG13,'Data - Ethnic Group &amp; HB'!$A$5:$H$116,7,FALSE))</f>
        <v>87.5</v>
      </c>
      <c r="AJ13" t="s">
        <v>321</v>
      </c>
      <c r="AO13" t="s">
        <v>974</v>
      </c>
    </row>
    <row r="14" spans="1:44" x14ac:dyDescent="0.25">
      <c r="B14" t="s">
        <v>76</v>
      </c>
      <c r="C14" t="str">
        <f>'Chart 1'!$B$5&amp;calc_tab!$B14</f>
        <v>80+Chinese, Chinese Scottish or Chinese British</v>
      </c>
      <c r="D14" s="22">
        <f>IF(VLOOKUP($C14,'Data - Age Group &amp; Ethnicity'!$A$5:$H$246,7,FALSE)="*",NA(),VLOOKUP($C14,'Data - Age Group &amp; Ethnicity'!$A$5:$H$246,7,FALSE))</f>
        <v>84.8</v>
      </c>
      <c r="F14" t="s">
        <v>76</v>
      </c>
      <c r="I14" s="22"/>
      <c r="K14" t="s">
        <v>76</v>
      </c>
      <c r="L14" t="s">
        <v>345</v>
      </c>
      <c r="M14" t="str">
        <f>L14&amp;'Chart 3'!$B$5</f>
        <v>NHS OrkneyWhite Scottish</v>
      </c>
      <c r="N14" s="22">
        <f>IF(VLOOKUP($M14,'Data - Ethnicity &amp; HB'!$A$5:$I$344,8,FALSE)="*",NA(),VLOOKUP($M14,'Data - Ethnicity &amp; HB'!$A$5:$I$344,8,FALSE))</f>
        <v>94.3</v>
      </c>
      <c r="P14" t="s">
        <v>345</v>
      </c>
      <c r="Q14" t="s">
        <v>76</v>
      </c>
      <c r="R14" t="str">
        <f>'Chart 4'!$B$5&amp;Q14</f>
        <v>ScotlandChinese, Chinese Scottish or Chinese British</v>
      </c>
      <c r="S14">
        <f>IF(VLOOKUP($R14,'Data - Ethnicity &amp; HB'!$A$5:$I$344,8,FALSE)="*",NA(),VLOOKUP($R14,'Data - Ethnicity &amp; HB'!$A$5:$I$344,8,FALSE))</f>
        <v>63.6</v>
      </c>
      <c r="AF14" t="s">
        <v>345</v>
      </c>
      <c r="AG14" t="str">
        <f>AF14&amp;'Chart 7'!$B$5</f>
        <v>NHS OrkneyWhite</v>
      </c>
      <c r="AH14">
        <f>IF(VLOOKUP($AG14,'Data - Ethnic Group &amp; HB'!$A$5:$H$116,7,FALSE)="*",NA(),VLOOKUP($AG14,'Data - Ethnic Group &amp; HB'!$A$5:$H$116,7,FALSE))</f>
        <v>93.6</v>
      </c>
      <c r="AJ14" t="s">
        <v>345</v>
      </c>
    </row>
    <row r="15" spans="1:44" x14ac:dyDescent="0.25">
      <c r="B15" t="s">
        <v>78</v>
      </c>
      <c r="C15" t="str">
        <f>'Chart 1'!$B$5&amp;calc_tab!$B15</f>
        <v>80+Asian, subgroup unknown</v>
      </c>
      <c r="D15" s="22" t="e">
        <f>IF(VLOOKUP($C15,'Data - Age Group &amp; Ethnicity'!$A$5:$H$246,7,FALSE)="*",NA(),VLOOKUP($C15,'Data - Age Group &amp; Ethnicity'!$A$5:$H$246,7,FALSE))</f>
        <v>#N/A</v>
      </c>
      <c r="F15" t="s">
        <v>78</v>
      </c>
      <c r="I15" s="22"/>
      <c r="K15" t="s">
        <v>78</v>
      </c>
      <c r="L15" t="s">
        <v>367</v>
      </c>
      <c r="M15" t="str">
        <f>L15&amp;'Chart 3'!$B$5</f>
        <v>NHS ShetlandWhite Scottish</v>
      </c>
      <c r="N15" s="22">
        <f>IF(VLOOKUP($M15,'Data - Ethnicity &amp; HB'!$A$5:$I$344,8,FALSE)="*",NA(),VLOOKUP($M15,'Data - Ethnicity &amp; HB'!$A$5:$I$344,8,FALSE))</f>
        <v>94.1</v>
      </c>
      <c r="P15" t="s">
        <v>367</v>
      </c>
      <c r="Q15" t="s">
        <v>78</v>
      </c>
      <c r="R15" t="str">
        <f>'Chart 4'!$B$5&amp;Q15</f>
        <v>ScotlandAsian, subgroup unknown</v>
      </c>
      <c r="S15">
        <f>IF(VLOOKUP($R15,'Data - Ethnicity &amp; HB'!$A$5:$I$344,8,FALSE)="*",NA(),VLOOKUP($R15,'Data - Ethnicity &amp; HB'!$A$5:$I$344,8,FALSE))</f>
        <v>65.8</v>
      </c>
      <c r="AF15" t="s">
        <v>367</v>
      </c>
      <c r="AG15" t="str">
        <f>AF15&amp;'Chart 7'!$B$5</f>
        <v>NHS ShetlandWhite</v>
      </c>
      <c r="AH15">
        <f>IF(VLOOKUP($AG15,'Data - Ethnic Group &amp; HB'!$A$5:$H$116,7,FALSE)="*",NA(),VLOOKUP($AG15,'Data - Ethnic Group &amp; HB'!$A$5:$H$116,7,FALSE))</f>
        <v>93.5</v>
      </c>
      <c r="AJ15" t="s">
        <v>367</v>
      </c>
    </row>
    <row r="16" spans="1:44" x14ac:dyDescent="0.25">
      <c r="B16" t="s">
        <v>80</v>
      </c>
      <c r="C16" t="str">
        <f>'Chart 1'!$B$5&amp;calc_tab!$B16</f>
        <v>80+Other Asian, Asian Scottish or Asian British</v>
      </c>
      <c r="D16" s="22">
        <f>IF(VLOOKUP($C16,'Data - Age Group &amp; Ethnicity'!$A$5:$H$246,7,FALSE)="*",NA(),VLOOKUP($C16,'Data - Age Group &amp; Ethnicity'!$A$5:$H$246,7,FALSE))</f>
        <v>85.5</v>
      </c>
      <c r="F16" t="s">
        <v>80</v>
      </c>
      <c r="I16" s="22"/>
      <c r="K16" t="s">
        <v>80</v>
      </c>
      <c r="L16" t="s">
        <v>388</v>
      </c>
      <c r="M16" t="str">
        <f>L16&amp;'Chart 3'!$B$5</f>
        <v>NHS TaysideWhite Scottish</v>
      </c>
      <c r="N16" s="22">
        <f>IF(VLOOKUP($M16,'Data - Ethnicity &amp; HB'!$A$5:$I$344,8,FALSE)="*",NA(),VLOOKUP($M16,'Data - Ethnicity &amp; HB'!$A$5:$I$344,8,FALSE))</f>
        <v>89.6</v>
      </c>
      <c r="P16" t="s">
        <v>388</v>
      </c>
      <c r="Q16" t="s">
        <v>80</v>
      </c>
      <c r="R16" t="str">
        <f>'Chart 4'!$B$5&amp;Q16</f>
        <v>ScotlandOther Asian, Asian Scottish or Asian British</v>
      </c>
      <c r="S16">
        <f>IF(VLOOKUP($R16,'Data - Ethnicity &amp; HB'!$A$5:$I$344,8,FALSE)="*",NA(),VLOOKUP($R16,'Data - Ethnicity &amp; HB'!$A$5:$I$344,8,FALSE))</f>
        <v>81.099999999999994</v>
      </c>
      <c r="AF16" t="s">
        <v>388</v>
      </c>
      <c r="AG16" t="str">
        <f>AF16&amp;'Chart 7'!$B$5</f>
        <v>NHS TaysideWhite</v>
      </c>
      <c r="AH16">
        <f>IF(VLOOKUP($AG16,'Data - Ethnic Group &amp; HB'!$A$5:$H$116,7,FALSE)="*",NA(),VLOOKUP($AG16,'Data - Ethnic Group &amp; HB'!$A$5:$H$116,7,FALSE))</f>
        <v>88.6</v>
      </c>
      <c r="AJ16" t="s">
        <v>388</v>
      </c>
    </row>
    <row r="17" spans="1:41" x14ac:dyDescent="0.25">
      <c r="B17" t="s">
        <v>82</v>
      </c>
      <c r="C17" t="str">
        <f>'Chart 1'!$B$5&amp;calc_tab!$B17</f>
        <v>80+African, African Scottish or African British</v>
      </c>
      <c r="D17" s="22">
        <f>IF(VLOOKUP($C17,'Data - Age Group &amp; Ethnicity'!$A$5:$H$246,7,FALSE)="*",NA(),VLOOKUP($C17,'Data - Age Group &amp; Ethnicity'!$A$5:$H$246,7,FALSE))</f>
        <v>72.3</v>
      </c>
      <c r="F17" t="s">
        <v>82</v>
      </c>
      <c r="I17" s="22"/>
      <c r="K17" t="s">
        <v>82</v>
      </c>
      <c r="L17" t="s">
        <v>412</v>
      </c>
      <c r="M17" t="str">
        <f>L17&amp;'Chart 3'!$B$5</f>
        <v>NHS Western IslesWhite Scottish</v>
      </c>
      <c r="N17" s="22">
        <f>IF(VLOOKUP($M17,'Data - Ethnicity &amp; HB'!$A$5:$I$344,8,FALSE)="*",NA(),VLOOKUP($M17,'Data - Ethnicity &amp; HB'!$A$5:$I$344,8,FALSE))</f>
        <v>93.3</v>
      </c>
      <c r="P17" t="s">
        <v>412</v>
      </c>
      <c r="Q17" t="s">
        <v>82</v>
      </c>
      <c r="R17" t="str">
        <f>'Chart 4'!$B$5&amp;Q17</f>
        <v>ScotlandAfrican, African Scottish or African British</v>
      </c>
      <c r="S17">
        <f>IF(VLOOKUP($R17,'Data - Ethnicity &amp; HB'!$A$5:$I$344,8,FALSE)="*",NA(),VLOOKUP($R17,'Data - Ethnicity &amp; HB'!$A$5:$I$344,8,FALSE))</f>
        <v>69.099999999999994</v>
      </c>
      <c r="AF17" t="s">
        <v>412</v>
      </c>
      <c r="AG17" t="str">
        <f>AF17&amp;'Chart 7'!$B$5</f>
        <v>NHS Western IslesWhite</v>
      </c>
      <c r="AH17">
        <f>IF(VLOOKUP($AG17,'Data - Ethnic Group &amp; HB'!$A$5:$H$116,7,FALSE)="*",NA(),VLOOKUP($AG17,'Data - Ethnic Group &amp; HB'!$A$5:$H$116,7,FALSE))</f>
        <v>92.7</v>
      </c>
      <c r="AJ17" t="s">
        <v>412</v>
      </c>
    </row>
    <row r="18" spans="1:41" x14ac:dyDescent="0.25">
      <c r="B18" t="s">
        <v>84</v>
      </c>
      <c r="C18" t="str">
        <f>'Chart 1'!$B$5&amp;calc_tab!$B18</f>
        <v>80+Other African</v>
      </c>
      <c r="D18" s="22">
        <f>IF(VLOOKUP($C18,'Data - Age Group &amp; Ethnicity'!$A$5:$H$246,7,FALSE)="*",NA(),VLOOKUP($C18,'Data - Age Group &amp; Ethnicity'!$A$5:$H$246,7,FALSE))</f>
        <v>82.8</v>
      </c>
      <c r="F18" t="s">
        <v>84</v>
      </c>
      <c r="I18" s="22"/>
      <c r="K18" t="s">
        <v>84</v>
      </c>
      <c r="L18" t="s">
        <v>96</v>
      </c>
      <c r="M18" t="str">
        <f>L18&amp;'Chart 3'!$B$5</f>
        <v>UnknownWhite Scottish</v>
      </c>
      <c r="N18" s="22">
        <f>IF(VLOOKUP($M18,'Data - Ethnicity &amp; HB'!$A$5:$I$344,8,FALSE)="*",NA(),VLOOKUP($M18,'Data - Ethnicity &amp; HB'!$A$5:$I$344,8,FALSE))</f>
        <v>88.4</v>
      </c>
      <c r="P18" t="s">
        <v>96</v>
      </c>
      <c r="Q18" t="s">
        <v>84</v>
      </c>
      <c r="R18" t="str">
        <f>'Chart 4'!$B$5&amp;Q18</f>
        <v>ScotlandOther African</v>
      </c>
      <c r="S18">
        <f>IF(VLOOKUP($R18,'Data - Ethnicity &amp; HB'!$A$5:$I$344,8,FALSE)="*",NA(),VLOOKUP($R18,'Data - Ethnicity &amp; HB'!$A$5:$I$344,8,FALSE))</f>
        <v>66.5</v>
      </c>
      <c r="AF18" t="s">
        <v>96</v>
      </c>
      <c r="AG18" t="str">
        <f>AF18&amp;'Chart 7'!$B$5</f>
        <v>UnknownWhite</v>
      </c>
      <c r="AH18">
        <f>IF(VLOOKUP($AG18,'Data - Ethnic Group &amp; HB'!$A$5:$H$116,7,FALSE)="*",NA(),VLOOKUP($AG18,'Data - Ethnic Group &amp; HB'!$A$5:$H$116,7,FALSE))</f>
        <v>83.8</v>
      </c>
      <c r="AJ18" t="s">
        <v>96</v>
      </c>
    </row>
    <row r="19" spans="1:41" x14ac:dyDescent="0.25">
      <c r="B19" t="s">
        <v>86</v>
      </c>
      <c r="C19" t="str">
        <f>'Chart 1'!$B$5&amp;calc_tab!$B19</f>
        <v>80+Caribbean, Caribbean Scottish or Caribbean British</v>
      </c>
      <c r="D19" s="22">
        <f>IF(VLOOKUP($C19,'Data - Age Group &amp; Ethnicity'!$A$5:$H$246,7,FALSE)="*",NA(),VLOOKUP($C19,'Data - Age Group &amp; Ethnicity'!$A$5:$H$246,7,FALSE))</f>
        <v>92.3</v>
      </c>
      <c r="F19" t="s">
        <v>86</v>
      </c>
      <c r="I19" s="22"/>
      <c r="K19" t="s">
        <v>86</v>
      </c>
      <c r="Q19" t="s">
        <v>86</v>
      </c>
      <c r="R19" t="str">
        <f>'Chart 4'!$B$5&amp;Q19</f>
        <v>ScotlandCaribbean, Caribbean Scottish or Caribbean British</v>
      </c>
      <c r="S19">
        <f>IF(VLOOKUP($R19,'Data - Ethnicity &amp; HB'!$A$5:$I$344,8,FALSE)="*",NA(),VLOOKUP($R19,'Data - Ethnicity &amp; HB'!$A$5:$I$344,8,FALSE))</f>
        <v>71.400000000000006</v>
      </c>
    </row>
    <row r="20" spans="1:41" x14ac:dyDescent="0.25">
      <c r="B20" t="s">
        <v>88</v>
      </c>
      <c r="C20" t="str">
        <f>'Chart 1'!$B$5&amp;calc_tab!$B20</f>
        <v>80+Black, Black Scottish or Black British</v>
      </c>
      <c r="D20" s="22">
        <f>IF(VLOOKUP($C20,'Data - Age Group &amp; Ethnicity'!$A$5:$H$246,7,FALSE)="*",NA(),VLOOKUP($C20,'Data - Age Group &amp; Ethnicity'!$A$5:$H$246,7,FALSE))</f>
        <v>90</v>
      </c>
      <c r="F20" t="s">
        <v>88</v>
      </c>
      <c r="I20" s="22"/>
      <c r="K20" t="s">
        <v>88</v>
      </c>
      <c r="Q20" t="s">
        <v>88</v>
      </c>
      <c r="R20" t="str">
        <f>'Chart 4'!$B$5&amp;Q20</f>
        <v>ScotlandBlack, Black Scottish or Black British</v>
      </c>
      <c r="S20">
        <f>IF(VLOOKUP($R20,'Data - Ethnicity &amp; HB'!$A$5:$I$344,8,FALSE)="*",NA(),VLOOKUP($R20,'Data - Ethnicity &amp; HB'!$A$5:$I$344,8,FALSE))</f>
        <v>68.900000000000006</v>
      </c>
    </row>
    <row r="21" spans="1:41" x14ac:dyDescent="0.25">
      <c r="B21" t="s">
        <v>90</v>
      </c>
      <c r="C21" t="str">
        <f>'Chart 1'!$B$5&amp;calc_tab!$B21</f>
        <v>80+Other Caribbean or Black</v>
      </c>
      <c r="D21" s="22">
        <f>IF(VLOOKUP($C21,'Data - Age Group &amp; Ethnicity'!$A$5:$H$246,7,FALSE)="*",NA(),VLOOKUP($C21,'Data - Age Group &amp; Ethnicity'!$A$5:$H$246,7,FALSE))</f>
        <v>100</v>
      </c>
      <c r="F21" t="s">
        <v>90</v>
      </c>
      <c r="I21" s="22"/>
      <c r="K21" t="s">
        <v>90</v>
      </c>
      <c r="Q21" t="s">
        <v>90</v>
      </c>
      <c r="R21" t="str">
        <f>'Chart 4'!$B$5&amp;Q21</f>
        <v>ScotlandOther Caribbean or Black</v>
      </c>
      <c r="S21">
        <f>IF(VLOOKUP($R21,'Data - Ethnicity &amp; HB'!$A$5:$I$344,8,FALSE)="*",NA(),VLOOKUP($R21,'Data - Ethnicity &amp; HB'!$A$5:$I$344,8,FALSE))</f>
        <v>65.3</v>
      </c>
    </row>
    <row r="22" spans="1:41" x14ac:dyDescent="0.25">
      <c r="B22" t="s">
        <v>92</v>
      </c>
      <c r="C22" t="str">
        <f>'Chart 1'!$B$5&amp;calc_tab!$B22</f>
        <v>80+Arab, Arab Scottish or Arab British</v>
      </c>
      <c r="D22" s="22">
        <f>IF(VLOOKUP($C22,'Data - Age Group &amp; Ethnicity'!$A$5:$H$246,7,FALSE)="*",NA(),VLOOKUP($C22,'Data - Age Group &amp; Ethnicity'!$A$5:$H$246,7,FALSE))</f>
        <v>93.3</v>
      </c>
      <c r="F22" t="s">
        <v>92</v>
      </c>
      <c r="I22" s="22"/>
      <c r="K22" t="s">
        <v>92</v>
      </c>
      <c r="Q22" t="s">
        <v>92</v>
      </c>
      <c r="R22" t="str">
        <f>'Chart 4'!$B$5&amp;Q22</f>
        <v>ScotlandArab, Arab Scottish or Arab British</v>
      </c>
      <c r="S22">
        <f>IF(VLOOKUP($R22,'Data - Ethnicity &amp; HB'!$A$5:$I$344,8,FALSE)="*",NA(),VLOOKUP($R22,'Data - Ethnicity &amp; HB'!$A$5:$I$344,8,FALSE))</f>
        <v>70.8</v>
      </c>
    </row>
    <row r="23" spans="1:41" x14ac:dyDescent="0.25">
      <c r="B23" t="s">
        <v>94</v>
      </c>
      <c r="C23" t="str">
        <f>'Chart 1'!$B$5&amp;calc_tab!$B23</f>
        <v>80+Other ethnic group</v>
      </c>
      <c r="D23" s="22">
        <f>IF(VLOOKUP($C23,'Data - Age Group &amp; Ethnicity'!$A$5:$H$246,7,FALSE)="*",NA(),VLOOKUP($C23,'Data - Age Group &amp; Ethnicity'!$A$5:$H$246,7,FALSE))</f>
        <v>86.2</v>
      </c>
      <c r="F23" t="s">
        <v>94</v>
      </c>
      <c r="I23" s="22"/>
      <c r="K23" t="s">
        <v>94</v>
      </c>
      <c r="Q23" t="s">
        <v>94</v>
      </c>
      <c r="R23" t="str">
        <f>'Chart 4'!$B$5&amp;Q23</f>
        <v>ScotlandOther ethnic group</v>
      </c>
      <c r="S23">
        <f>IF(VLOOKUP($R23,'Data - Ethnicity &amp; HB'!$A$5:$I$344,8,FALSE)="*",NA(),VLOOKUP($R23,'Data - Ethnicity &amp; HB'!$A$5:$I$344,8,FALSE))</f>
        <v>66.400000000000006</v>
      </c>
    </row>
    <row r="24" spans="1:41" x14ac:dyDescent="0.25">
      <c r="B24" t="s">
        <v>96</v>
      </c>
      <c r="C24" t="str">
        <f>'Chart 1'!$B$5&amp;calc_tab!$B24</f>
        <v>80+Unknown</v>
      </c>
      <c r="D24" s="22">
        <f>IF(VLOOKUP($C24,'Data - Age Group &amp; Ethnicity'!$A$5:$H$246,7,FALSE)="*",NA(),VLOOKUP($C24,'Data - Age Group &amp; Ethnicity'!$A$5:$H$246,7,FALSE))</f>
        <v>92.8</v>
      </c>
      <c r="F24" t="s">
        <v>96</v>
      </c>
      <c r="I24" s="22"/>
      <c r="K24" t="s">
        <v>96</v>
      </c>
      <c r="Q24" t="s">
        <v>96</v>
      </c>
      <c r="R24" t="str">
        <f>'Chart 4'!$B$5&amp;Q24</f>
        <v>ScotlandUnknown</v>
      </c>
      <c r="S24">
        <f>IF(VLOOKUP($R24,'Data - Ethnicity &amp; HB'!$A$5:$I$344,8,FALSE)="*",NA(),VLOOKUP($R24,'Data - Ethnicity &amp; HB'!$A$5:$I$344,8,FALSE))</f>
        <v>70.099999999999994</v>
      </c>
    </row>
    <row r="26" spans="1:41" x14ac:dyDescent="0.25">
      <c r="A26" t="s">
        <v>1052</v>
      </c>
    </row>
    <row r="27" spans="1:41" x14ac:dyDescent="0.25">
      <c r="A27" t="str">
        <f>"Vaccination uptake of first dose by ethnicity - "&amp;'Chart 1'!B5</f>
        <v>Vaccination uptake of first dose by ethnicity - 80+</v>
      </c>
      <c r="F27" t="str">
        <f>"Vaccination uptake of first dose by age group - "&amp;'Chart 2'!B5</f>
        <v>Vaccination uptake of first dose by age group - White Scottish</v>
      </c>
      <c r="K27" t="str">
        <f>"Vaccination uptake of first dose by health board - "&amp;'Chart 3'!B5</f>
        <v>Vaccination uptake of first dose by health board - White Scottish</v>
      </c>
      <c r="P27" t="str">
        <f>"Vaccination uptake of first dose by ethnicity - "&amp;'Chart 4'!B5</f>
        <v>Vaccination uptake of first dose by ethnicity - Scotland</v>
      </c>
      <c r="U27" t="str">
        <f>"Vaccination uptake of first dose by ethnic group - "&amp;'Chart 5'!B5</f>
        <v>Vaccination uptake of first dose by ethnic group - 80+</v>
      </c>
      <c r="Z27" t="str">
        <f>"Vaccination uptake of first dose by age group - "&amp;'Chart 6'!B5</f>
        <v>Vaccination uptake of first dose by age group - White</v>
      </c>
      <c r="AE27" t="str">
        <f>"Vaccination uptake of first dose by health board - "&amp;'Chart 7'!B5</f>
        <v>Vaccination uptake of first dose by health board - White</v>
      </c>
      <c r="AJ27" t="str">
        <f>"Vaccination uptake of first dose by ethnic group - "&amp;'Chart 8'!B5</f>
        <v>Vaccination uptake of first dose by ethnic group - Scotland</v>
      </c>
      <c r="AO27" t="str">
        <f>"Vaccination uptake of first dose by SIMD - "&amp;'Chart 9'!B5</f>
        <v>Vaccination uptake of first dose by SIMD - 80+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Contents</vt:lpstr>
      <vt:lpstr>Notes</vt:lpstr>
      <vt:lpstr>Chart 1</vt:lpstr>
      <vt:lpstr>Chart 2</vt:lpstr>
      <vt:lpstr>Data - Age Group &amp; Ethnicity</vt:lpstr>
      <vt:lpstr>Chart 3</vt:lpstr>
      <vt:lpstr>Chart 4</vt:lpstr>
      <vt:lpstr>Data - Ethnicity &amp; HB</vt:lpstr>
      <vt:lpstr>Chart 5</vt:lpstr>
      <vt:lpstr>Chart 6</vt:lpstr>
      <vt:lpstr>Data - Age Group &amp; Ethnic Group</vt:lpstr>
      <vt:lpstr>Chart 7</vt:lpstr>
      <vt:lpstr>Chart 8</vt:lpstr>
      <vt:lpstr>Data - Ethnic Group &amp; HB</vt:lpstr>
      <vt:lpstr>Chart 9</vt:lpstr>
      <vt:lpstr>Data - SIMD</vt:lpstr>
      <vt:lpstr>calc_tab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Hardy</dc:creator>
  <cp:lastModifiedBy>Alistair Smith</cp:lastModifiedBy>
  <dcterms:created xsi:type="dcterms:W3CDTF">2021-07-06T16:38:07Z</dcterms:created>
  <dcterms:modified xsi:type="dcterms:W3CDTF">2021-10-05T15:52:25Z</dcterms:modified>
</cp:coreProperties>
</file>