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hidePivotFieldList="1" defaultThemeVersion="124226"/>
  <mc:AlternateContent xmlns:mc="http://schemas.openxmlformats.org/markup-compatibility/2006">
    <mc:Choice Requires="x15">
      <x15ac:absPath xmlns:x15ac="http://schemas.microsoft.com/office/spreadsheetml/2010/11/ac" url="R:\Ophthalmic\National Stats\2021\Report\"/>
    </mc:Choice>
  </mc:AlternateContent>
  <bookViews>
    <workbookView xWindow="0" yWindow="-15" windowWidth="12540" windowHeight="10065" tabRatio="512"/>
  </bookViews>
  <sheets>
    <sheet name="Definitions" sheetId="3" r:id="rId1"/>
    <sheet name="Table 2b" sheetId="2" r:id="rId2"/>
    <sheet name="1418" sheetId="4" state="hidden" r:id="rId3"/>
  </sheets>
  <definedNames>
    <definedName name="_xlnm.Print_Area" localSheetId="1">'Table 2b'!$A$1:$P$97</definedName>
  </definedNames>
  <calcPr calcId="162913"/>
  <pivotCaches>
    <pivotCache cacheId="1" r:id="rId4"/>
  </pivotCaches>
</workbook>
</file>

<file path=xl/calcChain.xml><?xml version="1.0" encoding="utf-8"?>
<calcChain xmlns="http://schemas.openxmlformats.org/spreadsheetml/2006/main">
  <c r="C82" i="2" l="1"/>
  <c r="D82" i="2"/>
  <c r="E82" i="2"/>
  <c r="F82" i="2"/>
  <c r="G82" i="2"/>
  <c r="H82" i="2"/>
  <c r="I82" i="2"/>
  <c r="J82" i="2"/>
  <c r="K82" i="2"/>
  <c r="L82" i="2"/>
  <c r="M82" i="2"/>
  <c r="N82" i="2"/>
  <c r="O82" i="2"/>
  <c r="P82" i="2"/>
  <c r="C83" i="2"/>
  <c r="D83" i="2"/>
  <c r="E83" i="2"/>
  <c r="F83" i="2"/>
  <c r="G83" i="2"/>
  <c r="H83" i="2"/>
  <c r="I83" i="2"/>
  <c r="J83" i="2"/>
  <c r="K83" i="2"/>
  <c r="L83" i="2"/>
  <c r="M83" i="2"/>
  <c r="N83" i="2"/>
  <c r="O83" i="2"/>
  <c r="P83" i="2"/>
  <c r="C84" i="2"/>
  <c r="D84" i="2"/>
  <c r="E84" i="2"/>
  <c r="F84" i="2"/>
  <c r="G84" i="2"/>
  <c r="H84" i="2"/>
  <c r="I84" i="2"/>
  <c r="J84" i="2"/>
  <c r="K84" i="2"/>
  <c r="L84" i="2"/>
  <c r="M84" i="2"/>
  <c r="N84" i="2"/>
  <c r="O84" i="2"/>
  <c r="P84" i="2"/>
  <c r="C85" i="2"/>
  <c r="D85" i="2"/>
  <c r="E85" i="2"/>
  <c r="F85" i="2"/>
  <c r="G85" i="2"/>
  <c r="H85" i="2"/>
  <c r="I85" i="2"/>
  <c r="J85" i="2"/>
  <c r="K85" i="2"/>
  <c r="L85" i="2"/>
  <c r="M85" i="2"/>
  <c r="N85" i="2"/>
  <c r="O85" i="2"/>
  <c r="P85" i="2"/>
  <c r="C86" i="2"/>
  <c r="D86" i="2"/>
  <c r="E86" i="2"/>
  <c r="F86" i="2"/>
  <c r="G86" i="2"/>
  <c r="H86" i="2"/>
  <c r="I86" i="2"/>
  <c r="J86" i="2"/>
  <c r="K86" i="2"/>
  <c r="L86" i="2"/>
  <c r="M86" i="2"/>
  <c r="N86" i="2"/>
  <c r="O86" i="2"/>
  <c r="P86" i="2"/>
  <c r="C87" i="2"/>
  <c r="D87" i="2"/>
  <c r="E87" i="2"/>
  <c r="F87" i="2"/>
  <c r="G87" i="2"/>
  <c r="H87" i="2"/>
  <c r="I87" i="2"/>
  <c r="J87" i="2"/>
  <c r="K87" i="2"/>
  <c r="L87" i="2"/>
  <c r="M87" i="2"/>
  <c r="N87" i="2"/>
  <c r="O87" i="2"/>
  <c r="P87" i="2"/>
  <c r="C88" i="2"/>
  <c r="D88" i="2"/>
  <c r="E88" i="2"/>
  <c r="F88" i="2"/>
  <c r="G88" i="2"/>
  <c r="H88" i="2"/>
  <c r="I88" i="2"/>
  <c r="J88" i="2"/>
  <c r="K88" i="2"/>
  <c r="L88" i="2"/>
  <c r="M88" i="2"/>
  <c r="N88" i="2"/>
  <c r="O88" i="2"/>
  <c r="P88" i="2"/>
  <c r="C89" i="2"/>
  <c r="D89" i="2"/>
  <c r="E89" i="2"/>
  <c r="F89" i="2"/>
  <c r="G89" i="2"/>
  <c r="H89" i="2"/>
  <c r="I89" i="2"/>
  <c r="J89" i="2"/>
  <c r="K89" i="2"/>
  <c r="L89" i="2"/>
  <c r="M89" i="2"/>
  <c r="N89" i="2"/>
  <c r="O89" i="2"/>
  <c r="P89" i="2"/>
  <c r="C90" i="2"/>
  <c r="D90" i="2"/>
  <c r="E90" i="2"/>
  <c r="F90" i="2"/>
  <c r="G90" i="2"/>
  <c r="H90" i="2"/>
  <c r="I90" i="2"/>
  <c r="J90" i="2"/>
  <c r="K90" i="2"/>
  <c r="L90" i="2"/>
  <c r="M90" i="2"/>
  <c r="N90" i="2"/>
  <c r="O90" i="2"/>
  <c r="P90" i="2"/>
  <c r="C91" i="2"/>
  <c r="D91" i="2"/>
  <c r="E91" i="2"/>
  <c r="F91" i="2"/>
  <c r="G91" i="2"/>
  <c r="H91" i="2"/>
  <c r="I91" i="2"/>
  <c r="J91" i="2"/>
  <c r="K91" i="2"/>
  <c r="L91" i="2"/>
  <c r="M91" i="2"/>
  <c r="N91" i="2"/>
  <c r="O91" i="2"/>
  <c r="P91" i="2"/>
  <c r="C92" i="2"/>
  <c r="D92" i="2"/>
  <c r="E92" i="2"/>
  <c r="F92" i="2"/>
  <c r="G92" i="2"/>
  <c r="H92" i="2"/>
  <c r="I92" i="2"/>
  <c r="J92" i="2"/>
  <c r="K92" i="2"/>
  <c r="L92" i="2"/>
  <c r="M92" i="2"/>
  <c r="N92" i="2"/>
  <c r="O92" i="2"/>
  <c r="P92" i="2"/>
  <c r="C93" i="2"/>
  <c r="D93" i="2"/>
  <c r="E93" i="2"/>
  <c r="F93" i="2"/>
  <c r="G93" i="2"/>
  <c r="H93" i="2"/>
  <c r="I93" i="2"/>
  <c r="J93" i="2"/>
  <c r="K93" i="2"/>
  <c r="L93" i="2"/>
  <c r="M93" i="2"/>
  <c r="N93" i="2"/>
  <c r="O93" i="2"/>
  <c r="P93" i="2"/>
  <c r="B93" i="2"/>
  <c r="B92" i="2"/>
  <c r="B91" i="2"/>
  <c r="B90" i="2"/>
  <c r="B89" i="2"/>
  <c r="B88" i="2"/>
  <c r="B87" i="2"/>
  <c r="B86" i="2"/>
  <c r="B85" i="2"/>
  <c r="B82" i="2"/>
  <c r="B84" i="2"/>
  <c r="B83" i="2"/>
  <c r="C75" i="2"/>
  <c r="D75" i="2"/>
  <c r="E75" i="2"/>
  <c r="F75" i="2"/>
  <c r="G75" i="2"/>
  <c r="H75" i="2"/>
  <c r="I75" i="2"/>
  <c r="J75" i="2"/>
  <c r="K75" i="2"/>
  <c r="L75" i="2"/>
  <c r="M75" i="2"/>
  <c r="N75" i="2"/>
  <c r="O75" i="2"/>
  <c r="P75" i="2"/>
  <c r="C76" i="2"/>
  <c r="D76" i="2"/>
  <c r="E76" i="2"/>
  <c r="F76" i="2"/>
  <c r="G76" i="2"/>
  <c r="H76" i="2"/>
  <c r="I76" i="2"/>
  <c r="J76" i="2"/>
  <c r="K76" i="2"/>
  <c r="L76" i="2"/>
  <c r="M76" i="2"/>
  <c r="N76" i="2"/>
  <c r="O76" i="2"/>
  <c r="P76" i="2"/>
  <c r="C77" i="2"/>
  <c r="D77" i="2"/>
  <c r="E77" i="2"/>
  <c r="F77" i="2"/>
  <c r="G77" i="2"/>
  <c r="H77" i="2"/>
  <c r="I77" i="2"/>
  <c r="J77" i="2"/>
  <c r="K77" i="2"/>
  <c r="L77" i="2"/>
  <c r="M77" i="2"/>
  <c r="N77" i="2"/>
  <c r="O77" i="2"/>
  <c r="P77" i="2"/>
  <c r="C78" i="2"/>
  <c r="D78" i="2"/>
  <c r="E78" i="2"/>
  <c r="F78" i="2"/>
  <c r="G78" i="2"/>
  <c r="H78" i="2"/>
  <c r="I78" i="2"/>
  <c r="J78" i="2"/>
  <c r="K78" i="2"/>
  <c r="L78" i="2"/>
  <c r="M78" i="2"/>
  <c r="N78" i="2"/>
  <c r="O78" i="2"/>
  <c r="P78" i="2"/>
  <c r="B78" i="2"/>
  <c r="B77" i="2"/>
  <c r="B76" i="2"/>
  <c r="B75" i="2"/>
  <c r="C71" i="2"/>
  <c r="D71" i="2"/>
  <c r="E71" i="2"/>
  <c r="F71" i="2"/>
  <c r="G71" i="2"/>
  <c r="H71" i="2"/>
  <c r="I71" i="2"/>
  <c r="J71" i="2"/>
  <c r="K71" i="2"/>
  <c r="L71" i="2"/>
  <c r="M71" i="2"/>
  <c r="N71" i="2"/>
  <c r="O71" i="2"/>
  <c r="P71" i="2"/>
  <c r="C72" i="2"/>
  <c r="D72" i="2"/>
  <c r="E72" i="2"/>
  <c r="F72" i="2"/>
  <c r="G72" i="2"/>
  <c r="H72" i="2"/>
  <c r="I72" i="2"/>
  <c r="J72" i="2"/>
  <c r="K72" i="2"/>
  <c r="L72" i="2"/>
  <c r="M72" i="2"/>
  <c r="N72" i="2"/>
  <c r="O72" i="2"/>
  <c r="P72" i="2"/>
  <c r="B72" i="2"/>
  <c r="B71" i="2"/>
  <c r="C68" i="2"/>
  <c r="D68" i="2"/>
  <c r="E68" i="2"/>
  <c r="F68" i="2"/>
  <c r="G68" i="2"/>
  <c r="H68" i="2"/>
  <c r="I68" i="2"/>
  <c r="J68" i="2"/>
  <c r="K68" i="2"/>
  <c r="L68" i="2"/>
  <c r="M68" i="2"/>
  <c r="N68" i="2"/>
  <c r="O68" i="2"/>
  <c r="P68" i="2"/>
  <c r="B68" i="2"/>
  <c r="B61" i="2"/>
  <c r="C61" i="2"/>
  <c r="D61" i="2"/>
  <c r="E61" i="2"/>
  <c r="F61" i="2"/>
  <c r="G61" i="2"/>
  <c r="H61" i="2"/>
  <c r="I61" i="2"/>
  <c r="J61" i="2"/>
  <c r="K61" i="2"/>
  <c r="L61" i="2"/>
  <c r="M61" i="2"/>
  <c r="N61" i="2"/>
  <c r="O61" i="2"/>
  <c r="P61" i="2"/>
  <c r="B60" i="2"/>
  <c r="C60" i="2"/>
  <c r="D60" i="2"/>
  <c r="E60" i="2"/>
  <c r="F60" i="2"/>
  <c r="G60" i="2"/>
  <c r="H60" i="2"/>
  <c r="I60" i="2"/>
  <c r="J60" i="2"/>
  <c r="K60" i="2"/>
  <c r="L60" i="2"/>
  <c r="M60" i="2"/>
  <c r="N60" i="2"/>
  <c r="O60" i="2"/>
  <c r="P60" i="2"/>
  <c r="B51" i="2"/>
  <c r="C51" i="2"/>
  <c r="D51" i="2"/>
  <c r="E51" i="2"/>
  <c r="F51" i="2"/>
  <c r="G51" i="2"/>
  <c r="H51" i="2"/>
  <c r="I51" i="2"/>
  <c r="J51" i="2"/>
  <c r="K51" i="2"/>
  <c r="L51" i="2"/>
  <c r="M51" i="2"/>
  <c r="N51" i="2"/>
  <c r="O51" i="2"/>
  <c r="P51" i="2"/>
  <c r="B52" i="2"/>
  <c r="C52" i="2"/>
  <c r="D52" i="2"/>
  <c r="E52" i="2"/>
  <c r="F52" i="2"/>
  <c r="G52" i="2"/>
  <c r="H52" i="2"/>
  <c r="I52" i="2"/>
  <c r="J52" i="2"/>
  <c r="K52" i="2"/>
  <c r="L52" i="2"/>
  <c r="M52" i="2"/>
  <c r="N52" i="2"/>
  <c r="O52" i="2"/>
  <c r="P52" i="2"/>
  <c r="B53" i="2"/>
  <c r="C53" i="2"/>
  <c r="D53" i="2"/>
  <c r="E53" i="2"/>
  <c r="F53" i="2"/>
  <c r="G53" i="2"/>
  <c r="H53" i="2"/>
  <c r="I53" i="2"/>
  <c r="J53" i="2"/>
  <c r="K53" i="2"/>
  <c r="L53" i="2"/>
  <c r="M53" i="2"/>
  <c r="N53" i="2"/>
  <c r="O53" i="2"/>
  <c r="P53" i="2"/>
  <c r="B54" i="2"/>
  <c r="C54" i="2"/>
  <c r="D54" i="2"/>
  <c r="E54" i="2"/>
  <c r="F54" i="2"/>
  <c r="G54" i="2"/>
  <c r="H54" i="2"/>
  <c r="I54" i="2"/>
  <c r="J54" i="2"/>
  <c r="K54" i="2"/>
  <c r="L54" i="2"/>
  <c r="M54" i="2"/>
  <c r="N54" i="2"/>
  <c r="O54" i="2"/>
  <c r="P54" i="2"/>
  <c r="B55" i="2"/>
  <c r="C55" i="2"/>
  <c r="D55" i="2"/>
  <c r="E55" i="2"/>
  <c r="F55" i="2"/>
  <c r="G55" i="2"/>
  <c r="H55" i="2"/>
  <c r="I55" i="2"/>
  <c r="J55" i="2"/>
  <c r="K55" i="2"/>
  <c r="L55" i="2"/>
  <c r="M55" i="2"/>
  <c r="N55" i="2"/>
  <c r="O55" i="2"/>
  <c r="P55" i="2"/>
  <c r="B56" i="2"/>
  <c r="C56" i="2"/>
  <c r="D56" i="2"/>
  <c r="E56" i="2"/>
  <c r="F56" i="2"/>
  <c r="G56" i="2"/>
  <c r="H56" i="2"/>
  <c r="I56" i="2"/>
  <c r="J56" i="2"/>
  <c r="K56" i="2"/>
  <c r="L56" i="2"/>
  <c r="M56" i="2"/>
  <c r="N56" i="2"/>
  <c r="O56" i="2"/>
  <c r="P56" i="2"/>
  <c r="B57" i="2"/>
  <c r="C57" i="2"/>
  <c r="D57" i="2"/>
  <c r="E57" i="2"/>
  <c r="F57" i="2"/>
  <c r="G57" i="2"/>
  <c r="H57" i="2"/>
  <c r="I57" i="2"/>
  <c r="J57" i="2"/>
  <c r="K57" i="2"/>
  <c r="L57" i="2"/>
  <c r="M57" i="2"/>
  <c r="N57" i="2"/>
  <c r="O57" i="2"/>
  <c r="P57" i="2"/>
  <c r="B58" i="2"/>
  <c r="C58" i="2"/>
  <c r="D58" i="2"/>
  <c r="E58" i="2"/>
  <c r="F58" i="2"/>
  <c r="G58" i="2"/>
  <c r="H58" i="2"/>
  <c r="I58" i="2"/>
  <c r="J58" i="2"/>
  <c r="K58" i="2"/>
  <c r="L58" i="2"/>
  <c r="M58" i="2"/>
  <c r="N58" i="2"/>
  <c r="O58" i="2"/>
  <c r="P58" i="2"/>
  <c r="B59" i="2"/>
  <c r="C59" i="2"/>
  <c r="D59" i="2"/>
  <c r="E59" i="2"/>
  <c r="F59" i="2"/>
  <c r="G59" i="2"/>
  <c r="H59" i="2"/>
  <c r="I59" i="2"/>
  <c r="J59" i="2"/>
  <c r="K59" i="2"/>
  <c r="L59" i="2"/>
  <c r="M59" i="2"/>
  <c r="N59" i="2"/>
  <c r="O59" i="2"/>
  <c r="P59" i="2"/>
  <c r="C50" i="2"/>
  <c r="D50" i="2"/>
  <c r="E50" i="2"/>
  <c r="F50" i="2"/>
  <c r="G50" i="2"/>
  <c r="H50" i="2"/>
  <c r="I50" i="2"/>
  <c r="J50" i="2"/>
  <c r="K50" i="2"/>
  <c r="L50" i="2"/>
  <c r="M50" i="2"/>
  <c r="N50" i="2"/>
  <c r="O50" i="2"/>
  <c r="P50" i="2"/>
  <c r="B50" i="2"/>
  <c r="B44" i="2"/>
  <c r="C44" i="2"/>
  <c r="D44" i="2"/>
  <c r="E44" i="2"/>
  <c r="F44" i="2"/>
  <c r="G44" i="2"/>
  <c r="H44" i="2"/>
  <c r="I44" i="2"/>
  <c r="J44" i="2"/>
  <c r="K44" i="2"/>
  <c r="L44" i="2"/>
  <c r="M44" i="2"/>
  <c r="N44" i="2"/>
  <c r="O44" i="2"/>
  <c r="P44" i="2"/>
  <c r="B45" i="2"/>
  <c r="C45" i="2"/>
  <c r="D45" i="2"/>
  <c r="E45" i="2"/>
  <c r="F45" i="2"/>
  <c r="G45" i="2"/>
  <c r="H45" i="2"/>
  <c r="I45" i="2"/>
  <c r="J45" i="2"/>
  <c r="K45" i="2"/>
  <c r="L45" i="2"/>
  <c r="M45" i="2"/>
  <c r="N45" i="2"/>
  <c r="O45" i="2"/>
  <c r="P45" i="2"/>
  <c r="B46" i="2"/>
  <c r="C46" i="2"/>
  <c r="D46" i="2"/>
  <c r="E46" i="2"/>
  <c r="F46" i="2"/>
  <c r="G46" i="2"/>
  <c r="H46" i="2"/>
  <c r="I46" i="2"/>
  <c r="J46" i="2"/>
  <c r="K46" i="2"/>
  <c r="L46" i="2"/>
  <c r="M46" i="2"/>
  <c r="N46" i="2"/>
  <c r="O46" i="2"/>
  <c r="P46" i="2"/>
  <c r="C43" i="2"/>
  <c r="D43" i="2"/>
  <c r="E43" i="2"/>
  <c r="F43" i="2"/>
  <c r="G43" i="2"/>
  <c r="H43" i="2"/>
  <c r="I43" i="2"/>
  <c r="J43" i="2"/>
  <c r="K43" i="2"/>
  <c r="L43" i="2"/>
  <c r="M43" i="2"/>
  <c r="N43" i="2"/>
  <c r="O43" i="2"/>
  <c r="P43" i="2"/>
  <c r="B43" i="2"/>
  <c r="B40" i="2"/>
  <c r="C40" i="2"/>
  <c r="D40" i="2"/>
  <c r="E40" i="2"/>
  <c r="F40" i="2"/>
  <c r="G40" i="2"/>
  <c r="H40" i="2"/>
  <c r="I40" i="2"/>
  <c r="J40" i="2"/>
  <c r="K40" i="2"/>
  <c r="L40" i="2"/>
  <c r="M40" i="2"/>
  <c r="N40" i="2"/>
  <c r="O40" i="2"/>
  <c r="P40" i="2"/>
  <c r="C39" i="2"/>
  <c r="D39" i="2"/>
  <c r="E39" i="2"/>
  <c r="F39" i="2"/>
  <c r="G39" i="2"/>
  <c r="H39" i="2"/>
  <c r="I39" i="2"/>
  <c r="J39" i="2"/>
  <c r="K39" i="2"/>
  <c r="L39" i="2"/>
  <c r="M39" i="2"/>
  <c r="N39" i="2"/>
  <c r="O39" i="2"/>
  <c r="P39" i="2"/>
  <c r="B39" i="2"/>
  <c r="B36" i="2"/>
  <c r="C36" i="2"/>
  <c r="D36" i="2"/>
  <c r="E36" i="2"/>
  <c r="F36" i="2"/>
  <c r="G36" i="2"/>
  <c r="H36" i="2"/>
  <c r="I36" i="2"/>
  <c r="J36" i="2"/>
  <c r="K36" i="2"/>
  <c r="L36" i="2"/>
  <c r="M36" i="2"/>
  <c r="N36" i="2"/>
  <c r="O36" i="2"/>
  <c r="P36" i="2"/>
  <c r="C35" i="2"/>
  <c r="D35" i="2"/>
  <c r="E35" i="2"/>
  <c r="F35" i="2"/>
  <c r="G35" i="2"/>
  <c r="H35" i="2"/>
  <c r="I35" i="2"/>
  <c r="J35" i="2"/>
  <c r="K35" i="2"/>
  <c r="L35" i="2"/>
  <c r="M35" i="2"/>
  <c r="N35" i="2"/>
  <c r="O35" i="2"/>
  <c r="P35" i="2"/>
  <c r="B35" i="2"/>
</calcChain>
</file>

<file path=xl/sharedStrings.xml><?xml version="1.0" encoding="utf-8"?>
<sst xmlns="http://schemas.openxmlformats.org/spreadsheetml/2006/main" count="360" uniqueCount="150">
  <si>
    <t>2014/15</t>
  </si>
  <si>
    <t>Borders</t>
  </si>
  <si>
    <t>Dumfries &amp; Galloway</t>
  </si>
  <si>
    <t>Fife</t>
  </si>
  <si>
    <t>Forth Valley</t>
  </si>
  <si>
    <t>Grampian</t>
  </si>
  <si>
    <t>Greater Glasgow &amp; Clyde</t>
  </si>
  <si>
    <t>Highland</t>
  </si>
  <si>
    <t>Lanarkshire</t>
  </si>
  <si>
    <t>Lothian</t>
  </si>
  <si>
    <t>Orkney</t>
  </si>
  <si>
    <t>Scotland</t>
  </si>
  <si>
    <t>Shetland</t>
  </si>
  <si>
    <t>Tayside</t>
  </si>
  <si>
    <t>Western Isles</t>
  </si>
  <si>
    <t>year</t>
  </si>
  <si>
    <t>Other</t>
  </si>
  <si>
    <t>Data</t>
  </si>
  <si>
    <t>Numbers</t>
  </si>
  <si>
    <t>NHS Boards</t>
  </si>
  <si>
    <t>Ayrshire &amp; Arran</t>
  </si>
  <si>
    <t>Total number of examinations</t>
  </si>
  <si>
    <t xml:space="preserve">            Of which, examinations were domiciliary visits</t>
  </si>
  <si>
    <t>Optometrists</t>
  </si>
  <si>
    <t>Ophthalmic Medical Practitioner</t>
  </si>
  <si>
    <t>Type of examination by type of person</t>
  </si>
  <si>
    <t>Supplementary Reasons</t>
  </si>
  <si>
    <t>(2.1) Paediatric review within 6 months</t>
  </si>
  <si>
    <t>(2.2) Referral refinement. Repeat/follow-up procedure</t>
  </si>
  <si>
    <t>(2.3) Suspect glaucoma/abnormalities</t>
  </si>
  <si>
    <t>(2.4) Under 60s with suspect conditions</t>
  </si>
  <si>
    <t>(2.5) External eye/anterior segment</t>
  </si>
  <si>
    <t>(2.7) Patient discharged by HES after cataract operation</t>
  </si>
  <si>
    <t xml:space="preserve">(2.8) Sudden vision loss/flashes </t>
  </si>
  <si>
    <t>Percentages</t>
  </si>
  <si>
    <t>NHS General Ophthalmic Services</t>
  </si>
  <si>
    <t>Data Source</t>
  </si>
  <si>
    <t>Extraction of data</t>
  </si>
  <si>
    <t>Health boards</t>
  </si>
  <si>
    <t>Health board is based on health boards of practice.</t>
  </si>
  <si>
    <t>This total includes all eye examinations recorded in OPTIX.</t>
  </si>
  <si>
    <t xml:space="preserve">Includes the following Items of Service: </t>
  </si>
  <si>
    <t>Ordinary Resident</t>
  </si>
  <si>
    <t>Exempt Visitor</t>
  </si>
  <si>
    <t>Citizens of a member state of the European Economic Area or a country, with which the UK has reciprocal arrangements regarding health care.</t>
  </si>
  <si>
    <t>Eye examinations performed by an Optometrist or Ophthalmic Medical Practitioner</t>
  </si>
  <si>
    <t>Eye examinations performed by an Optometrist or Ophthalmic Medical Practitioner only include Primary and Supplementary tests on Ordinary Residents and Exempt visitors.</t>
  </si>
  <si>
    <t>Supplementary codes</t>
  </si>
  <si>
    <t>Supplementary reasons were recorded using the 2010/2011 codes.</t>
  </si>
  <si>
    <t>Further information including policy impacts on eye examinations can be found in the Ophthalmic report.</t>
  </si>
  <si>
    <t>Health board is based on 2014 boundaries.</t>
  </si>
  <si>
    <t>(2.6) Refraction for child under 16 referred by HES</t>
  </si>
  <si>
    <t>Primary eye examinations</t>
  </si>
  <si>
    <t>Primary eye examination, Primary eye examination (Over 60 no photo), Primary eye examination (over 60 with photo), Primary eye examination (Over 60), HES1 Primary, sight test (HES) and sight test (inc Point of Service).</t>
  </si>
  <si>
    <t>Supplementary eye examinations</t>
  </si>
  <si>
    <t>HES1 Supplementary and Supplementary eye examination.</t>
  </si>
  <si>
    <t>Ordinary Residents counted under all eye examinations, primary and supplementary examinations, inculde all types of patients except Exempt visitors.</t>
  </si>
  <si>
    <t>NHS sight tests/ eye examinations (total)</t>
  </si>
  <si>
    <t>Examinations completed by</t>
  </si>
  <si>
    <t>Primary NHS eye examination Ordinary Resident</t>
  </si>
  <si>
    <t>Primary NHS eye examination Exempt Visitor</t>
  </si>
  <si>
    <t>Supplementary NHS eye examination Ordinary Resident</t>
  </si>
  <si>
    <t>Supplementary NHS eye examination Exempt Visitor</t>
  </si>
  <si>
    <t>(2.0) Cycloplegic Sight test after routine eye examination</t>
  </si>
  <si>
    <t>NHS sight tests/ eye examinations</t>
  </si>
  <si>
    <t xml:space="preserve"> 'Other' category captures the old pre 2010/11 codes recorded in OPTIX before 2010/11.</t>
  </si>
  <si>
    <t>item</t>
  </si>
  <si>
    <t>Max of Scotland</t>
  </si>
  <si>
    <t>Max of AyrshireArran</t>
  </si>
  <si>
    <t>Max of Borders</t>
  </si>
  <si>
    <t>Max of DumfriesGalloway</t>
  </si>
  <si>
    <t>Max of Fife</t>
  </si>
  <si>
    <t>Max of ForthValley</t>
  </si>
  <si>
    <t>Max of Grampian</t>
  </si>
  <si>
    <t>Max of GreaterGlasgowClyde</t>
  </si>
  <si>
    <t>Max of Highland</t>
  </si>
  <si>
    <t>Max of Lanarkshire</t>
  </si>
  <si>
    <t>Max of Lothian</t>
  </si>
  <si>
    <t>Max of Orkney</t>
  </si>
  <si>
    <t>Max of Shetland</t>
  </si>
  <si>
    <t>Max of Tayside</t>
  </si>
  <si>
    <t>Max of WesternIsles</t>
  </si>
  <si>
    <t>Max of per.Scotland</t>
  </si>
  <si>
    <t>Max of per.AyrshireArran</t>
  </si>
  <si>
    <t>Max of per.Borders</t>
  </si>
  <si>
    <t>Max of per.DumfriesGalloway</t>
  </si>
  <si>
    <t>Max of per.Fife</t>
  </si>
  <si>
    <t>Max of per.ForthValley</t>
  </si>
  <si>
    <t>Max of per.Grampian</t>
  </si>
  <si>
    <t>Max of per.GreaterGlasgowClyde</t>
  </si>
  <si>
    <t>Max of per.Highland</t>
  </si>
  <si>
    <t>Max of per.Lanarkshire</t>
  </si>
  <si>
    <t>Max of per.Lothian</t>
  </si>
  <si>
    <t>Max of per.Orkney</t>
  </si>
  <si>
    <t>Max of per.Shetland</t>
  </si>
  <si>
    <t>Max of per.Tayside</t>
  </si>
  <si>
    <t>Max of per.WesternIsles</t>
  </si>
  <si>
    <t>A_Tot exams</t>
  </si>
  <si>
    <t>B_DVs</t>
  </si>
  <si>
    <t>C_OP</t>
  </si>
  <si>
    <t>D_OMP</t>
  </si>
  <si>
    <t>F_PrimOrd</t>
  </si>
  <si>
    <t>G_Prim Ex</t>
  </si>
  <si>
    <t>H_S OR</t>
  </si>
  <si>
    <t>I_S Ex</t>
  </si>
  <si>
    <t>J_TotSupp</t>
  </si>
  <si>
    <t>K_code20</t>
  </si>
  <si>
    <t>L_code21</t>
  </si>
  <si>
    <t>M_Code22</t>
  </si>
  <si>
    <t>N_code23</t>
  </si>
  <si>
    <t>O_code24</t>
  </si>
  <si>
    <t>P_code25</t>
  </si>
  <si>
    <t>Q_code26</t>
  </si>
  <si>
    <t>R_code27</t>
  </si>
  <si>
    <t>S_code28</t>
  </si>
  <si>
    <t>ZK_other</t>
  </si>
  <si>
    <t>ZL_nosupp</t>
  </si>
  <si>
    <t>Revisions</t>
  </si>
  <si>
    <t>*No supplementary reason recorded (HES form)</t>
  </si>
  <si>
    <t>Total Supplementary codes recorded</t>
  </si>
  <si>
    <t>2017/18</t>
  </si>
  <si>
    <t>AyrshireArran</t>
  </si>
  <si>
    <t>DumfriesGalloway</t>
  </si>
  <si>
    <t>ForthValley</t>
  </si>
  <si>
    <t>GreaterGlasgowClyde</t>
  </si>
  <si>
    <t>WesternIsles</t>
  </si>
  <si>
    <t>per.AyrshireArran</t>
  </si>
  <si>
    <t>per.Borders</t>
  </si>
  <si>
    <t>per.DumfriesGalloway</t>
  </si>
  <si>
    <t>per.Fife</t>
  </si>
  <si>
    <t>per.ForthValley</t>
  </si>
  <si>
    <t>per.Grampian</t>
  </si>
  <si>
    <t>per.GreaterGlasgowClyde</t>
  </si>
  <si>
    <t>per.Highland</t>
  </si>
  <si>
    <t>per.Lanarkshire</t>
  </si>
  <si>
    <t>per.Lothian</t>
  </si>
  <si>
    <t>per.Orkney</t>
  </si>
  <si>
    <t>per.Scotland</t>
  </si>
  <si>
    <t>per.Shetland</t>
  </si>
  <si>
    <t>per.Tayside</t>
  </si>
  <si>
    <t>per.WesternIsles</t>
  </si>
  <si>
    <t>2015/16</t>
  </si>
  <si>
    <t>2016/17</t>
  </si>
  <si>
    <t xml:space="preserve">Due to errors in previous reports, all figures upto 2015/16 within these tables were revised in October 2017. </t>
  </si>
  <si>
    <t>All data prior to 2018 was extracted in September 2017.</t>
  </si>
  <si>
    <t>Financial Year</t>
  </si>
  <si>
    <t>Source: 2014/15 to 2016/17 OPTIX, 2017/18 Ophthalmic Data Warehouse</t>
  </si>
  <si>
    <t>Ophthalmic payment system to 2016/17 (OPTIX), 2017/18 Ophthalmic Data Warehouse.</t>
  </si>
  <si>
    <t>Table 2b: Eye examinations carried out by Optometrists and Ophthalmic Medical Practitioners,  Domiciliary visits, and Supplementary examination reasons, by NHS Board and year; 2014/15 to 2017/18</t>
  </si>
  <si>
    <t>If you have any problems accessing these tables, please email phs.dental-info@phs.scot.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</si>
</sst>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3" formatCode="_-* #,##0.00_-;\-* #,##0.00_-;_-* &quot;-&quot;??_-;_-@_-"/>
    <numFmt numFmtId="164" formatCode="0.0"/>
    <numFmt numFmtId="165" formatCode="#,##0.0;\ #,##0.0;\-;"/>
  </numFmts>
  <fonts count="17" x14ac:knownFonts="1">
    <font>
      <sz val="10"/>
      <name val="Arial"/>
    </font>
    <font>
      <sz val="10"/>
      <name val="Arial"/>
      <family val="2"/>
    </font>
    <font>
      <b/>
      <sz val="10"/>
      <name val="Arial"/>
      <family val="2"/>
    </font>
    <font>
      <sz val="10"/>
      <name val="Arial"/>
      <family val="2"/>
    </font>
    <font>
      <b/>
      <sz val="14"/>
      <color indexed="57"/>
      <name val="Arial"/>
      <family val="2"/>
    </font>
    <font>
      <b/>
      <sz val="12"/>
      <name val="Arial"/>
      <family val="2"/>
    </font>
    <font>
      <sz val="11"/>
      <name val="Arial"/>
      <family val="2"/>
    </font>
    <font>
      <sz val="10"/>
      <color indexed="10"/>
      <name val="Arial"/>
      <family val="2"/>
    </font>
    <font>
      <sz val="8"/>
      <name val="Courier"/>
      <family val="3"/>
    </font>
    <font>
      <u/>
      <sz val="10"/>
      <name val="Arial"/>
      <family val="2"/>
    </font>
    <font>
      <i/>
      <sz val="10"/>
      <name val="Arial"/>
      <family val="2"/>
    </font>
    <font>
      <b/>
      <i/>
      <sz val="10"/>
      <name val="Arial"/>
      <family val="2"/>
    </font>
    <font>
      <sz val="10"/>
      <color rgb="FFFF0000"/>
      <name val="Arial"/>
      <family val="2"/>
    </font>
    <font>
      <sz val="10"/>
      <color theme="1"/>
      <name val="Arial"/>
      <family val="2"/>
    </font>
    <font>
      <b/>
      <sz val="10"/>
      <color theme="1"/>
      <name val="Arial"/>
      <family val="2"/>
    </font>
    <font>
      <sz val="10"/>
      <color theme="1"/>
      <name val="Calibri"/>
      <family val="2"/>
      <scheme val="minor"/>
    </font>
    <font>
      <b/>
      <sz val="10"/>
      <color rgb="FFFF0000"/>
      <name val="Arial"/>
      <family val="2"/>
    </font>
  </fonts>
  <fills count="3">
    <fill>
      <patternFill patternType="none"/>
    </fill>
    <fill>
      <patternFill patternType="gray125"/>
    </fill>
    <fill>
      <patternFill patternType="solid">
        <fgColor theme="0"/>
        <bgColor indexed="64"/>
      </patternFill>
    </fill>
  </fills>
  <borders count="2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5"/>
      </left>
      <right/>
      <top style="thin">
        <color indexed="8"/>
      </top>
      <bottom/>
      <diagonal/>
    </border>
    <border>
      <left style="thin">
        <color indexed="65"/>
      </left>
      <right style="thin">
        <color indexed="8"/>
      </right>
      <top style="thin">
        <color indexed="8"/>
      </top>
      <bottom/>
      <diagonal/>
    </border>
    <border>
      <left/>
      <right/>
      <top style="thin">
        <color indexed="8"/>
      </top>
      <bottom/>
      <diagonal/>
    </border>
    <border>
      <left style="thin">
        <color indexed="8"/>
      </left>
      <right/>
      <top style="thin">
        <color indexed="8"/>
      </top>
      <bottom/>
      <diagonal/>
    </border>
    <border>
      <left style="thin">
        <color indexed="8"/>
      </left>
      <right/>
      <top/>
      <bottom/>
      <diagonal/>
    </border>
    <border>
      <left style="thin">
        <color indexed="8"/>
      </left>
      <right/>
      <top/>
      <bottom style="thin">
        <color indexed="8"/>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8"/>
      </right>
      <top/>
      <bottom/>
      <diagonal/>
    </border>
    <border>
      <left/>
      <right/>
      <top/>
      <bottom style="thin">
        <color indexed="8"/>
      </bottom>
      <diagonal/>
    </border>
    <border>
      <left/>
      <right style="thin">
        <color indexed="8"/>
      </right>
      <top/>
      <bottom style="thin">
        <color indexed="8"/>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7">
    <xf numFmtId="0" fontId="0" fillId="0" borderId="0" applyNumberFormat="0" applyFill="0" applyBorder="0" applyAlignment="0" applyProtection="0"/>
    <xf numFmtId="0" fontId="8" fillId="0" borderId="0"/>
    <xf numFmtId="0" fontId="3" fillId="0" borderId="0"/>
    <xf numFmtId="0" fontId="1" fillId="0" borderId="0"/>
    <xf numFmtId="0" fontId="8" fillId="0" borderId="0"/>
    <xf numFmtId="0" fontId="1" fillId="0" borderId="0"/>
    <xf numFmtId="43" fontId="8" fillId="0" borderId="0" applyFont="0" applyFill="0" applyBorder="0" applyAlignment="0" applyProtection="0"/>
  </cellStyleXfs>
  <cellXfs count="153">
    <xf numFmtId="0" fontId="0" fillId="0" borderId="0" xfId="0"/>
    <xf numFmtId="4" fontId="1" fillId="0" borderId="0" xfId="0" applyNumberFormat="1" applyFont="1"/>
    <xf numFmtId="0" fontId="0" fillId="2" borderId="0" xfId="0" applyFill="1"/>
    <xf numFmtId="0" fontId="2" fillId="2" borderId="2" xfId="0" applyFont="1" applyFill="1" applyBorder="1" applyAlignment="1">
      <alignment horizontal="right" wrapText="1"/>
    </xf>
    <xf numFmtId="0" fontId="2" fillId="2" borderId="3" xfId="0" applyFont="1" applyFill="1" applyBorder="1" applyAlignment="1">
      <alignment horizontal="right" wrapText="1"/>
    </xf>
    <xf numFmtId="0" fontId="2" fillId="2" borderId="4" xfId="0" applyFont="1" applyFill="1" applyBorder="1" applyAlignment="1">
      <alignment horizontal="right" wrapText="1"/>
    </xf>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164" fontId="3" fillId="2" borderId="2" xfId="0" applyNumberFormat="1" applyFont="1" applyFill="1" applyBorder="1"/>
    <xf numFmtId="0" fontId="0" fillId="2" borderId="6" xfId="0" applyFill="1" applyBorder="1"/>
    <xf numFmtId="0" fontId="0" fillId="2" borderId="0" xfId="0" applyFill="1" applyBorder="1"/>
    <xf numFmtId="0" fontId="6" fillId="2" borderId="0" xfId="0" applyFont="1" applyFill="1"/>
    <xf numFmtId="0" fontId="6" fillId="2" borderId="5" xfId="0" applyFont="1" applyFill="1" applyBorder="1"/>
    <xf numFmtId="0" fontId="6" fillId="2" borderId="0" xfId="0" applyFont="1" applyFill="1" applyBorder="1"/>
    <xf numFmtId="0" fontId="6" fillId="2" borderId="6" xfId="0" applyFont="1" applyFill="1" applyBorder="1"/>
    <xf numFmtId="0" fontId="13" fillId="2" borderId="0" xfId="0" applyFont="1" applyFill="1"/>
    <xf numFmtId="0" fontId="13" fillId="2" borderId="5" xfId="0" applyFont="1" applyFill="1" applyBorder="1"/>
    <xf numFmtId="0" fontId="13" fillId="2" borderId="6" xfId="0" applyFont="1" applyFill="1" applyBorder="1"/>
    <xf numFmtId="0" fontId="7" fillId="2" borderId="0" xfId="0" applyFont="1" applyFill="1"/>
    <xf numFmtId="0" fontId="7" fillId="2" borderId="5" xfId="0" applyFont="1" applyFill="1" applyBorder="1"/>
    <xf numFmtId="0" fontId="3" fillId="2" borderId="0" xfId="0" applyFont="1" applyFill="1" applyBorder="1" applyAlignment="1"/>
    <xf numFmtId="0" fontId="7" fillId="2" borderId="6" xfId="0" applyFont="1" applyFill="1" applyBorder="1"/>
    <xf numFmtId="0" fontId="14" fillId="2" borderId="0" xfId="0" applyFont="1" applyFill="1"/>
    <xf numFmtId="0" fontId="3" fillId="2" borderId="0" xfId="2" applyFont="1" applyFill="1" applyBorder="1" applyAlignment="1"/>
    <xf numFmtId="0" fontId="3" fillId="2" borderId="0" xfId="1" applyFont="1" applyFill="1"/>
    <xf numFmtId="0" fontId="3" fillId="2" borderId="5" xfId="1" applyFont="1" applyFill="1" applyBorder="1"/>
    <xf numFmtId="0" fontId="3" fillId="2" borderId="0" xfId="1" applyFont="1" applyFill="1" applyBorder="1" applyAlignment="1">
      <alignment horizontal="left" vertical="top" wrapText="1"/>
    </xf>
    <xf numFmtId="0" fontId="3" fillId="2" borderId="6" xfId="1" applyFont="1" applyFill="1" applyBorder="1" applyAlignment="1">
      <alignment horizontal="left" vertical="top" wrapText="1"/>
    </xf>
    <xf numFmtId="0" fontId="2" fillId="2" borderId="0" xfId="0" applyFont="1" applyFill="1"/>
    <xf numFmtId="0" fontId="3" fillId="2" borderId="0" xfId="0" applyFont="1" applyFill="1"/>
    <xf numFmtId="0" fontId="15" fillId="2" borderId="0" xfId="0" applyFont="1" applyFill="1"/>
    <xf numFmtId="0" fontId="3" fillId="2" borderId="0" xfId="2" applyFont="1" applyFill="1" applyBorder="1" applyAlignment="1">
      <alignment vertical="top"/>
    </xf>
    <xf numFmtId="0" fontId="13" fillId="2" borderId="0" xfId="0" applyFont="1" applyFill="1" applyBorder="1" applyAlignment="1">
      <alignment vertical="top"/>
    </xf>
    <xf numFmtId="0" fontId="3" fillId="2" borderId="0" xfId="2" applyFill="1" applyBorder="1" applyAlignment="1">
      <alignment vertical="top"/>
    </xf>
    <xf numFmtId="0" fontId="9" fillId="2" borderId="0" xfId="2" applyFont="1" applyFill="1" applyBorder="1" applyAlignment="1">
      <alignment horizontal="center" vertical="top"/>
    </xf>
    <xf numFmtId="0" fontId="3" fillId="2" borderId="0" xfId="2" applyFill="1" applyBorder="1" applyAlignment="1">
      <alignment vertical="top" wrapText="1"/>
    </xf>
    <xf numFmtId="0" fontId="13" fillId="2" borderId="0" xfId="0" applyFont="1" applyFill="1" applyBorder="1" applyAlignment="1">
      <alignment vertical="top" wrapText="1"/>
    </xf>
    <xf numFmtId="0" fontId="2" fillId="2" borderId="0" xfId="1" applyFont="1" applyFill="1"/>
    <xf numFmtId="0" fontId="3" fillId="2" borderId="0" xfId="2" applyFill="1" applyBorder="1" applyAlignment="1">
      <alignment horizontal="center" vertical="top"/>
    </xf>
    <xf numFmtId="0" fontId="15" fillId="2" borderId="0" xfId="0" applyFont="1" applyFill="1" applyBorder="1"/>
    <xf numFmtId="0" fontId="13" fillId="2" borderId="0" xfId="0" applyFont="1" applyFill="1" applyBorder="1"/>
    <xf numFmtId="0" fontId="13" fillId="2" borderId="0" xfId="0" applyFont="1" applyFill="1" applyAlignment="1">
      <alignment vertical="top"/>
    </xf>
    <xf numFmtId="0" fontId="13" fillId="2" borderId="5" xfId="0" applyFont="1" applyFill="1" applyBorder="1" applyAlignment="1">
      <alignment vertical="top"/>
    </xf>
    <xf numFmtId="0" fontId="2" fillId="2" borderId="0" xfId="2" applyFont="1" applyFill="1" applyBorder="1" applyAlignment="1">
      <alignment vertical="top"/>
    </xf>
    <xf numFmtId="0" fontId="13" fillId="2" borderId="6" xfId="0" applyFont="1" applyFill="1" applyBorder="1" applyAlignment="1">
      <alignment vertical="top"/>
    </xf>
    <xf numFmtId="0" fontId="2" fillId="2" borderId="0" xfId="2" applyFont="1" applyFill="1" applyBorder="1" applyAlignment="1">
      <alignment horizontal="left" vertical="top"/>
    </xf>
    <xf numFmtId="0" fontId="14" fillId="2" borderId="0" xfId="0" applyFont="1" applyFill="1" applyBorder="1" applyAlignment="1">
      <alignment vertical="top"/>
    </xf>
    <xf numFmtId="0" fontId="14" fillId="2" borderId="0" xfId="0" applyFont="1" applyFill="1" applyBorder="1"/>
    <xf numFmtId="0" fontId="3" fillId="2" borderId="0" xfId="2" applyFont="1" applyFill="1" applyBorder="1" applyAlignment="1">
      <alignment horizontal="left" vertical="top"/>
    </xf>
    <xf numFmtId="0" fontId="0" fillId="2" borderId="0" xfId="0" applyFill="1" applyAlignment="1">
      <alignment vertical="top"/>
    </xf>
    <xf numFmtId="0" fontId="0" fillId="2" borderId="6" xfId="0" applyFill="1" applyBorder="1" applyAlignment="1">
      <alignment vertical="top"/>
    </xf>
    <xf numFmtId="0" fontId="3" fillId="2" borderId="0" xfId="0" applyFont="1" applyFill="1" applyAlignment="1">
      <alignment vertical="top"/>
    </xf>
    <xf numFmtId="0" fontId="13" fillId="2" borderId="7" xfId="0" applyFont="1" applyFill="1" applyBorder="1"/>
    <xf numFmtId="0" fontId="13" fillId="2" borderId="8" xfId="0" applyFont="1" applyFill="1" applyBorder="1"/>
    <xf numFmtId="0" fontId="13" fillId="2" borderId="9" xfId="0" applyFont="1" applyFill="1" applyBorder="1"/>
    <xf numFmtId="0" fontId="1" fillId="2" borderId="0" xfId="0" applyFont="1" applyFill="1"/>
    <xf numFmtId="0" fontId="0" fillId="2" borderId="0" xfId="0" applyFill="1" applyBorder="1" applyAlignment="1">
      <alignment vertical="top"/>
    </xf>
    <xf numFmtId="0" fontId="0" fillId="0" borderId="10" xfId="0" applyBorder="1"/>
    <xf numFmtId="0" fontId="0" fillId="0" borderId="11" xfId="0" applyBorder="1"/>
    <xf numFmtId="0" fontId="0" fillId="0" borderId="12" xfId="0" applyBorder="1"/>
    <xf numFmtId="0" fontId="3" fillId="2" borderId="0" xfId="0" applyFont="1" applyFill="1" applyBorder="1" applyAlignment="1"/>
    <xf numFmtId="0" fontId="0" fillId="0" borderId="13" xfId="0" applyBorder="1"/>
    <xf numFmtId="0" fontId="0" fillId="0" borderId="13" xfId="0" pivotButton="1" applyBorder="1"/>
    <xf numFmtId="0" fontId="0" fillId="0" borderId="16" xfId="0" applyBorder="1"/>
    <xf numFmtId="0" fontId="0" fillId="0" borderId="17" xfId="0" applyBorder="1"/>
    <xf numFmtId="0" fontId="4" fillId="2" borderId="0" xfId="0" applyFont="1" applyFill="1" applyBorder="1" applyAlignment="1"/>
    <xf numFmtId="0" fontId="2" fillId="2" borderId="1" xfId="0" applyFont="1" applyFill="1" applyBorder="1" applyAlignment="1">
      <alignment horizontal="left"/>
    </xf>
    <xf numFmtId="0" fontId="0" fillId="0" borderId="13" xfId="0" applyNumberFormat="1" applyBorder="1"/>
    <xf numFmtId="0" fontId="0" fillId="0" borderId="12" xfId="0" applyNumberFormat="1" applyBorder="1"/>
    <xf numFmtId="0" fontId="0" fillId="0" borderId="17" xfId="0" applyNumberFormat="1" applyBorder="1"/>
    <xf numFmtId="0" fontId="0" fillId="0" borderId="14" xfId="0" applyNumberFormat="1" applyBorder="1"/>
    <xf numFmtId="0" fontId="0" fillId="0" borderId="0" xfId="0" applyNumberFormat="1"/>
    <xf numFmtId="0" fontId="0" fillId="0" borderId="21" xfId="0" applyNumberFormat="1" applyBorder="1"/>
    <xf numFmtId="0" fontId="0" fillId="0" borderId="15" xfId="0" applyNumberFormat="1" applyBorder="1"/>
    <xf numFmtId="0" fontId="0" fillId="0" borderId="22" xfId="0" applyNumberFormat="1" applyBorder="1"/>
    <xf numFmtId="0" fontId="0" fillId="0" borderId="23" xfId="0" applyNumberFormat="1" applyBorder="1"/>
    <xf numFmtId="3" fontId="0" fillId="2" borderId="2" xfId="0" applyNumberFormat="1" applyFill="1" applyBorder="1" applyAlignment="1">
      <alignment horizontal="center"/>
    </xf>
    <xf numFmtId="3" fontId="3" fillId="2" borderId="3" xfId="0" applyNumberFormat="1" applyFont="1" applyFill="1" applyBorder="1" applyAlignment="1">
      <alignment horizontal="center"/>
    </xf>
    <xf numFmtId="3" fontId="3" fillId="2" borderId="4" xfId="0" applyNumberFormat="1" applyFont="1" applyFill="1" applyBorder="1" applyAlignment="1">
      <alignment horizontal="center"/>
    </xf>
    <xf numFmtId="3" fontId="2" fillId="2" borderId="5" xfId="0" applyNumberFormat="1" applyFont="1" applyFill="1" applyBorder="1" applyAlignment="1">
      <alignment horizontal="center"/>
    </xf>
    <xf numFmtId="3" fontId="1" fillId="2" borderId="0" xfId="0" applyNumberFormat="1" applyFont="1" applyFill="1" applyBorder="1" applyAlignment="1">
      <alignment horizontal="center"/>
    </xf>
    <xf numFmtId="3" fontId="1" fillId="2" borderId="6" xfId="0" applyNumberFormat="1" applyFont="1" applyFill="1" applyBorder="1" applyAlignment="1">
      <alignment horizontal="center"/>
    </xf>
    <xf numFmtId="3" fontId="10" fillId="2" borderId="8" xfId="0" applyNumberFormat="1" applyFont="1" applyFill="1" applyBorder="1" applyAlignment="1">
      <alignment horizontal="center"/>
    </xf>
    <xf numFmtId="3" fontId="10" fillId="2" borderId="9" xfId="0" applyNumberFormat="1" applyFont="1" applyFill="1" applyBorder="1" applyAlignment="1">
      <alignment horizontal="center"/>
    </xf>
    <xf numFmtId="3" fontId="2" fillId="2" borderId="7" xfId="0" applyNumberFormat="1" applyFont="1" applyFill="1" applyBorder="1" applyAlignment="1">
      <alignment horizontal="center"/>
    </xf>
    <xf numFmtId="164" fontId="2" fillId="2" borderId="5" xfId="0" applyNumberFormat="1" applyFont="1" applyFill="1" applyBorder="1" applyAlignment="1">
      <alignment horizontal="center"/>
    </xf>
    <xf numFmtId="164" fontId="1" fillId="2" borderId="0" xfId="0" applyNumberFormat="1" applyFont="1" applyFill="1" applyBorder="1" applyAlignment="1">
      <alignment horizontal="center"/>
    </xf>
    <xf numFmtId="164" fontId="11" fillId="2" borderId="7" xfId="0" applyNumberFormat="1" applyFont="1" applyFill="1" applyBorder="1" applyAlignment="1">
      <alignment horizontal="center"/>
    </xf>
    <xf numFmtId="164" fontId="10" fillId="2" borderId="8" xfId="0" applyNumberFormat="1" applyFont="1" applyFill="1" applyBorder="1" applyAlignment="1">
      <alignment horizontal="center"/>
    </xf>
    <xf numFmtId="165" fontId="2" fillId="2" borderId="0" xfId="0" applyNumberFormat="1" applyFont="1" applyFill="1" applyBorder="1"/>
    <xf numFmtId="164" fontId="1" fillId="2" borderId="6" xfId="0" applyNumberFormat="1" applyFont="1" applyFill="1" applyBorder="1" applyAlignment="1">
      <alignment horizontal="center"/>
    </xf>
    <xf numFmtId="164" fontId="10" fillId="2" borderId="9" xfId="0" applyNumberFormat="1" applyFont="1" applyFill="1" applyBorder="1" applyAlignment="1">
      <alignment horizontal="center"/>
    </xf>
    <xf numFmtId="0" fontId="1" fillId="2" borderId="0" xfId="2" applyFont="1" applyFill="1" applyBorder="1" applyAlignment="1">
      <alignment horizontal="left" vertical="top"/>
    </xf>
    <xf numFmtId="0" fontId="0" fillId="2" borderId="0" xfId="0" applyFill="1" applyAlignment="1"/>
    <xf numFmtId="0" fontId="4" fillId="2" borderId="0" xfId="0" applyFont="1" applyFill="1" applyBorder="1" applyAlignment="1"/>
    <xf numFmtId="3" fontId="1" fillId="0" borderId="0" xfId="0" applyNumberFormat="1" applyFont="1"/>
    <xf numFmtId="3" fontId="0" fillId="0" borderId="0" xfId="0" applyNumberFormat="1"/>
    <xf numFmtId="2" fontId="0" fillId="0" borderId="0" xfId="0" applyNumberFormat="1"/>
    <xf numFmtId="1" fontId="2" fillId="2" borderId="5" xfId="0" applyNumberFormat="1" applyFont="1" applyFill="1" applyBorder="1" applyAlignment="1">
      <alignment horizontal="center"/>
    </xf>
    <xf numFmtId="1" fontId="1" fillId="2" borderId="0" xfId="0" applyNumberFormat="1" applyFont="1" applyFill="1" applyBorder="1" applyAlignment="1">
      <alignment horizontal="center"/>
    </xf>
    <xf numFmtId="1" fontId="1" fillId="2" borderId="6" xfId="0" applyNumberFormat="1" applyFont="1" applyFill="1" applyBorder="1" applyAlignment="1">
      <alignment horizontal="center"/>
    </xf>
    <xf numFmtId="4" fontId="2" fillId="0" borderId="0" xfId="0" applyNumberFormat="1" applyFont="1"/>
    <xf numFmtId="3" fontId="2" fillId="0" borderId="0" xfId="0" applyNumberFormat="1" applyFont="1"/>
    <xf numFmtId="0" fontId="0" fillId="0" borderId="0" xfId="0" applyAlignment="1"/>
    <xf numFmtId="0" fontId="0" fillId="0" borderId="13" xfId="0" applyBorder="1" applyAlignment="1"/>
    <xf numFmtId="0" fontId="0" fillId="0" borderId="13" xfId="0" pivotButton="1" applyBorder="1" applyAlignment="1"/>
    <xf numFmtId="0" fontId="0" fillId="0" borderId="14" xfId="0" applyBorder="1" applyAlignment="1"/>
    <xf numFmtId="0" fontId="0" fillId="0" borderId="15" xfId="0" applyBorder="1" applyAlignment="1"/>
    <xf numFmtId="0" fontId="1" fillId="2" borderId="0" xfId="0" applyFont="1" applyFill="1" applyAlignment="1"/>
    <xf numFmtId="0" fontId="12" fillId="2" borderId="1" xfId="0" applyFont="1" applyFill="1" applyBorder="1" applyAlignment="1"/>
    <xf numFmtId="0" fontId="2" fillId="2" borderId="18" xfId="0" applyFont="1" applyFill="1" applyBorder="1" applyAlignment="1"/>
    <xf numFmtId="0" fontId="3" fillId="2" borderId="19" xfId="0" applyFont="1" applyFill="1" applyBorder="1" applyAlignment="1"/>
    <xf numFmtId="0" fontId="0" fillId="2" borderId="19" xfId="0" applyFill="1" applyBorder="1" applyAlignment="1"/>
    <xf numFmtId="0" fontId="12" fillId="2" borderId="19" xfId="0" applyFont="1" applyFill="1" applyBorder="1" applyAlignment="1"/>
    <xf numFmtId="0" fontId="1" fillId="2" borderId="19" xfId="0" applyFont="1" applyFill="1" applyBorder="1" applyAlignment="1"/>
    <xf numFmtId="0" fontId="2" fillId="2" borderId="19" xfId="0" applyFont="1" applyFill="1" applyBorder="1" applyAlignment="1"/>
    <xf numFmtId="0" fontId="10" fillId="2" borderId="20" xfId="0" applyFont="1" applyFill="1" applyBorder="1" applyAlignment="1"/>
    <xf numFmtId="0" fontId="3" fillId="2" borderId="5" xfId="0" applyFont="1" applyFill="1" applyBorder="1" applyAlignment="1"/>
    <xf numFmtId="0" fontId="10" fillId="2" borderId="0" xfId="0" applyFont="1" applyFill="1" applyAlignment="1"/>
    <xf numFmtId="0" fontId="16" fillId="2" borderId="0" xfId="0" applyFont="1" applyFill="1" applyAlignment="1"/>
    <xf numFmtId="0" fontId="2" fillId="2" borderId="0" xfId="0" applyFont="1" applyFill="1" applyBorder="1" applyAlignment="1"/>
    <xf numFmtId="0" fontId="13" fillId="2" borderId="0" xfId="0" applyFont="1" applyFill="1" applyBorder="1" applyAlignment="1"/>
    <xf numFmtId="0" fontId="14" fillId="2" borderId="0" xfId="1" applyFont="1" applyFill="1"/>
    <xf numFmtId="0" fontId="1" fillId="2" borderId="0" xfId="3" applyFill="1" applyBorder="1" applyAlignment="1"/>
    <xf numFmtId="0" fontId="1" fillId="2" borderId="0" xfId="1" applyFont="1" applyFill="1" applyBorder="1" applyAlignment="1">
      <alignment horizontal="left" vertical="top" wrapText="1"/>
    </xf>
    <xf numFmtId="0" fontId="1" fillId="2" borderId="0" xfId="1" applyFont="1" applyFill="1" applyBorder="1" applyAlignment="1"/>
    <xf numFmtId="0" fontId="2" fillId="2" borderId="0" xfId="1" applyFont="1" applyFill="1" applyBorder="1" applyAlignment="1">
      <alignment horizontal="left" vertical="top" wrapText="1"/>
    </xf>
    <xf numFmtId="0" fontId="1" fillId="2" borderId="0" xfId="1" applyFont="1" applyFill="1" applyBorder="1" applyAlignment="1">
      <alignment horizontal="left" vertical="top"/>
    </xf>
    <xf numFmtId="0" fontId="13" fillId="2" borderId="0" xfId="1" applyFont="1" applyFill="1" applyBorder="1" applyAlignment="1"/>
    <xf numFmtId="0" fontId="2" fillId="2" borderId="0" xfId="1" applyFont="1" applyFill="1" applyBorder="1" applyAlignment="1"/>
    <xf numFmtId="0" fontId="0" fillId="0" borderId="16" xfId="0" pivotButton="1" applyBorder="1"/>
    <xf numFmtId="0" fontId="4" fillId="2" borderId="0" xfId="0" applyFont="1" applyFill="1" applyBorder="1" applyAlignment="1"/>
    <xf numFmtId="0" fontId="1" fillId="2" borderId="0" xfId="0" applyFont="1" applyFill="1" applyBorder="1" applyAlignment="1"/>
    <xf numFmtId="0" fontId="0" fillId="2" borderId="0" xfId="0" applyFill="1" applyAlignment="1"/>
    <xf numFmtId="0" fontId="2" fillId="2" borderId="0" xfId="2" applyFont="1" applyFill="1" applyBorder="1" applyAlignment="1"/>
    <xf numFmtId="0" fontId="3" fillId="2" borderId="0" xfId="2" applyFont="1" applyFill="1" applyBorder="1" applyAlignment="1">
      <alignment horizontal="left" vertical="top"/>
    </xf>
    <xf numFmtId="0" fontId="0" fillId="2" borderId="0" xfId="0" applyFill="1" applyAlignment="1">
      <alignment vertical="top"/>
    </xf>
    <xf numFmtId="0" fontId="0" fillId="2" borderId="6" xfId="0" applyFill="1" applyBorder="1" applyAlignment="1">
      <alignment vertical="top"/>
    </xf>
    <xf numFmtId="0" fontId="1" fillId="2" borderId="0" xfId="2" applyFont="1" applyFill="1" applyBorder="1" applyAlignment="1">
      <alignment horizontal="left" vertical="top"/>
    </xf>
    <xf numFmtId="0" fontId="1" fillId="2" borderId="0" xfId="2" applyFont="1" applyFill="1" applyBorder="1" applyAlignment="1">
      <alignment vertical="top" wrapText="1"/>
    </xf>
    <xf numFmtId="0" fontId="0" fillId="2" borderId="0" xfId="0" applyFill="1" applyAlignment="1">
      <alignment vertical="top" wrapText="1"/>
    </xf>
    <xf numFmtId="0" fontId="0" fillId="2" borderId="6" xfId="0" applyFill="1" applyBorder="1" applyAlignment="1">
      <alignment vertical="top" wrapText="1"/>
    </xf>
    <xf numFmtId="0" fontId="2" fillId="2" borderId="0" xfId="2" applyFont="1" applyFill="1" applyBorder="1" applyAlignment="1">
      <alignment horizontal="left" vertical="top" wrapText="1"/>
    </xf>
    <xf numFmtId="0" fontId="14" fillId="2" borderId="0" xfId="0" applyFont="1" applyFill="1" applyBorder="1" applyAlignment="1">
      <alignment vertical="top"/>
    </xf>
    <xf numFmtId="0" fontId="3" fillId="2" borderId="0" xfId="0" applyFont="1" applyFill="1" applyAlignment="1"/>
    <xf numFmtId="0" fontId="0" fillId="2" borderId="6" xfId="0" applyFill="1" applyBorder="1" applyAlignment="1"/>
    <xf numFmtId="0" fontId="3" fillId="2" borderId="0" xfId="2" applyFont="1" applyFill="1" applyBorder="1" applyAlignment="1">
      <alignment horizontal="left" vertical="top" wrapText="1"/>
    </xf>
    <xf numFmtId="0" fontId="2" fillId="2" borderId="24" xfId="0" applyFont="1" applyFill="1" applyBorder="1" applyAlignment="1">
      <alignment horizontal="center"/>
    </xf>
    <xf numFmtId="0" fontId="2" fillId="2" borderId="25" xfId="0" applyFont="1" applyFill="1" applyBorder="1" applyAlignment="1">
      <alignment horizontal="center"/>
    </xf>
    <xf numFmtId="0" fontId="2" fillId="2" borderId="26" xfId="0" applyFont="1" applyFill="1" applyBorder="1" applyAlignment="1">
      <alignment horizontal="center"/>
    </xf>
    <xf numFmtId="0" fontId="5" fillId="2" borderId="0" xfId="0" applyFont="1" applyFill="1" applyAlignment="1">
      <alignment wrapText="1"/>
    </xf>
  </cellXfs>
  <cellStyles count="7">
    <cellStyle name="Comma 2" xfId="6"/>
    <cellStyle name="Normal" xfId="0" builtinId="0"/>
    <cellStyle name="Normal 2" xfId="1"/>
    <cellStyle name="Normal 2 2" xfId="4"/>
    <cellStyle name="Normal 2 3" xfId="2"/>
    <cellStyle name="Normal 2 3 2" xfId="3"/>
    <cellStyle name="Normal 3" xfId="5"/>
  </cellStyles>
  <dxfs count="4">
    <dxf>
      <alignment wrapText="0" readingOrder="0"/>
    </dxf>
    <dxf>
      <alignment wrapText="0" readingOrder="0"/>
    </dxf>
    <dxf>
      <alignment wrapText="0" readingOrder="0"/>
    </dxf>
    <dxf>
      <alignment wrapText="0" readingOrder="0"/>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pivotCacheDefinition" Target="pivotCache/pivotCacheDefinition1.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chrisw01" refreshedDate="43732.436600925925" createdVersion="3" refreshedVersion="3" recordCount="80">
  <cacheSource type="worksheet">
    <worksheetSource ref="A1:AF81" sheet="1418"/>
  </cacheSource>
  <cacheFields count="32">
    <cacheField name="year" numFmtId="4">
      <sharedItems count="5">
        <s v="2014/15"/>
        <s v="2015/16"/>
        <s v="2016/17"/>
        <s v="2017/18"/>
        <s v="2018/19" u="1"/>
      </sharedItems>
    </cacheField>
    <cacheField name="item" numFmtId="4">
      <sharedItems count="20">
        <s v="A_Tot exams"/>
        <s v="B_DVs"/>
        <s v="D_OMP"/>
        <s v="C_OP"/>
        <s v="G_Prim Ex"/>
        <s v="F_PrimOrd"/>
        <s v="I_S Ex"/>
        <s v="H_S OR"/>
        <s v="K_code20"/>
        <s v="L_code21"/>
        <s v="M_Code22"/>
        <s v="N_code23"/>
        <s v="O_code24"/>
        <s v="P_code25"/>
        <s v="Q_code26"/>
        <s v="R_code27"/>
        <s v="S_code28"/>
        <s v="ZL_nosupp"/>
        <s v="ZK_other"/>
        <s v="J_TotSupp"/>
      </sharedItems>
    </cacheField>
    <cacheField name="AyrshireArran" numFmtId="3">
      <sharedItems containsMixedTypes="1" containsNumber="1" containsInteger="1" minValue="2" maxValue="167794"/>
    </cacheField>
    <cacheField name="Borders" numFmtId="3">
      <sharedItems containsMixedTypes="1" containsNumber="1" containsInteger="1" minValue="1" maxValue="36638"/>
    </cacheField>
    <cacheField name="DumfriesGalloway" numFmtId="3">
      <sharedItems containsMixedTypes="1" containsNumber="1" containsInteger="1" minValue="1" maxValue="59436"/>
    </cacheField>
    <cacheField name="Fife" numFmtId="3">
      <sharedItems containsMixedTypes="1" containsNumber="1" containsInteger="1" minValue="1" maxValue="147227"/>
    </cacheField>
    <cacheField name="ForthValley" numFmtId="3">
      <sharedItems containsMixedTypes="1" containsNumber="1" containsInteger="1" minValue="1" maxValue="111517"/>
    </cacheField>
    <cacheField name="Grampian" numFmtId="3">
      <sharedItems containsMixedTypes="1" containsNumber="1" containsInteger="1" minValue="1" maxValue="241733"/>
    </cacheField>
    <cacheField name="GreaterGlasgowClyde" numFmtId="3">
      <sharedItems containsMixedTypes="1" containsNumber="1" containsInteger="1" minValue="3" maxValue="516412"/>
    </cacheField>
    <cacheField name="Highland" numFmtId="3">
      <sharedItems containsMixedTypes="1" containsNumber="1" containsInteger="1" minValue="1" maxValue="120408"/>
    </cacheField>
    <cacheField name="Lanarkshire" numFmtId="3">
      <sharedItems containsMixedTypes="1" containsNumber="1" containsInteger="1" minValue="1" maxValue="266015"/>
    </cacheField>
    <cacheField name="Lothian" numFmtId="3">
      <sharedItems containsMixedTypes="1" containsNumber="1" containsInteger="1" minValue="1" maxValue="351427"/>
    </cacheField>
    <cacheField name="Orkney" numFmtId="3">
      <sharedItems containsMixedTypes="1" containsNumber="1" containsInteger="1" minValue="1" maxValue="6575"/>
    </cacheField>
    <cacheField name="Scotland" numFmtId="3">
      <sharedItems containsMixedTypes="1" containsNumber="1" containsInteger="1" minValue="1" maxValue="2213781"/>
    </cacheField>
    <cacheField name="Shetland" numFmtId="3">
      <sharedItems containsMixedTypes="1" containsNumber="1" containsInteger="1" minValue="2" maxValue="10602"/>
    </cacheField>
    <cacheField name="Tayside" numFmtId="3">
      <sharedItems containsMixedTypes="1" containsNumber="1" containsInteger="1" minValue="1" maxValue="172853"/>
    </cacheField>
    <cacheField name="WesternIsles" numFmtId="3">
      <sharedItems containsMixedTypes="1" containsNumber="1" containsInteger="1" minValue="1" maxValue="9485"/>
    </cacheField>
    <cacheField name="per.AyrshireArran" numFmtId="0">
      <sharedItems containsMixedTypes="1" containsNumber="1" minValue="0" maxValue="100"/>
    </cacheField>
    <cacheField name="per.Borders" numFmtId="0">
      <sharedItems containsMixedTypes="1" containsNumber="1" minValue="0" maxValue="100"/>
    </cacheField>
    <cacheField name="per.DumfriesGalloway" numFmtId="0">
      <sharedItems containsMixedTypes="1" containsNumber="1" minValue="0.01" maxValue="100"/>
    </cacheField>
    <cacheField name="per.Fife" numFmtId="0">
      <sharedItems containsMixedTypes="1" containsNumber="1" minValue="0" maxValue="100"/>
    </cacheField>
    <cacheField name="per.ForthValley" numFmtId="0">
      <sharedItems containsMixedTypes="1" containsNumber="1" minValue="0" maxValue="100"/>
    </cacheField>
    <cacheField name="per.Grampian" numFmtId="0">
      <sharedItems containsMixedTypes="1" containsNumber="1" minValue="1.2410386666280567E-3" maxValue="100"/>
    </cacheField>
    <cacheField name="per.GreaterGlasgowClyde" numFmtId="0">
      <sharedItems containsMixedTypes="1" containsNumber="1" minValue="2.811094452773613E-3" maxValue="99.97"/>
    </cacheField>
    <cacheField name="per.Highland" numFmtId="0">
      <sharedItems containsMixedTypes="1" containsNumber="1" minValue="3.6217121644257326E-3" maxValue="100"/>
    </cacheField>
    <cacheField name="per.Lanarkshire" numFmtId="0">
      <sharedItems containsMixedTypes="1" containsNumber="1" minValue="1.6185944126120876E-3" maxValue="99.798429241198079"/>
    </cacheField>
    <cacheField name="per.Lothian" numFmtId="0">
      <sharedItems containsMixedTypes="1" containsNumber="1" minValue="1.6067354349432823E-3" maxValue="100"/>
    </cacheField>
    <cacheField name="per.Orkney" numFmtId="0">
      <sharedItems containsBlank="1" containsMixedTypes="1" containsNumber="1" minValue="0" maxValue="100"/>
    </cacheField>
    <cacheField name="per.Scotland" numFmtId="0">
      <sharedItems containsMixedTypes="1" containsNumber="1" minValue="2.1237193972034862E-4" maxValue="99.84"/>
    </cacheField>
    <cacheField name="per.Shetland" numFmtId="0">
      <sharedItems containsMixedTypes="1" containsNumber="1" minValue="1.9381723035177829E-2" maxValue="100"/>
    </cacheField>
    <cacheField name="per.Tayside" numFmtId="0">
      <sharedItems containsMixedTypes="1" containsNumber="1" minValue="0" maxValue="100"/>
    </cacheField>
    <cacheField name="per.WesternIsles" numFmtId="0">
      <sharedItems containsMixedTypes="1" containsNumber="1" minValue="3.1759474910014823E-2" maxValue="100"/>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80">
  <r>
    <x v="0"/>
    <x v="0"/>
    <n v="148383"/>
    <n v="34213"/>
    <n v="55664"/>
    <n v="138464"/>
    <n v="103316"/>
    <n v="231098"/>
    <n v="462088"/>
    <n v="110445"/>
    <n v="248471"/>
    <n v="321378"/>
    <n v="5385"/>
    <n v="2039845"/>
    <n v="9940"/>
    <n v="162446"/>
    <n v="8554"/>
    <e v="#NULL!"/>
    <e v="#NULL!"/>
    <e v="#NULL!"/>
    <e v="#NULL!"/>
    <e v="#NULL!"/>
    <e v="#NULL!"/>
    <e v="#NULL!"/>
    <e v="#NULL!"/>
    <e v="#NULL!"/>
    <e v="#NULL!"/>
    <e v="#NULL!"/>
    <e v="#NULL!"/>
    <e v="#NULL!"/>
    <e v="#NULL!"/>
    <e v="#NULL!"/>
  </r>
  <r>
    <x v="0"/>
    <x v="1"/>
    <n v="4256"/>
    <n v="865"/>
    <n v="1477"/>
    <n v="3499"/>
    <n v="2568"/>
    <n v="4244"/>
    <n v="11760"/>
    <n v="2593"/>
    <n v="7335"/>
    <n v="6467"/>
    <n v="4"/>
    <n v="49280"/>
    <n v="68"/>
    <n v="4003"/>
    <n v="141"/>
    <n v="2.8682531017704185"/>
    <n v="2.5282787244614622"/>
    <n v="2.6534205231388333"/>
    <n v="2.527010630922117"/>
    <n v="2.4855782260250106"/>
    <n v="1.8364503370864309"/>
    <n v="2.544969789304202"/>
    <n v="2.3477749105889809"/>
    <n v="2.9520547669546948"/>
    <n v="2.0122721530409673"/>
    <n v="7.4280408542246976E-2"/>
    <n v="2.4158698332471342"/>
    <n v="0.68410462776659964"/>
    <n v="2.4642034891594746"/>
    <n v="1.6483516483516485"/>
  </r>
  <r>
    <x v="0"/>
    <x v="2"/>
    <e v="#NULL!"/>
    <n v="89"/>
    <e v="#NULL!"/>
    <n v="3"/>
    <e v="#NULL!"/>
    <e v="#NULL!"/>
    <n v="166"/>
    <n v="4"/>
    <n v="1309"/>
    <n v="169"/>
    <e v="#NULL!"/>
    <n v="1741"/>
    <e v="#NULL!"/>
    <n v="1"/>
    <e v="#NULL!"/>
    <e v="#NULL!"/>
    <n v="0.26013503638967644"/>
    <e v="#NULL!"/>
    <n v="2.1666281488329098E-3"/>
    <e v="#NULL!"/>
    <e v="#NULL!"/>
    <n v="3.5923893284396047E-2"/>
    <n v="3.6217121644257326E-3"/>
    <n v="0.5268220436187725"/>
    <n v="5.2586051316518237E-2"/>
    <e v="#NULL!"/>
    <n v="8.5349622152663562E-2"/>
    <e v="#NULL!"/>
    <n v="6.1558918040456514E-4"/>
    <e v="#NULL!"/>
  </r>
  <r>
    <x v="0"/>
    <x v="3"/>
    <n v="147215"/>
    <n v="33957"/>
    <n v="55547"/>
    <n v="136678"/>
    <n v="102442"/>
    <n v="229954"/>
    <n v="457333"/>
    <n v="109707"/>
    <n v="243871"/>
    <n v="318756"/>
    <n v="5338"/>
    <n v="2021030"/>
    <n v="9906"/>
    <n v="161883"/>
    <n v="8443"/>
    <n v="99.212847832972784"/>
    <n v="99.251746412182513"/>
    <n v="99.789810290313312"/>
    <n v="98.710134042061469"/>
    <n v="99.154051647373109"/>
    <n v="99.504971916676041"/>
    <n v="98.970975225498165"/>
    <n v="99.331794105663448"/>
    <n v="98.1486773104306"/>
    <n v="99.184138304426568"/>
    <n v="99.127205199628605"/>
    <n v="99.077625996092848"/>
    <n v="99.6579476861167"/>
    <n v="99.653423291432233"/>
    <n v="98.702361468318912"/>
  </r>
  <r>
    <x v="0"/>
    <x v="4"/>
    <n v="114"/>
    <n v="18"/>
    <n v="48"/>
    <n v="298"/>
    <n v="140"/>
    <n v="239"/>
    <n v="1161"/>
    <n v="82"/>
    <n v="253"/>
    <n v="591"/>
    <n v="2"/>
    <n v="3131"/>
    <n v="7"/>
    <n v="172"/>
    <n v="6"/>
    <n v="7.6828208083136215E-2"/>
    <n v="5.2611580393417713E-2"/>
    <n v="8.6231675768899105E-2"/>
    <n v="0.21521839611740234"/>
    <n v="0.13550660110728252"/>
    <n v="0.10341932859652615"/>
    <n v="0.25125084399508318"/>
    <n v="7.4245099370727513E-2"/>
    <n v="0.10182274792631736"/>
    <n v="0.18389559957433302"/>
    <n v="3.7140204271123488E-2"/>
    <n v="0.1534920545433599"/>
    <n v="7.0422535211267609E-2"/>
    <n v="0.10588133902958521"/>
    <n v="7.0142623334112697E-2"/>
  </r>
  <r>
    <x v="0"/>
    <x v="5"/>
    <n v="120028"/>
    <n v="28738"/>
    <n v="46857"/>
    <n v="114801"/>
    <n v="86942"/>
    <n v="182211"/>
    <n v="365298"/>
    <n v="91308"/>
    <n v="191639"/>
    <n v="263848"/>
    <n v="4568"/>
    <n v="1644810"/>
    <n v="7424"/>
    <n v="134607"/>
    <n v="6541"/>
    <n v="80.890668068444498"/>
    <n v="83.997310963668781"/>
    <n v="84.178283989652201"/>
    <n v="82.91035937138895"/>
    <n v="84.151535096209685"/>
    <n v="78.845771058165809"/>
    <n v="79.053773307248832"/>
    <n v="82.672823577346193"/>
    <n v="77.127310631824244"/>
    <n v="82.098961347696488"/>
    <n v="84.828226555246061"/>
    <n v="80.634067784562063"/>
    <n v="74.688128772635821"/>
    <n v="82.862612806717308"/>
    <n v="76.467149871405198"/>
  </r>
  <r>
    <x v="0"/>
    <x v="6"/>
    <n v="18"/>
    <n v="1"/>
    <n v="10"/>
    <n v="51"/>
    <n v="30"/>
    <n v="46"/>
    <n v="276"/>
    <n v="18"/>
    <n v="90"/>
    <n v="112"/>
    <e v="#NULL!"/>
    <n v="680"/>
    <n v="6"/>
    <n v="22"/>
    <e v="#NULL!"/>
    <n v="1.2130769697337295E-2"/>
    <n v="2.9228655774120949E-3"/>
    <n v="1.7964932451853981E-2"/>
    <n v="3.6832678530159466E-2"/>
    <n v="2.9037128808703398E-2"/>
    <n v="1.9904975378410891E-2"/>
    <n v="5.9728882810200654E-2"/>
    <n v="1.6297704739915795E-2"/>
    <n v="3.6221530882879695E-2"/>
    <n v="3.4849927499704399E-2"/>
    <e v="#NULL!"/>
    <n v="3.3335866205520516E-2"/>
    <n v="6.0362173038229376E-2"/>
    <n v="1.3542961968900435E-2"/>
    <e v="#NULL!"/>
  </r>
  <r>
    <x v="0"/>
    <x v="7"/>
    <n v="28223"/>
    <n v="5456"/>
    <n v="8749"/>
    <n v="23314"/>
    <n v="16204"/>
    <n v="48602"/>
    <n v="95353"/>
    <n v="19037"/>
    <n v="56489"/>
    <n v="56827"/>
    <n v="815"/>
    <n v="391224"/>
    <n v="2503"/>
    <n v="27645"/>
    <n v="2007"/>
    <n v="19.020372953775027"/>
    <n v="15.947154590360391"/>
    <n v="15.717519402127047"/>
    <n v="16.837589553963486"/>
    <n v="15.683921173874326"/>
    <n v="21.030904637859262"/>
    <n v="20.635246965945882"/>
    <n v="17.236633618543166"/>
    <n v="22.734645089366566"/>
    <n v="17.682293125229481"/>
    <n v="15.134633240482822"/>
    <n v="19.179104294689058"/>
    <n v="25.181086519114686"/>
    <n v="17.017962892284206"/>
    <n v="23.462707505260695"/>
  </r>
  <r>
    <x v="0"/>
    <x v="8"/>
    <n v="673"/>
    <n v="116"/>
    <n v="191"/>
    <n v="1135"/>
    <n v="740"/>
    <n v="1798"/>
    <n v="3634"/>
    <n v="462"/>
    <n v="2491"/>
    <n v="2497"/>
    <n v="21"/>
    <n v="14503"/>
    <n v="36"/>
    <n v="696"/>
    <n v="13"/>
    <n v="2.3830600899401579"/>
    <n v="2.125710097122961"/>
    <n v="2.1806142253681928"/>
    <n v="4.857693130751124"/>
    <n v="4.5583343599852162"/>
    <n v="3.6959381680644632"/>
    <n v="3.8001024793734119"/>
    <n v="2.4245604828129101"/>
    <n v="4.4026935788896946"/>
    <n v="4.3853948962925235"/>
    <n v="2.5766871165644174"/>
    <n v="3.7006511798807873"/>
    <n v="1.4348345954563571"/>
    <n v="2.515632341779015"/>
    <n v="0.6477329347284505"/>
  </r>
  <r>
    <x v="0"/>
    <x v="9"/>
    <n v="928"/>
    <n v="167"/>
    <n v="317"/>
    <n v="852"/>
    <n v="633"/>
    <n v="2078"/>
    <n v="4091"/>
    <n v="698"/>
    <n v="2174"/>
    <n v="3192"/>
    <n v="33"/>
    <n v="16210"/>
    <n v="115"/>
    <n v="850"/>
    <n v="82"/>
    <n v="3.2860026203038135"/>
    <n v="3.0602895363752975"/>
    <n v="3.6191346044068955"/>
    <n v="3.6464797774448963"/>
    <n v="3.8992238511765427"/>
    <n v="4.2715013977964151"/>
    <n v="4.2779909859979712"/>
    <n v="3.6630805562844397"/>
    <n v="3.8424150303115994"/>
    <n v="5.6059994028697382"/>
    <n v="4.0490797546012276"/>
    <n v="4.1362170327427128"/>
    <n v="4.5834994021522517"/>
    <n v="3.0722521415404636"/>
    <n v="4.0857000498256104"/>
  </r>
  <r>
    <x v="0"/>
    <x v="10"/>
    <n v="5079"/>
    <n v="785"/>
    <n v="1476"/>
    <n v="3008"/>
    <n v="2432"/>
    <n v="7567"/>
    <n v="13490"/>
    <n v="3142"/>
    <n v="6653"/>
    <n v="8350"/>
    <n v="106"/>
    <n v="57354"/>
    <n v="326"/>
    <n v="4434"/>
    <n v="506"/>
    <n v="17.98449063418434"/>
    <n v="14.385193329668317"/>
    <n v="16.851238725881952"/>
    <n v="12.873956772950995"/>
    <n v="14.980904274978441"/>
    <n v="15.554596283506003"/>
    <n v="14.106599462506145"/>
    <n v="16.489110469692996"/>
    <n v="11.758779759274644"/>
    <n v="14.664816733697467"/>
    <n v="13.006134969325153"/>
    <n v="14.634706458724587"/>
    <n v="12.993224392188123"/>
    <n v="16.026312935988724"/>
    <n v="25.211758844045839"/>
  </r>
  <r>
    <x v="0"/>
    <x v="11"/>
    <n v="863"/>
    <n v="236"/>
    <n v="234"/>
    <n v="878"/>
    <n v="357"/>
    <n v="1026"/>
    <n v="2378"/>
    <n v="627"/>
    <n v="691"/>
    <n v="1373"/>
    <e v="#NULL!"/>
    <n v="9534"/>
    <n v="54"/>
    <n v="779"/>
    <n v="38"/>
    <n v="3.0558407988385681"/>
    <n v="4.3247205424225763"/>
    <n v="2.6715378467861628"/>
    <n v="3.7577573293387547"/>
    <n v="2.1990883331280031"/>
    <n v="2.1090281203749384"/>
    <n v="2.4866933670748415"/>
    <n v="3.2904749409603777"/>
    <n v="1.2213011894872656"/>
    <n v="2.4113525000439067"/>
    <e v="#NULL!"/>
    <n v="2.4327386298685392"/>
    <n v="2.1522518931845354"/>
    <n v="2.8156287273647305"/>
    <n v="1.8933731938216243"/>
  </r>
  <r>
    <x v="0"/>
    <x v="12"/>
    <n v="870"/>
    <n v="246"/>
    <n v="209"/>
    <n v="1013"/>
    <n v="799"/>
    <n v="1030"/>
    <n v="3730"/>
    <n v="544"/>
    <n v="1587"/>
    <n v="1717"/>
    <n v="99"/>
    <n v="12547"/>
    <n v="61"/>
    <n v="587"/>
    <n v="55"/>
    <n v="3.0806274565348253"/>
    <n v="4.5079714128642108"/>
    <n v="2.3861171366594358"/>
    <n v="4.3355446180184032"/>
    <n v="4.9217691265245778"/>
    <n v="2.117250452228252"/>
    <n v="3.9004904370013285"/>
    <n v="2.8548937286801364"/>
    <n v="2.8049276233231413"/>
    <n v="3.0155078241627007"/>
    <n v="12.147239263803682"/>
    <n v="3.2015493590266999"/>
    <n v="2.4312475089677164"/>
    <n v="2.1216611848050024"/>
    <n v="2.7404085700049827"/>
  </r>
  <r>
    <x v="0"/>
    <x v="13"/>
    <n v="5738"/>
    <n v="780"/>
    <n v="914"/>
    <n v="4094"/>
    <n v="3114"/>
    <n v="14691"/>
    <n v="29277"/>
    <n v="4013"/>
    <n v="19268"/>
    <n v="10791"/>
    <n v="127"/>
    <n v="99502"/>
    <n v="850"/>
    <n v="5270"/>
    <n v="575"/>
    <n v="20.317977408731984"/>
    <n v="14.293567894447499"/>
    <n v="10.434981162233131"/>
    <n v="17.521934517440616"/>
    <n v="19.181963779721574"/>
    <n v="30.198569314257522"/>
    <n v="30.615189952838573"/>
    <n v="21.06008921542902"/>
    <n v="34.055038088336666"/>
    <n v="18.951860763272975"/>
    <n v="15.582822085889569"/>
    <n v="25.389381072915818"/>
    <n v="33.878039059386211"/>
    <n v="19.04796327755087"/>
    <n v="28.649725959143002"/>
  </r>
  <r>
    <x v="0"/>
    <x v="14"/>
    <n v="46"/>
    <n v="23"/>
    <n v="92"/>
    <n v="81"/>
    <n v="19"/>
    <n v="513"/>
    <n v="271"/>
    <n v="90"/>
    <n v="353"/>
    <n v="406"/>
    <e v="#NULL!"/>
    <n v="1998"/>
    <n v="5"/>
    <n v="88"/>
    <n v="11"/>
    <n v="0.16288375057540455"/>
    <n v="0.42147700201575955"/>
    <n v="1.0503482132663546"/>
    <n v="0.34667237320778943"/>
    <n v="0.11703831464826907"/>
    <n v="1.0545140601874692"/>
    <n v="0.28338683872047182"/>
    <n v="0.47231697717134608"/>
    <n v="0.62390639636614287"/>
    <n v="0.71304378369834387"/>
    <e v="#NULL!"/>
    <n v="0.50981873111782483"/>
    <n v="0.19928258270227184"/>
    <n v="0.31806845700654213"/>
    <n v="0.54808171400099648"/>
  </r>
  <r>
    <x v="0"/>
    <x v="15"/>
    <n v="1993"/>
    <n v="468"/>
    <n v="781"/>
    <n v="1303"/>
    <n v="772"/>
    <n v="2245"/>
    <n v="2991"/>
    <n v="1588"/>
    <n v="2471"/>
    <n v="5159"/>
    <n v="63"/>
    <n v="21462"/>
    <n v="77"/>
    <n v="1416"/>
    <n v="135"/>
    <n v="7.0571155412343751"/>
    <n v="8.5761407366684992"/>
    <n v="8.9165429843589461"/>
    <n v="5.5767173122191309"/>
    <n v="4.7554515214980908"/>
    <n v="4.6147837526722579"/>
    <n v="3.1277123048447644"/>
    <n v="8.3337706638677513"/>
    <n v="4.3673447745630005"/>
    <n v="9.0605735963048168"/>
    <n v="7.7300613496932513"/>
    <n v="5.4763411447701476"/>
    <n v="3.0689517736149861"/>
    <n v="5.1180106263779956"/>
    <n v="6.7264573991031389"/>
  </r>
  <r>
    <x v="0"/>
    <x v="16"/>
    <n v="12048"/>
    <n v="2635"/>
    <n v="4545"/>
    <n v="11001"/>
    <n v="7366"/>
    <n v="17699"/>
    <n v="34753"/>
    <n v="7890"/>
    <n v="20759"/>
    <n v="23454"/>
    <n v="366"/>
    <n v="157640"/>
    <n v="985"/>
    <n v="13547"/>
    <n v="592"/>
    <n v="42.661378846358133"/>
    <n v="48.286604361370713"/>
    <n v="51.889485101038936"/>
    <n v="47.083244168628291"/>
    <n v="45.373906615744737"/>
    <n v="36.381762867949355"/>
    <n v="36.341486369197625"/>
    <n v="41.406454998688005"/>
    <n v="36.690291450891671"/>
    <n v="41.191450499657527"/>
    <n v="44.907975460122699"/>
    <n v="40.224136523230179"/>
    <n v="39.258668792347549"/>
    <n v="48.964470307586652"/>
    <n v="29.496761335326362"/>
  </r>
  <r>
    <x v="0"/>
    <x v="17"/>
    <n v="3"/>
    <e v="#NULL!"/>
    <e v="#NULL!"/>
    <e v="#NULL!"/>
    <n v="2"/>
    <e v="#NULL!"/>
    <n v="1014"/>
    <n v="1"/>
    <n v="132"/>
    <e v="#NULL!"/>
    <e v="#NULL!"/>
    <n v="1152"/>
    <e v="#NULL!"/>
    <e v="#NULL!"/>
    <e v="#NULL!"/>
    <n v="1.062285329839595E-2"/>
    <e v="#NULL!"/>
    <e v="#NULL!"/>
    <e v="#NULL!"/>
    <n v="1.2319822594554638E-2"/>
    <e v="#NULL!"/>
    <n v="1.0603478024448652"/>
    <n v="5.247966413014957E-3"/>
    <n v="0.23330210855617811"/>
    <e v="#NULL!"/>
    <e v="#NULL!"/>
    <n v="0.2939495386625296"/>
    <e v="#NULL!"/>
    <e v="#NULL!"/>
    <e v="#NULL!"/>
  </r>
  <r>
    <x v="0"/>
    <x v="18"/>
    <e v="#NULL!"/>
    <n v="1"/>
    <e v="#NULL!"/>
    <e v="#NULL!"/>
    <e v="#NULL!"/>
    <n v="1"/>
    <e v="#NULL!"/>
    <e v="#NULL!"/>
    <e v="#NULL!"/>
    <e v="#NULL!"/>
    <e v="#NULL!"/>
    <n v="2"/>
    <e v="#NULL!"/>
    <e v="#NULL!"/>
    <e v="#NULL!"/>
    <e v="#NULL!"/>
    <n v="1.8325087044163461E-2"/>
    <e v="#NULL!"/>
    <e v="#NULL!"/>
    <e v="#NULL!"/>
    <n v="2.0555829633283999E-3"/>
    <e v="#NULL!"/>
    <e v="#NULL!"/>
    <e v="#NULL!"/>
    <e v="#NULL!"/>
    <e v="#NULL!"/>
    <n v="5.1032906017800278E-4"/>
    <e v="#NULL!"/>
    <e v="#NULL!"/>
    <e v="#NULL!"/>
  </r>
  <r>
    <x v="0"/>
    <x v="19"/>
    <n v="28238"/>
    <n v="5457"/>
    <n v="8759"/>
    <n v="23365"/>
    <n v="16232"/>
    <n v="48648"/>
    <n v="94615"/>
    <n v="19054"/>
    <n v="56447"/>
    <n v="56939"/>
    <n v="815"/>
    <n v="390752"/>
    <n v="2509"/>
    <n v="27667"/>
    <n v="2007"/>
    <n v="99.989377146701614"/>
    <n v="100"/>
    <n v="100"/>
    <n v="100"/>
    <n v="99.987680177405451"/>
    <n v="100"/>
    <n v="98.939652197555134"/>
    <n v="99.994752033586991"/>
    <n v="99.766697891443826"/>
    <n v="100"/>
    <n v="100"/>
    <n v="99.706050461337469"/>
    <n v="100"/>
    <n v="100"/>
    <n v="100"/>
  </r>
  <r>
    <x v="1"/>
    <x v="0"/>
    <n v="153330"/>
    <n v="34910"/>
    <n v="54140"/>
    <n v="141286"/>
    <n v="108825"/>
    <n v="236871"/>
    <n v="484907"/>
    <n v="114822"/>
    <n v="255532"/>
    <n v="331210"/>
    <n v="6309"/>
    <n v="2109947"/>
    <n v="10367"/>
    <n v="167992"/>
    <n v="9446"/>
    <e v="#NULL!"/>
    <e v="#NULL!"/>
    <e v="#NULL!"/>
    <e v="#NULL!"/>
    <e v="#NULL!"/>
    <e v="#NULL!"/>
    <e v="#NULL!"/>
    <e v="#NULL!"/>
    <e v="#NULL!"/>
    <e v="#NULL!"/>
    <e v="#NULL!"/>
    <e v="#NULL!"/>
    <e v="#NULL!"/>
    <e v="#NULL!"/>
    <e v="#NULL!"/>
  </r>
  <r>
    <x v="1"/>
    <x v="1"/>
    <n v="4067"/>
    <n v="785"/>
    <n v="1500"/>
    <n v="3306"/>
    <n v="2558"/>
    <n v="3988"/>
    <n v="11373"/>
    <n v="2404"/>
    <n v="7735"/>
    <n v="6526"/>
    <e v="#NULL!"/>
    <n v="48143"/>
    <n v="113"/>
    <n v="3660"/>
    <n v="128"/>
    <n v="2.6524489662818755"/>
    <n v="2.2486393583500428"/>
    <n v="2.7705947543405984"/>
    <n v="2.3399346007389266"/>
    <n v="2.3505628302320241"/>
    <n v="1.6836168209700637"/>
    <n v="2.3453981897559739"/>
    <n v="2.0936754280538574"/>
    <n v="3.0270181425418343"/>
    <n v="1.9703511367410405"/>
    <e v="#NULL!"/>
    <n v="2.2817160810200443"/>
    <n v="1.089997106202373"/>
    <n v="2.1786751750083337"/>
    <n v="1.3550709294939658"/>
  </r>
  <r>
    <x v="1"/>
    <x v="2"/>
    <e v="#NULL!"/>
    <n v="110"/>
    <e v="#NULL!"/>
    <e v="#NULL!"/>
    <n v="3"/>
    <n v="7"/>
    <n v="168"/>
    <e v="#NULL!"/>
    <n v="1165"/>
    <n v="141"/>
    <e v="#NULL!"/>
    <n v="1594"/>
    <e v="#NULL!"/>
    <e v="#NULL!"/>
    <e v="#NULL!"/>
    <e v="#NULL!"/>
    <n v="0.31509596104268123"/>
    <e v="#NULL!"/>
    <e v="#NULL!"/>
    <n v="2.7567195037904893E-3"/>
    <n v="2.9551950217629008E-3"/>
    <n v="3.464581868275772E-2"/>
    <e v="#NULL!"/>
    <n v="0.4559115883724934"/>
    <n v="4.2571178406449077E-2"/>
    <e v="#NULL!"/>
    <n v="7.5546921320772523E-2"/>
    <e v="#NULL!"/>
    <e v="#NULL!"/>
    <e v="#NULL!"/>
  </r>
  <r>
    <x v="1"/>
    <x v="3"/>
    <n v="152438"/>
    <n v="34624"/>
    <n v="54037"/>
    <n v="139801"/>
    <n v="107926"/>
    <n v="235781"/>
    <n v="480375"/>
    <n v="114140"/>
    <n v="251082"/>
    <n v="328679"/>
    <n v="6263"/>
    <n v="2092201"/>
    <n v="10333"/>
    <n v="167381"/>
    <n v="9341"/>
    <n v="99.418248222787454"/>
    <n v="99.180750501289026"/>
    <n v="99.809752493535271"/>
    <n v="98.948940447036506"/>
    <n v="99.173903055364121"/>
    <n v="99.539833918039776"/>
    <n v="99.06538779601037"/>
    <n v="99.406037170577065"/>
    <n v="98.258535134542839"/>
    <n v="99.235832251441678"/>
    <n v="99.270882865747339"/>
    <n v="99.15893621972495"/>
    <n v="99.67203626893027"/>
    <n v="99.636292204390685"/>
    <n v="98.888418378149481"/>
  </r>
  <r>
    <x v="1"/>
    <x v="4"/>
    <n v="243"/>
    <n v="25"/>
    <n v="55"/>
    <n v="320"/>
    <n v="234"/>
    <n v="376"/>
    <n v="1527"/>
    <n v="119"/>
    <n v="368"/>
    <n v="692"/>
    <e v="#NULL!"/>
    <n v="4215"/>
    <n v="18"/>
    <n v="229"/>
    <n v="9"/>
    <n v="0.15848170612404619"/>
    <n v="7.1612718418791174E-2"/>
    <n v="0.10158847432582194"/>
    <n v="0.2264909474399445"/>
    <n v="0.21502412129565818"/>
    <n v="0.15873618974040724"/>
    <n v="0.31490574481292288"/>
    <n v="0.10363867551514518"/>
    <n v="0.1440132742670194"/>
    <n v="0.20893088976782101"/>
    <e v="#NULL!"/>
    <n v="0.19976805104583195"/>
    <n v="0.17362785762515676"/>
    <n v="0.13631601504833565"/>
    <n v="9.5278424730044456E-2"/>
  </r>
  <r>
    <x v="1"/>
    <x v="5"/>
    <n v="122837"/>
    <n v="29023"/>
    <n v="45774"/>
    <n v="115570"/>
    <n v="90426"/>
    <n v="183243"/>
    <n v="376660"/>
    <n v="94285"/>
    <n v="193382"/>
    <n v="268280"/>
    <n v="5369"/>
    <n v="1677609"/>
    <n v="7936"/>
    <n v="137675"/>
    <n v="7149"/>
    <n v="80.112828539750865"/>
    <n v="83.136637066743063"/>
    <n v="84.547469523457693"/>
    <n v="81.798621236357462"/>
    <n v="83.093039283252935"/>
    <n v="77.359828767557019"/>
    <n v="77.676750387187639"/>
    <n v="82.11405479786103"/>
    <n v="75.67819294648028"/>
    <n v="80.999969807674887"/>
    <n v="85.100649865271834"/>
    <n v="79.509532703902039"/>
    <n v="76.550593228513549"/>
    <n v="81.953307300347632"/>
    <n v="75.682828710565317"/>
  </r>
  <r>
    <x v="1"/>
    <x v="6"/>
    <n v="36"/>
    <n v="5"/>
    <n v="6"/>
    <n v="44"/>
    <n v="31"/>
    <n v="77"/>
    <n v="356"/>
    <n v="20"/>
    <n v="106"/>
    <n v="165"/>
    <e v="#NULL!"/>
    <n v="884"/>
    <n v="6"/>
    <n v="29"/>
    <n v="3"/>
    <n v="2.3478771277636472E-2"/>
    <n v="1.4322543683758236E-2"/>
    <n v="1.1082379017362394E-2"/>
    <n v="3.1142505272992373E-2"/>
    <n v="2.8486101539168387E-2"/>
    <n v="3.2507145239391903E-2"/>
    <n v="7.3416139589653276E-2"/>
    <n v="1.7418264792461374E-2"/>
    <n v="4.1482084435608843E-2"/>
    <n v="4.9817336433078709E-2"/>
    <e v="#NULL!"/>
    <n v="4.1896786980905203E-2"/>
    <n v="5.7875952541718914E-2"/>
    <n v="1.7262726796514118E-2"/>
    <n v="3.1759474910014823E-2"/>
  </r>
  <r>
    <x v="1"/>
    <x v="7"/>
    <n v="30214"/>
    <n v="5857"/>
    <n v="8305"/>
    <n v="25352"/>
    <n v="18134"/>
    <n v="53175"/>
    <n v="106364"/>
    <n v="20398"/>
    <n v="61676"/>
    <n v="62073"/>
    <n v="940"/>
    <n v="427239"/>
    <n v="2407"/>
    <n v="30059"/>
    <n v="2285"/>
    <n v="19.705210982847454"/>
    <n v="16.777427671154395"/>
    <n v="15.339859623199114"/>
    <n v="17.943745310929604"/>
    <n v="16.663450493912244"/>
    <n v="22.448927897463175"/>
    <n v="21.934927728409779"/>
    <n v="17.764888261831359"/>
    <n v="24.136311694817085"/>
    <n v="18.741281966124212"/>
    <n v="14.899350134728165"/>
    <n v="20.248802458071221"/>
    <n v="23.217902961319574"/>
    <n v="17.893113957807515"/>
    <n v="24.190133389794621"/>
  </r>
  <r>
    <x v="1"/>
    <x v="8"/>
    <n v="766"/>
    <n v="123"/>
    <n v="170"/>
    <n v="996"/>
    <n v="806"/>
    <n v="1926"/>
    <n v="4058"/>
    <n v="548"/>
    <n v="2771"/>
    <n v="2564"/>
    <n v="22"/>
    <n v="15576"/>
    <n v="38"/>
    <n v="772"/>
    <n v="16"/>
    <n v="2.5322314049586776"/>
    <n v="2.0982599795291708"/>
    <n v="2.0454818914691373"/>
    <n v="3.9218774610174831"/>
    <n v="4.4371043214973849"/>
    <n v="3.6167655674904231"/>
    <n v="3.8024737631184404"/>
    <n v="2.6839063571358608"/>
    <n v="4.4851251173480948"/>
    <n v="4.119669655194576"/>
    <n v="2.3404255319148937"/>
    <n v="3.6382067770243594"/>
    <n v="1.5748031496062991"/>
    <n v="2.565806966232385"/>
    <n v="0.69930069930069927"/>
  </r>
  <r>
    <x v="1"/>
    <x v="9"/>
    <n v="933"/>
    <n v="211"/>
    <n v="297"/>
    <n v="948"/>
    <n v="674"/>
    <n v="2052"/>
    <n v="4426"/>
    <n v="799"/>
    <n v="2349"/>
    <n v="2997"/>
    <n v="55"/>
    <n v="16919"/>
    <n v="121"/>
    <n v="995"/>
    <n v="62"/>
    <n v="3.0842975206611571"/>
    <n v="3.5994541112248384"/>
    <n v="3.5735771868607866"/>
    <n v="3.7328713183178452"/>
    <n v="3.7104321497385082"/>
    <n v="3.8533763990084879"/>
    <n v="4.1473013493253372"/>
    <n v="3.9132138309334903"/>
    <n v="3.802078275225794"/>
    <n v="4.8153860985250168"/>
    <n v="5.8510638297872344"/>
    <n v="3.9519016731173049"/>
    <n v="5.0145047658516368"/>
    <n v="3.3069662323850038"/>
    <n v="2.7097902097902096"/>
  </r>
  <r>
    <x v="1"/>
    <x v="10"/>
    <n v="5553"/>
    <n v="996"/>
    <n v="1442"/>
    <n v="3609"/>
    <n v="2654"/>
    <n v="8847"/>
    <n v="14599"/>
    <n v="2856"/>
    <n v="6893"/>
    <n v="8789"/>
    <n v="112"/>
    <n v="62078"/>
    <n v="323"/>
    <n v="4873"/>
    <n v="532"/>
    <n v="18.35702479338843"/>
    <n v="16.990788126919139"/>
    <n v="17.350499338226445"/>
    <n v="14.210899354229012"/>
    <n v="14.610514726121663"/>
    <n v="16.613460527304138"/>
    <n v="13.67972263868066"/>
    <n v="13.987657948868645"/>
    <n v="11.15697128613512"/>
    <n v="14.121597737716506"/>
    <n v="11.914893617021278"/>
    <n v="14.500038540326027"/>
    <n v="13.385826771653544"/>
    <n v="16.195825578303644"/>
    <n v="23.251748251748253"/>
  </r>
  <r>
    <x v="1"/>
    <x v="11"/>
    <n v="1091"/>
    <n v="274"/>
    <n v="190"/>
    <n v="1107"/>
    <n v="425"/>
    <n v="1443"/>
    <n v="2795"/>
    <n v="762"/>
    <n v="817"/>
    <n v="1522"/>
    <n v="5"/>
    <n v="11381"/>
    <n v="35"/>
    <n v="827"/>
    <n v="88"/>
    <n v="3.6066115702479342"/>
    <n v="4.6741726373251451"/>
    <n v="2.2861268198772713"/>
    <n v="4.3589541660103954"/>
    <n v="2.339664189375172"/>
    <n v="2.7097573800045067"/>
    <n v="2.6190029985007497"/>
    <n v="3.7320011754334406"/>
    <n v="1.3223916351040756"/>
    <n v="2.4454513319836755"/>
    <n v="0.53191489361702127"/>
    <n v="2.6583481849842219"/>
    <n v="1.4504765851636967"/>
    <n v="2.7486040946556765"/>
    <n v="3.8461538461538463"/>
  </r>
  <r>
    <x v="1"/>
    <x v="12"/>
    <n v="814"/>
    <n v="222"/>
    <n v="143"/>
    <n v="819"/>
    <n v="664"/>
    <n v="925"/>
    <n v="3519"/>
    <n v="590"/>
    <n v="1559"/>
    <n v="1776"/>
    <n v="107"/>
    <n v="11764"/>
    <n v="48"/>
    <n v="524"/>
    <n v="54"/>
    <n v="2.6909090909090909"/>
    <n v="3.7871033776867966"/>
    <n v="1.7206112381181569"/>
    <n v="3.2249173098125685"/>
    <n v="3.6553812276355631"/>
    <n v="1.7370239615413503"/>
    <n v="3.2974137931034484"/>
    <n v="2.8896072093251055"/>
    <n v="2.5233886892622444"/>
    <n v="2.8535621324592695"/>
    <n v="11.382978723404255"/>
    <n v="2.7478084569154193"/>
    <n v="1.9892250310816411"/>
    <n v="1.7415580962509971"/>
    <n v="2.36013986013986"/>
  </r>
  <r>
    <x v="1"/>
    <x v="13"/>
    <n v="6493"/>
    <n v="876"/>
    <n v="911"/>
    <n v="4845"/>
    <n v="3935"/>
    <n v="16892"/>
    <n v="34706"/>
    <n v="4635"/>
    <n v="22067"/>
    <n v="13365"/>
    <n v="152"/>
    <n v="116392"/>
    <n v="846"/>
    <n v="6020"/>
    <n v="649"/>
    <n v="21.464462809917357"/>
    <n v="14.943705220061412"/>
    <n v="10.961376488990494"/>
    <n v="19.077807528744685"/>
    <n v="21.662537847508943"/>
    <n v="31.720874333358374"/>
    <n v="32.520614692653673"/>
    <n v="22.700558330884512"/>
    <n v="35.71752290311094"/>
    <n v="21.47401908801697"/>
    <n v="16.170212765957448"/>
    <n v="27.186579557743919"/>
    <n v="35.060091172813927"/>
    <n v="20.007976601967563"/>
    <n v="28.365384615384613"/>
  </r>
  <r>
    <x v="1"/>
    <x v="14"/>
    <n v="47"/>
    <n v="27"/>
    <n v="72"/>
    <n v="93"/>
    <n v="22"/>
    <n v="557"/>
    <n v="314"/>
    <n v="146"/>
    <n v="434"/>
    <n v="445"/>
    <n v="1"/>
    <n v="2245"/>
    <n v="14"/>
    <n v="70"/>
    <n v="3"/>
    <n v="0.15537190082644628"/>
    <n v="0.46059365404298874"/>
    <n v="0.86632174226928171"/>
    <n v="0.36619940148054808"/>
    <n v="0.12111202862647949"/>
    <n v="1.045970104409224"/>
    <n v="0.29422788605697153"/>
    <n v="0.71505534332451759"/>
    <n v="0.70246997507364606"/>
    <n v="0.71499726854976053"/>
    <n v="0.10638297872340426"/>
    <n v="0.5243820117115876"/>
    <n v="0.58019063406547866"/>
    <n v="0.23265089072055303"/>
    <n v="0.13111888111888112"/>
  </r>
  <r>
    <x v="1"/>
    <x v="15"/>
    <n v="1800"/>
    <n v="327"/>
    <n v="898"/>
    <n v="1580"/>
    <n v="865"/>
    <n v="2427"/>
    <n v="3426"/>
    <n v="1480"/>
    <n v="2421"/>
    <n v="5297"/>
    <n v="80"/>
    <n v="22258"/>
    <n v="67"/>
    <n v="1434"/>
    <n v="156"/>
    <n v="5.9504132231404956"/>
    <n v="5.5783009211873082"/>
    <n v="10.804957285525207"/>
    <n v="6.2214521971964087"/>
    <n v="4.7619047619047619"/>
    <n v="4.5575753023360619"/>
    <n v="3.2102698650674668"/>
    <n v="7.2485062200019588"/>
    <n v="3.9186170729338645"/>
    <n v="8.5108775988945666"/>
    <n v="8.5106382978723403"/>
    <n v="5.1989731922835256"/>
    <n v="2.7766266058847906"/>
    <n v="4.7660196756181872"/>
    <n v="6.8181818181818175"/>
  </r>
  <r>
    <x v="1"/>
    <x v="16"/>
    <n v="12753"/>
    <n v="2806"/>
    <n v="4188"/>
    <n v="11399"/>
    <n v="8120"/>
    <n v="18183"/>
    <n v="37763"/>
    <n v="8602"/>
    <n v="22330"/>
    <n v="25482"/>
    <n v="406"/>
    <n v="168253"/>
    <n v="921"/>
    <n v="14572"/>
    <n v="728"/>
    <n v="42.158677685950416"/>
    <n v="47.867621972023201"/>
    <n v="50.391048008663219"/>
    <n v="44.885021263191057"/>
    <n v="44.701348747591524"/>
    <n v="34.145196424547436"/>
    <n v="35.385119940029988"/>
    <n v="42.129493584092472"/>
    <n v="36.143213233627918"/>
    <n v="40.942832353224716"/>
    <n v="43.191489361702132"/>
    <n v="39.300154394881844"/>
    <n v="38.168255283878985"/>
    <n v="48.431268279712839"/>
    <n v="31.818181818181817"/>
  </r>
  <r>
    <x v="1"/>
    <x v="17"/>
    <e v="#NULL!"/>
    <e v="#NULL!"/>
    <e v="#NULL!"/>
    <e v="#NULL!"/>
    <e v="#NULL!"/>
    <e v="#NULL!"/>
    <n v="1111"/>
    <e v="#NULL!"/>
    <n v="140"/>
    <e v="#NULL!"/>
    <e v="#NULL!"/>
    <n v="1251"/>
    <e v="#NULL!"/>
    <e v="#NULL!"/>
    <e v="#NULL!"/>
    <e v="#NULL!"/>
    <e v="#NULL!"/>
    <e v="#NULL!"/>
    <e v="#NULL!"/>
    <e v="#NULL!"/>
    <e v="#NULL!"/>
    <n v="1.0410419790104948"/>
    <e v="#NULL!"/>
    <n v="0.22660321776569228"/>
    <e v="#NULL!"/>
    <e v="#NULL!"/>
    <n v="0.29220574461077775"/>
    <e v="#NULL!"/>
    <e v="#NULL!"/>
    <e v="#NULL!"/>
  </r>
  <r>
    <x v="1"/>
    <x v="18"/>
    <e v="#NULL!"/>
    <e v="#NULL!"/>
    <e v="#NULL!"/>
    <e v="#NULL!"/>
    <e v="#NULL!"/>
    <e v="#NULL!"/>
    <n v="3"/>
    <e v="#NULL!"/>
    <n v="1"/>
    <n v="1"/>
    <e v="#NULL!"/>
    <n v="6"/>
    <e v="#NULL!"/>
    <n v="1"/>
    <e v="#NULL!"/>
    <e v="#NULL!"/>
    <e v="#NULL!"/>
    <e v="#NULL!"/>
    <e v="#NULL!"/>
    <e v="#NULL!"/>
    <e v="#NULL!"/>
    <n v="2.811094452773613E-3"/>
    <e v="#NULL!"/>
    <n v="1.6185944126120876E-3"/>
    <n v="1.6067354349432823E-3"/>
    <e v="#NULL!"/>
    <n v="1.4014664010109244E-3"/>
    <e v="#NULL!"/>
    <n v="3.3235841531507582E-3"/>
    <e v="#NULL!"/>
  </r>
  <r>
    <x v="1"/>
    <x v="19"/>
    <n v="30250"/>
    <n v="5862"/>
    <n v="8311"/>
    <n v="25396"/>
    <n v="18165"/>
    <n v="53252"/>
    <n v="105609"/>
    <n v="20418"/>
    <n v="61642"/>
    <n v="62238"/>
    <n v="940"/>
    <n v="426872"/>
    <n v="2413"/>
    <n v="30088"/>
    <n v="2288"/>
    <n v="100"/>
    <n v="100"/>
    <n v="100"/>
    <n v="100"/>
    <n v="100"/>
    <n v="100"/>
    <n v="98.958958020989513"/>
    <n v="100"/>
    <n v="99.7733967822343"/>
    <n v="100"/>
    <n v="100"/>
    <n v="99.707794255389231"/>
    <n v="100"/>
    <n v="100"/>
    <n v="100"/>
  </r>
  <r>
    <x v="2"/>
    <x v="0"/>
    <n v="159632"/>
    <n v="36525"/>
    <n v="57778"/>
    <n v="147227"/>
    <n v="111139"/>
    <n v="241733"/>
    <n v="509048"/>
    <n v="119511"/>
    <n v="266015"/>
    <n v="351427"/>
    <n v="6575"/>
    <n v="2198390"/>
    <n v="10319"/>
    <n v="172248"/>
    <n v="9213"/>
    <e v="#NULL!"/>
    <e v="#NULL!"/>
    <e v="#NULL!"/>
    <e v="#NULL!"/>
    <e v="#NULL!"/>
    <e v="#NULL!"/>
    <e v="#NULL!"/>
    <e v="#NULL!"/>
    <e v="#NULL!"/>
    <e v="#NULL!"/>
    <e v="#NULL!"/>
    <e v="#NULL!"/>
    <e v="#NULL!"/>
    <e v="#NULL!"/>
    <e v="#NULL!"/>
  </r>
  <r>
    <x v="2"/>
    <x v="1"/>
    <n v="4093"/>
    <n v="925"/>
    <n v="1579"/>
    <n v="4031"/>
    <n v="2716"/>
    <n v="4037"/>
    <n v="12261"/>
    <n v="2261"/>
    <n v="7914"/>
    <n v="7090"/>
    <e v="#NULL!"/>
    <n v="51442"/>
    <n v="81"/>
    <n v="4336"/>
    <n v="118"/>
    <n v="2.5640222511777089"/>
    <n v="2.5325119780971939"/>
    <n v="2.7328741043303681"/>
    <n v="2.737948881658935"/>
    <n v="2.4437866095610001"/>
    <n v="1.6700243657258214"/>
    <n v="2.4086137260140497"/>
    <n v="1.8918760616177592"/>
    <n v="2.9750202056275024"/>
    <n v="2.0174886960876655"/>
    <e v="#NULL!"/>
    <n v="2.3399851709660249"/>
    <n v="0.78495978292470203"/>
    <n v="2.517300636291858"/>
    <n v="1.2807988711603169"/>
  </r>
  <r>
    <x v="2"/>
    <x v="2"/>
    <e v="#NULL!"/>
    <n v="101"/>
    <e v="#NULL!"/>
    <n v="1"/>
    <e v="#NULL!"/>
    <n v="3"/>
    <n v="156"/>
    <e v="#NULL!"/>
    <n v="1224"/>
    <n v="172"/>
    <e v="#NULL!"/>
    <n v="1657"/>
    <e v="#NULL!"/>
    <e v="#NULL!"/>
    <e v="#NULL!"/>
    <e v="#NULL!"/>
    <n v="0.27652292950034224"/>
    <e v="#NULL!"/>
    <n v="6.7922324030239025E-4"/>
    <e v="#NULL!"/>
    <n v="1.2410386666280567E-3"/>
    <n v="3.0645440115666892E-2"/>
    <e v="#NULL!"/>
    <n v="0.4601244290735485"/>
    <n v="4.8943308283085823E-2"/>
    <e v="#NULL!"/>
    <n v="7.5373341399842614E-2"/>
    <e v="#NULL!"/>
    <e v="#NULL!"/>
    <e v="#NULL!"/>
  </r>
  <r>
    <x v="2"/>
    <x v="3"/>
    <n v="158736"/>
    <n v="36270"/>
    <n v="57648"/>
    <n v="145498"/>
    <n v="110451"/>
    <n v="240646"/>
    <n v="503835"/>
    <n v="118900"/>
    <n v="261791"/>
    <n v="348598"/>
    <n v="6538"/>
    <n v="2179895"/>
    <n v="10286"/>
    <n v="171605"/>
    <n v="9093"/>
    <n v="99.438709030770781"/>
    <n v="99.301848049281318"/>
    <n v="99.775000865381287"/>
    <n v="98.825623017517174"/>
    <n v="99.380955380199566"/>
    <n v="99.55033032312511"/>
    <n v="98.975931542801462"/>
    <n v="99.488749989540707"/>
    <n v="98.412119617314815"/>
    <n v="99.194996400390409"/>
    <n v="99.43726235741444"/>
    <n v="99.158702505015029"/>
    <n v="99.680201569919575"/>
    <n v="99.626701035715953"/>
    <n v="98.697492673396297"/>
  </r>
  <r>
    <x v="2"/>
    <x v="4"/>
    <n v="300"/>
    <n v="42"/>
    <n v="86"/>
    <n v="259"/>
    <n v="211"/>
    <n v="551"/>
    <n v="1300"/>
    <n v="145"/>
    <n v="418"/>
    <n v="851"/>
    <n v="4"/>
    <n v="4687"/>
    <n v="12"/>
    <n v="501"/>
    <n v="7"/>
    <n v="0.18793224416157162"/>
    <n v="0.11498973305954827"/>
    <n v="0.1488455813631486"/>
    <n v="0.17591881923831906"/>
    <n v="0.18985234706088772"/>
    <n v="0.2279374351040197"/>
    <n v="0.25537866763055744"/>
    <n v="0.1213277438896838"/>
    <n v="0.15713399620322163"/>
    <n v="0.24215555435410482"/>
    <n v="6.0836501901140684E-2"/>
    <n v="0.21320147926437075"/>
    <n v="0.11629033821106696"/>
    <n v="0.29085969067855649"/>
    <n v="7.5979594051883204E-2"/>
  </r>
  <r>
    <x v="2"/>
    <x v="5"/>
    <n v="125356"/>
    <n v="30163"/>
    <n v="48952"/>
    <n v="118876"/>
    <n v="91443"/>
    <n v="185879"/>
    <n v="387311"/>
    <n v="97000"/>
    <n v="198623"/>
    <n v="280255"/>
    <n v="5306"/>
    <n v="1722831"/>
    <n v="7794"/>
    <n v="138905"/>
    <n v="6968"/>
    <n v="78.528114663726569"/>
    <n v="82.581793292265573"/>
    <n v="84.724289521963385"/>
    <n v="80.743341914186942"/>
    <n v="82.27804820989931"/>
    <n v="76.894342104718845"/>
    <n v="76.085359337429864"/>
    <n v="81.16407694689191"/>
    <n v="74.666090258068152"/>
    <n v="79.747714319047773"/>
    <n v="80.699619771863112"/>
    <n v="78.367851018245176"/>
    <n v="75.530574668087993"/>
    <n v="80.642445775858064"/>
    <n v="75.632258764788887"/>
  </r>
  <r>
    <x v="2"/>
    <x v="6"/>
    <n v="34"/>
    <n v="5"/>
    <n v="7"/>
    <n v="51"/>
    <n v="24"/>
    <n v="109"/>
    <n v="271"/>
    <n v="17"/>
    <n v="61"/>
    <n v="181"/>
    <n v="1"/>
    <n v="844"/>
    <n v="2"/>
    <n v="77"/>
    <n v="4"/>
    <n v="2.1298987671644783E-2"/>
    <n v="1.3689253935660506E-2"/>
    <n v="1.21153380179307E-2"/>
    <n v="3.4640385255421902E-2"/>
    <n v="2.1594579760480119E-2"/>
    <n v="4.5091071554152727E-2"/>
    <n v="5.3236629944523897E-2"/>
    <n v="1.422463204223879E-2"/>
    <n v="2.2931037723436649E-2"/>
    <n v="5.1504295344410075E-2"/>
    <n v="1.5209125475285171E-2"/>
    <n v="3.8391732131241502E-2"/>
    <n v="1.9381723035177829E-2"/>
    <n v="4.4702986391714272E-2"/>
    <n v="4.3416910886790401E-2"/>
  </r>
  <r>
    <x v="2"/>
    <x v="7"/>
    <n v="33942"/>
    <n v="6315"/>
    <n v="8733"/>
    <n v="28041"/>
    <n v="19461"/>
    <n v="55194"/>
    <n v="120166"/>
    <n v="22349"/>
    <n v="66913"/>
    <n v="70140"/>
    <n v="1264"/>
    <n v="470028"/>
    <n v="2511"/>
    <n v="32765"/>
    <n v="2234"/>
    <n v="21.262654104440212"/>
    <n v="17.289527720739219"/>
    <n v="15.114749558655543"/>
    <n v="19.046098881319324"/>
    <n v="17.510504863279316"/>
    <n v="22.832629388622987"/>
    <n v="23.606025364995052"/>
    <n v="18.70037067717616"/>
    <n v="25.153844708005185"/>
    <n v="19.95862583125372"/>
    <n v="19.224334600760457"/>
    <n v="21.380555770359216"/>
    <n v="24.333753270665763"/>
    <n v="19.021991547071664"/>
    <n v="24.248344730272443"/>
  </r>
  <r>
    <x v="2"/>
    <x v="8"/>
    <n v="809"/>
    <n v="164"/>
    <n v="228"/>
    <n v="1237"/>
    <n v="702"/>
    <n v="2055"/>
    <n v="4628"/>
    <n v="601"/>
    <n v="2755"/>
    <n v="2883"/>
    <n v="28"/>
    <n v="16929"/>
    <n v="40"/>
    <n v="793"/>
    <n v="6"/>
    <n v="2.3810925359076993"/>
    <n v="2.5949367088607596"/>
    <n v="2.6086956521739131"/>
    <n v="4.4033888651573401"/>
    <n v="3.6027713625866049"/>
    <n v="3.7158924470643546"/>
    <n v="3.8426729327366176"/>
    <n v="2.6871143700259323"/>
    <n v="4.1135365962910981"/>
    <n v="4.0997710498997453"/>
    <n v="2.2134387351778657"/>
    <n v="3.595244567525782"/>
    <n v="1.591723040191007"/>
    <n v="2.4145910724072834"/>
    <n v="0.26809651474530832"/>
  </r>
  <r>
    <x v="2"/>
    <x v="9"/>
    <n v="1107"/>
    <n v="283"/>
    <n v="359"/>
    <n v="991"/>
    <n v="804"/>
    <n v="2244"/>
    <n v="5279"/>
    <n v="874"/>
    <n v="2346"/>
    <n v="3251"/>
    <n v="53"/>
    <n v="19108"/>
    <n v="156"/>
    <n v="1260"/>
    <n v="101"/>
    <n v="3.2581822462915002"/>
    <n v="4.4778481012658231"/>
    <n v="4.1075514874141881"/>
    <n v="3.5276947173572548"/>
    <n v="4.126250962278676"/>
    <n v="4.0576460589841421"/>
    <n v="4.3832044969569157"/>
    <n v="3.9077170705535189"/>
    <n v="3.5028518529578641"/>
    <n v="4.6230855647672815"/>
    <n v="4.1897233201581026"/>
    <n v="4.058003024176422"/>
    <n v="6.2077198567449265"/>
    <n v="3.8365507581755067"/>
    <n v="4.5129579982126895"/>
  </r>
  <r>
    <x v="2"/>
    <x v="10"/>
    <n v="5940"/>
    <n v="1146"/>
    <n v="1280"/>
    <n v="4305"/>
    <n v="2436"/>
    <n v="8811"/>
    <n v="16109"/>
    <n v="3075"/>
    <n v="7328"/>
    <n v="10222"/>
    <n v="197"/>
    <n v="66937"/>
    <n v="290"/>
    <n v="5262"/>
    <n v="536"/>
    <n v="17.482929126442194"/>
    <n v="18.132911392405063"/>
    <n v="14.645308924485127"/>
    <n v="15.324647586501495"/>
    <n v="12.50192455735181"/>
    <n v="15.932227908070088"/>
    <n v="13.375457708179381"/>
    <n v="13.748546901546991"/>
    <n v="10.941559411114762"/>
    <n v="14.536198290695527"/>
    <n v="15.573122529644268"/>
    <n v="14.215540529060977"/>
    <n v="11.539992041384799"/>
    <n v="16.022166737713903"/>
    <n v="23.949955317247543"/>
  </r>
  <r>
    <x v="2"/>
    <x v="11"/>
    <n v="1241"/>
    <n v="324"/>
    <n v="190"/>
    <n v="1341"/>
    <n v="566"/>
    <n v="1879"/>
    <n v="3026"/>
    <n v="961"/>
    <n v="764"/>
    <n v="2312"/>
    <n v="12"/>
    <n v="13825"/>
    <n v="34"/>
    <n v="1085"/>
    <n v="90"/>
    <n v="3.6525782905580408"/>
    <n v="5.1265822784810133"/>
    <n v="2.1739130434782608"/>
    <n v="4.7736010252029049"/>
    <n v="2.9047985629971773"/>
    <n v="3.3976456973401086"/>
    <n v="2.5125169175585578"/>
    <n v="4.296700348743629"/>
    <n v="1.1407411831456984"/>
    <n v="3.2877803216677806"/>
    <n v="0.94861660079051391"/>
    <n v="2.9360420666338198"/>
    <n v="1.3529645841623557"/>
    <n v="3.3036964862066864"/>
    <n v="4.0214477211796247"/>
  </r>
  <r>
    <x v="2"/>
    <x v="12"/>
    <n v="778"/>
    <n v="169"/>
    <n v="143"/>
    <n v="747"/>
    <n v="685"/>
    <n v="903"/>
    <n v="3810"/>
    <n v="564"/>
    <n v="1480"/>
    <n v="1824"/>
    <n v="101"/>
    <n v="11911"/>
    <n v="69"/>
    <n v="565"/>
    <n v="73"/>
    <n v="2.2898516599952909"/>
    <n v="2.6740506329113924"/>
    <n v="1.6361556064073226"/>
    <n v="2.6591200341734305"/>
    <n v="3.5155247626379267"/>
    <n v="1.6328228125056508"/>
    <n v="3.1634796615657974"/>
    <n v="2.521684699991058"/>
    <n v="2.2098127631618238"/>
    <n v="2.5938197693434395"/>
    <n v="7.9841897233201582"/>
    <n v="2.5295621740090724"/>
    <n v="2.7457222443294866"/>
    <n v="1.720358078070763"/>
    <n v="3.2618409294012509"/>
  </r>
  <r>
    <x v="2"/>
    <x v="13"/>
    <n v="8586"/>
    <n v="929"/>
    <n v="1216"/>
    <n v="5305"/>
    <n v="4789"/>
    <n v="18123"/>
    <n v="42027"/>
    <n v="5679"/>
    <n v="26109"/>
    <n v="16723"/>
    <n v="284"/>
    <n v="138143"/>
    <n v="912"/>
    <n v="6821"/>
    <n v="640"/>
    <n v="25.270779373675534"/>
    <n v="14.699367088607595"/>
    <n v="13.913043478260869"/>
    <n v="18.884379894631923"/>
    <n v="24.577880420836539"/>
    <n v="32.77037412075294"/>
    <n v="34.895422503051385"/>
    <n v="25.39121881427166"/>
    <n v="38.983784752291932"/>
    <n v="23.78094736991795"/>
    <n v="22.450592885375496"/>
    <n v="29.337696868788122"/>
    <n v="36.291285316354951"/>
    <n v="20.769137080567564"/>
    <n v="28.596961572832885"/>
  </r>
  <r>
    <x v="2"/>
    <x v="14"/>
    <n v="68"/>
    <n v="27"/>
    <n v="47"/>
    <n v="89"/>
    <n v="42"/>
    <n v="544"/>
    <n v="338"/>
    <n v="120"/>
    <n v="401"/>
    <n v="461"/>
    <e v="#NULL!"/>
    <n v="2230"/>
    <n v="7"/>
    <n v="86"/>
    <e v="#NULL!"/>
    <n v="0.20014127619496117"/>
    <n v="0.42721518987341772"/>
    <n v="0.53775743707093815"/>
    <n v="0.31681617542360818"/>
    <n v="0.21555042340261737"/>
    <n v="0.98367177187494348"/>
    <n v="0.28064465239087655"/>
    <n v="0.53652865957256546"/>
    <n v="0.59873980947830496"/>
    <n v="0.65556519389656009"/>
    <e v="#NULL!"/>
    <n v="0.47358942557637745"/>
    <n v="0.2785515320334262"/>
    <n v="0.2618598136532489"/>
    <e v="#NULL!"/>
  </r>
  <r>
    <x v="2"/>
    <x v="15"/>
    <n v="1917"/>
    <n v="319"/>
    <n v="929"/>
    <n v="2175"/>
    <n v="1024"/>
    <n v="2002"/>
    <n v="3694"/>
    <n v="1582"/>
    <n v="2552"/>
    <n v="4966"/>
    <n v="69"/>
    <n v="22947"/>
    <n v="81"/>
    <n v="1469"/>
    <n v="168"/>
    <n v="5.64221803626089"/>
    <n v="5.0474683544303796"/>
    <n v="10.629290617848969"/>
    <n v="7.7424177701836818"/>
    <n v="5.2553246086733383"/>
    <n v="3.6200567781133031"/>
    <n v="3.0671637453606451"/>
    <n v="7.0732361620316553"/>
    <n v="3.8104338997222804"/>
    <n v="7.0619018500874553"/>
    <n v="5.4545454545454541"/>
    <n v="4.8732989007628404"/>
    <n v="3.2232391563867888"/>
    <n v="4.4729310029839837"/>
    <n v="7.5067024128686324"/>
  </r>
  <r>
    <x v="2"/>
    <x v="16"/>
    <n v="13527"/>
    <n v="2959"/>
    <n v="4348"/>
    <n v="11900"/>
    <n v="8436"/>
    <n v="18742"/>
    <n v="40062"/>
    <n v="8908"/>
    <n v="23104"/>
    <n v="27676"/>
    <n v="521"/>
    <n v="177232"/>
    <n v="924"/>
    <n v="15501"/>
    <n v="624"/>
    <n v="39.81339769248882"/>
    <n v="46.819620253164558"/>
    <n v="49.748283752860409"/>
    <n v="42.360814466752103"/>
    <n v="43.294842186297153"/>
    <n v="33.889662405294466"/>
    <n v="33.263864094920997"/>
    <n v="39.828310828936779"/>
    <n v="34.496968973034313"/>
    <n v="39.356664438787838"/>
    <n v="41.185770750988141"/>
    <n v="37.639103620516828"/>
    <n v="36.768802228412255"/>
    <n v="47.198708970221062"/>
    <n v="27.882037533512065"/>
  </r>
  <r>
    <x v="2"/>
    <x v="17"/>
    <n v="3"/>
    <e v="#NULL!"/>
    <e v="#NULL!"/>
    <n v="1"/>
    <n v="1"/>
    <e v="#NULL!"/>
    <n v="1464"/>
    <n v="2"/>
    <n v="135"/>
    <n v="3"/>
    <e v="#NULL!"/>
    <n v="1609"/>
    <e v="#NULL!"/>
    <e v="#NULL!"/>
    <e v="#NULL!"/>
    <n v="8.8297621850718152E-3"/>
    <e v="#NULL!"/>
    <e v="#NULL!"/>
    <n v="3.5597323081304291E-3"/>
    <n v="5.1321529381575569E-3"/>
    <e v="#NULL!"/>
    <n v="1.2155732872788263"/>
    <n v="8.9421443262094249E-3"/>
    <n v="0.20157075880192313"/>
    <n v="4.2661509364201305E-3"/>
    <e v="#NULL!"/>
    <n v="0.34170645101004093"/>
    <e v="#NULL!"/>
    <e v="#NULL!"/>
    <e v="#NULL!"/>
  </r>
  <r>
    <x v="2"/>
    <x v="18"/>
    <e v="#NULL!"/>
    <e v="#NULL!"/>
    <e v="#NULL!"/>
    <n v="1"/>
    <e v="#NULL!"/>
    <e v="#NULL!"/>
    <e v="#NULL!"/>
    <e v="#NULL!"/>
    <e v="#NULL!"/>
    <e v="#NULL!"/>
    <e v="#NULL!"/>
    <n v="1"/>
    <e v="#NULL!"/>
    <e v="#NULL!"/>
    <e v="#NULL!"/>
    <e v="#NULL!"/>
    <e v="#NULL!"/>
    <e v="#NULL!"/>
    <n v="3.5597323081304291E-3"/>
    <e v="#NULL!"/>
    <e v="#NULL!"/>
    <e v="#NULL!"/>
    <e v="#NULL!"/>
    <e v="#NULL!"/>
    <e v="#NULL!"/>
    <e v="#NULL!"/>
    <n v="2.1237193972034862E-4"/>
    <e v="#NULL!"/>
    <e v="#NULL!"/>
    <e v="#NULL!"/>
  </r>
  <r>
    <x v="2"/>
    <x v="19"/>
    <n v="33973"/>
    <n v="6320"/>
    <n v="8740"/>
    <n v="28091"/>
    <n v="19484"/>
    <n v="55303"/>
    <n v="118973"/>
    <n v="22364"/>
    <n v="66839"/>
    <n v="70318"/>
    <n v="1265"/>
    <n v="469263"/>
    <n v="2513"/>
    <n v="32842"/>
    <n v="2238"/>
    <n v="99.991170237814927"/>
    <n v="100"/>
    <n v="100"/>
    <n v="99.996440267691867"/>
    <n v="99.99486784706184"/>
    <n v="100"/>
    <n v="98.784426712721171"/>
    <n v="99.991057855673787"/>
    <n v="99.798429241198079"/>
    <n v="99.995733849063583"/>
    <n v="100"/>
    <n v="99.65829354898996"/>
    <n v="100"/>
    <n v="100"/>
    <n v="100"/>
  </r>
  <r>
    <x v="3"/>
    <x v="0"/>
    <n v="167794"/>
    <n v="36638"/>
    <n v="59436"/>
    <n v="145545"/>
    <n v="111517"/>
    <n v="240044"/>
    <n v="516412"/>
    <n v="120408"/>
    <n v="265603"/>
    <n v="351416"/>
    <n v="6011"/>
    <n v="2213781"/>
    <n v="10602"/>
    <n v="172853"/>
    <n v="9485"/>
    <e v="#NULL!"/>
    <e v="#NULL!"/>
    <e v="#NULL!"/>
    <e v="#NULL!"/>
    <e v="#NULL!"/>
    <e v="#NULL!"/>
    <e v="#NULL!"/>
    <e v="#NULL!"/>
    <e v="#NULL!"/>
    <e v="#NULL!"/>
    <e v="#NULL!"/>
    <e v="#NULL!"/>
    <e v="#NULL!"/>
    <e v="#NULL!"/>
    <e v="#NULL!"/>
  </r>
  <r>
    <x v="3"/>
    <x v="1"/>
    <n v="4056"/>
    <n v="917"/>
    <n v="1539"/>
    <n v="3691"/>
    <n v="2520"/>
    <n v="4194"/>
    <n v="12375"/>
    <n v="2071"/>
    <n v="7575"/>
    <n v="6968"/>
    <n v="1"/>
    <n v="50022"/>
    <n v="79"/>
    <n v="3917"/>
    <n v="119"/>
    <n v="2.42"/>
    <n v="2.5"/>
    <n v="2.59"/>
    <n v="2.54"/>
    <n v="2.2599999999999998"/>
    <n v="1.75"/>
    <n v="2.4"/>
    <n v="1.72"/>
    <n v="2.85"/>
    <n v="1.98"/>
    <n v="0"/>
    <n v="2.2599999999999998"/>
    <n v="0.75"/>
    <n v="2.2999999999999998"/>
    <n v="1.25"/>
  </r>
  <r>
    <x v="3"/>
    <x v="2"/>
    <e v="#NULL!"/>
    <n v="131"/>
    <e v="#NULL!"/>
    <n v="11"/>
    <n v="1023"/>
    <n v="1"/>
    <n v="173"/>
    <e v="#NULL!"/>
    <n v="1944"/>
    <n v="137"/>
    <e v="#NULL!"/>
    <n v="3525"/>
    <e v="#NULL!"/>
    <n v="105"/>
    <e v="#NULL!"/>
    <e v="#NULL!"/>
    <n v="0.36"/>
    <e v="#NULL!"/>
    <n v="0"/>
    <n v="1"/>
    <e v="#NULL!"/>
    <n v="0.03"/>
    <e v="#NULL!"/>
    <n v="0.73"/>
    <n v="0.04"/>
    <e v="#NULL!"/>
    <n v="0.16"/>
    <e v="#NULL!"/>
    <n v="0"/>
    <e v="#NULL!"/>
  </r>
  <r>
    <x v="3"/>
    <x v="3"/>
    <n v="167794"/>
    <n v="36507"/>
    <n v="59436"/>
    <n v="145534"/>
    <n v="110494"/>
    <n v="240043"/>
    <n v="516239"/>
    <n v="120408"/>
    <n v="263659"/>
    <n v="351279"/>
    <n v="6011"/>
    <n v="2210256"/>
    <n v="10602"/>
    <n v="172748"/>
    <n v="9485"/>
    <n v="100"/>
    <n v="99.64"/>
    <n v="100"/>
    <n v="100"/>
    <n v="99"/>
    <n v="100"/>
    <n v="99.97"/>
    <n v="100"/>
    <n v="99.27"/>
    <n v="99.96"/>
    <n v="100"/>
    <n v="99.84"/>
    <n v="100"/>
    <n v="100"/>
    <n v="100"/>
  </r>
  <r>
    <x v="3"/>
    <x v="4"/>
    <n v="188"/>
    <n v="19"/>
    <n v="148"/>
    <n v="193"/>
    <n v="228"/>
    <n v="563"/>
    <n v="1443"/>
    <n v="103"/>
    <n v="369"/>
    <n v="1229"/>
    <e v="#NULL!"/>
    <n v="4864"/>
    <n v="2"/>
    <n v="370"/>
    <n v="9"/>
    <n v="0.11"/>
    <n v="0.05"/>
    <n v="0.25"/>
    <n v="0.13"/>
    <n v="0.2"/>
    <n v="0.23"/>
    <n v="0.28000000000000003"/>
    <n v="0.09"/>
    <n v="0.14000000000000001"/>
    <n v="0.35"/>
    <e v="#NULL!"/>
    <n v="0.22"/>
    <n v="0.02"/>
    <n v="0.21"/>
    <n v="0.09"/>
  </r>
  <r>
    <x v="3"/>
    <x v="5"/>
    <n v="126841"/>
    <n v="30059"/>
    <n v="49781"/>
    <n v="116997"/>
    <n v="90824"/>
    <n v="183425"/>
    <n v="385847"/>
    <n v="96392"/>
    <n v="194291"/>
    <n v="277214"/>
    <n v="4926"/>
    <n v="1709207"/>
    <n v="7948"/>
    <n v="137288"/>
    <n v="7359"/>
    <n v="75.59"/>
    <n v="82.04"/>
    <n v="83.76"/>
    <n v="80.39"/>
    <n v="81.44"/>
    <n v="76.41"/>
    <n v="74.739999999999995"/>
    <n v="80.05"/>
    <n v="73.150000000000006"/>
    <n v="78.88"/>
    <n v="81.95"/>
    <n v="77.209999999999994"/>
    <n v="74.97"/>
    <n v="79.42"/>
    <n v="77.59"/>
  </r>
  <r>
    <x v="3"/>
    <x v="6"/>
    <n v="36"/>
    <n v="1"/>
    <n v="9"/>
    <n v="55"/>
    <n v="46"/>
    <n v="151"/>
    <n v="449"/>
    <n v="21"/>
    <n v="102"/>
    <n v="233"/>
    <n v="1"/>
    <n v="1189"/>
    <n v="4"/>
    <n v="75"/>
    <n v="6"/>
    <n v="0.02"/>
    <n v="0"/>
    <n v="0.02"/>
    <n v="0.04"/>
    <n v="0.04"/>
    <n v="0.06"/>
    <n v="0.09"/>
    <n v="0.02"/>
    <n v="0.04"/>
    <n v="7.0000000000000007E-2"/>
    <n v="0.02"/>
    <n v="0.05"/>
    <n v="0.04"/>
    <n v="0.04"/>
    <n v="0.06"/>
  </r>
  <r>
    <x v="3"/>
    <x v="7"/>
    <n v="40729"/>
    <n v="6559"/>
    <n v="9498"/>
    <n v="28300"/>
    <n v="20419"/>
    <n v="55905"/>
    <n v="128673"/>
    <n v="23892"/>
    <n v="70841"/>
    <n v="72740"/>
    <n v="1084"/>
    <n v="498521"/>
    <n v="2648"/>
    <n v="35120"/>
    <n v="2111"/>
    <n v="24.27"/>
    <n v="17.899999999999999"/>
    <n v="15.98"/>
    <n v="19.440000000000001"/>
    <n v="18.309999999999999"/>
    <n v="23.29"/>
    <n v="24.92"/>
    <n v="19.84"/>
    <n v="26.67"/>
    <n v="20.7"/>
    <n v="18.03"/>
    <n v="22.52"/>
    <n v="24.98"/>
    <n v="20.32"/>
    <n v="22.26"/>
  </r>
  <r>
    <x v="3"/>
    <x v="8"/>
    <n v="1040"/>
    <n v="147"/>
    <n v="228"/>
    <n v="1257"/>
    <n v="693"/>
    <n v="2062"/>
    <n v="4649"/>
    <n v="590"/>
    <n v="2772"/>
    <n v="2968"/>
    <n v="25"/>
    <n v="17259"/>
    <n v="40"/>
    <n v="777"/>
    <n v="11"/>
    <n v="2.5499999999999998"/>
    <n v="2.2400000000000002"/>
    <n v="2.4"/>
    <n v="4.43"/>
    <n v="3.39"/>
    <n v="3.68"/>
    <n v="3.6"/>
    <n v="2.4700000000000002"/>
    <n v="3.91"/>
    <n v="4.07"/>
    <n v="2.2999999999999998"/>
    <n v="3.45"/>
    <n v="1.51"/>
    <n v="2.21"/>
    <n v="0.52"/>
  </r>
  <r>
    <x v="3"/>
    <x v="9"/>
    <n v="1127"/>
    <n v="297"/>
    <n v="362"/>
    <n v="962"/>
    <n v="763"/>
    <n v="2072"/>
    <n v="5185"/>
    <n v="843"/>
    <n v="2298"/>
    <n v="3271"/>
    <n v="44"/>
    <n v="18684"/>
    <n v="171"/>
    <n v="1240"/>
    <n v="49"/>
    <n v="2.76"/>
    <n v="4.53"/>
    <n v="3.81"/>
    <n v="3.39"/>
    <n v="3.73"/>
    <n v="3.7"/>
    <n v="4.0199999999999996"/>
    <n v="3.53"/>
    <n v="3.24"/>
    <n v="4.4800000000000004"/>
    <n v="4.0599999999999996"/>
    <n v="3.74"/>
    <n v="6.45"/>
    <n v="3.52"/>
    <n v="2.31"/>
  </r>
  <r>
    <x v="3"/>
    <x v="10"/>
    <n v="5730"/>
    <n v="1151"/>
    <n v="1402"/>
    <n v="4497"/>
    <n v="2515"/>
    <n v="9071"/>
    <n v="15801"/>
    <n v="3259"/>
    <n v="8028"/>
    <n v="10322"/>
    <n v="151"/>
    <n v="67835"/>
    <n v="191"/>
    <n v="5240"/>
    <n v="477"/>
    <n v="14.06"/>
    <n v="17.55"/>
    <n v="14.75"/>
    <n v="15.86"/>
    <n v="12.29"/>
    <n v="16.18"/>
    <n v="12.24"/>
    <n v="13.63"/>
    <n v="11.32"/>
    <n v="14.14"/>
    <n v="13.92"/>
    <n v="13.57"/>
    <n v="7.2"/>
    <n v="14.89"/>
    <n v="22.53"/>
  </r>
  <r>
    <x v="3"/>
    <x v="11"/>
    <n v="1481"/>
    <n v="381"/>
    <n v="186"/>
    <n v="1056"/>
    <n v="535"/>
    <n v="1772"/>
    <n v="3459"/>
    <n v="874"/>
    <n v="827"/>
    <n v="2674"/>
    <n v="22"/>
    <n v="14766"/>
    <n v="46"/>
    <n v="1385"/>
    <n v="68"/>
    <n v="3.63"/>
    <n v="5.81"/>
    <n v="1.96"/>
    <n v="3.72"/>
    <n v="2.61"/>
    <n v="3.16"/>
    <n v="2.68"/>
    <n v="3.65"/>
    <n v="1.17"/>
    <n v="3.66"/>
    <n v="2.0299999999999998"/>
    <n v="2.95"/>
    <n v="1.73"/>
    <n v="3.94"/>
    <n v="3.21"/>
  </r>
  <r>
    <x v="3"/>
    <x v="12"/>
    <n v="825"/>
    <n v="139"/>
    <n v="103"/>
    <n v="805"/>
    <n v="605"/>
    <n v="954"/>
    <n v="3516"/>
    <n v="643"/>
    <n v="1507"/>
    <n v="1758"/>
    <n v="86"/>
    <n v="11555"/>
    <n v="41"/>
    <n v="515"/>
    <n v="58"/>
    <n v="2.02"/>
    <n v="2.12"/>
    <n v="1.08"/>
    <n v="2.84"/>
    <n v="2.96"/>
    <n v="1.7"/>
    <n v="2.72"/>
    <n v="2.69"/>
    <n v="2.12"/>
    <n v="2.41"/>
    <n v="7.93"/>
    <n v="2.31"/>
    <n v="1.55"/>
    <n v="1.46"/>
    <n v="2.74"/>
  </r>
  <r>
    <x v="3"/>
    <x v="13"/>
    <n v="14284"/>
    <n v="976"/>
    <n v="1455"/>
    <n v="5954"/>
    <n v="5447"/>
    <n v="19129"/>
    <n v="48070"/>
    <n v="6238"/>
    <n v="28233"/>
    <n v="18503"/>
    <n v="279"/>
    <n v="158296"/>
    <n v="1129"/>
    <n v="7910"/>
    <n v="689"/>
    <n v="35.04"/>
    <n v="14.88"/>
    <n v="15.3"/>
    <n v="21"/>
    <n v="26.62"/>
    <n v="34.119999999999997"/>
    <n v="37.229999999999997"/>
    <n v="26.09"/>
    <n v="39.799999999999997"/>
    <n v="25.36"/>
    <n v="25.71"/>
    <n v="31.68"/>
    <n v="42.57"/>
    <n v="22.47"/>
    <n v="32.549999999999997"/>
  </r>
  <r>
    <x v="3"/>
    <x v="14"/>
    <n v="72"/>
    <n v="19"/>
    <n v="53"/>
    <n v="65"/>
    <n v="23"/>
    <n v="404"/>
    <n v="236"/>
    <n v="111"/>
    <n v="384"/>
    <n v="484"/>
    <e v="#NULL!"/>
    <n v="1920"/>
    <n v="11"/>
    <n v="57"/>
    <n v="1"/>
    <n v="0.18"/>
    <n v="0.28999999999999998"/>
    <n v="0.56000000000000005"/>
    <n v="0.23"/>
    <n v="0.11"/>
    <n v="0.72"/>
    <n v="0.18"/>
    <n v="0.46"/>
    <n v="0.54"/>
    <n v="0.66"/>
    <m/>
    <n v="0.38"/>
    <n v="0.41"/>
    <n v="0.16"/>
    <n v="0.05"/>
  </r>
  <r>
    <x v="3"/>
    <x v="15"/>
    <n v="1844"/>
    <n v="301"/>
    <n v="952"/>
    <n v="2045"/>
    <n v="1028"/>
    <n v="2068"/>
    <n v="3738"/>
    <n v="1890"/>
    <n v="2613"/>
    <n v="4537"/>
    <n v="39"/>
    <n v="23548"/>
    <n v="61"/>
    <n v="2264"/>
    <n v="168"/>
    <n v="4.5199999999999996"/>
    <n v="4.59"/>
    <n v="10.01"/>
    <n v="7.21"/>
    <n v="5.0199999999999996"/>
    <n v="3.69"/>
    <n v="2.89"/>
    <n v="7.9"/>
    <n v="3.68"/>
    <n v="6.22"/>
    <n v="3.59"/>
    <n v="4.71"/>
    <n v="2.2999999999999998"/>
    <n v="6.43"/>
    <n v="7.94"/>
  </r>
  <r>
    <x v="3"/>
    <x v="16"/>
    <n v="14360"/>
    <n v="3149"/>
    <n v="4765"/>
    <n v="11713"/>
    <n v="8855"/>
    <n v="18524"/>
    <n v="43134"/>
    <n v="9461"/>
    <n v="24111"/>
    <n v="28456"/>
    <n v="439"/>
    <n v="184333"/>
    <n v="962"/>
    <n v="15807"/>
    <n v="596"/>
    <n v="35.229999999999997"/>
    <n v="48"/>
    <n v="50.12"/>
    <n v="41.31"/>
    <n v="43.27"/>
    <n v="33.049999999999997"/>
    <n v="33.409999999999997"/>
    <n v="39.56"/>
    <n v="33.99"/>
    <n v="39"/>
    <n v="40.46"/>
    <n v="36.89"/>
    <n v="36.270000000000003"/>
    <n v="44.91"/>
    <n v="28.15"/>
  </r>
  <r>
    <x v="3"/>
    <x v="17"/>
    <n v="2"/>
    <e v="#NULL!"/>
    <n v="1"/>
    <n v="1"/>
    <n v="1"/>
    <e v="#NULL!"/>
    <n v="1334"/>
    <n v="4"/>
    <n v="170"/>
    <e v="#NULL!"/>
    <e v="#NULL!"/>
    <n v="1514"/>
    <e v="#NULL!"/>
    <e v="#NULL!"/>
    <e v="#NULL!"/>
    <n v="0"/>
    <e v="#NULL!"/>
    <n v="0.01"/>
    <n v="0"/>
    <n v="0"/>
    <e v="#NULL!"/>
    <n v="1.03"/>
    <n v="0.02"/>
    <n v="0.24"/>
    <e v="#NULL!"/>
    <e v="#NULL!"/>
    <n v="0.3"/>
    <e v="#NULL!"/>
    <e v="#NULL!"/>
    <e v="#NULL!"/>
  </r>
  <r>
    <x v="3"/>
    <x v="18"/>
    <e v="#NULL!"/>
    <e v="#NULL!"/>
    <e v="#NULL!"/>
    <e v="#NULL!"/>
    <e v="#NULL!"/>
    <e v="#NULL!"/>
    <e v="#NULL!"/>
    <e v="#NULL!"/>
    <e v="#NULL!"/>
    <e v="#NULL!"/>
    <e v="#NULL!"/>
    <e v="#NULL!"/>
    <e v="#NULL!"/>
    <e v="#NULL!"/>
    <e v="#NULL!"/>
    <e v="#NULL!"/>
    <e v="#NULL!"/>
    <e v="#NULL!"/>
    <e v="#NULL!"/>
    <e v="#NULL!"/>
    <e v="#NULL!"/>
    <e v="#NULL!"/>
    <e v="#NULL!"/>
    <e v="#NULL!"/>
    <e v="#NULL!"/>
    <e v="#NULL!"/>
    <e v="#NULL!"/>
    <e v="#NULL!"/>
    <e v="#NULL!"/>
    <e v="#NULL!"/>
  </r>
  <r>
    <x v="3"/>
    <x v="19"/>
    <n v="40763"/>
    <n v="6560"/>
    <n v="9506"/>
    <n v="28354"/>
    <n v="20464"/>
    <n v="56056"/>
    <n v="127788"/>
    <n v="23909"/>
    <n v="70773"/>
    <n v="72973"/>
    <n v="1085"/>
    <n v="498196"/>
    <n v="2652"/>
    <n v="35195"/>
    <n v="2117"/>
    <n v="100"/>
    <n v="100"/>
    <n v="99.99"/>
    <n v="100"/>
    <n v="100"/>
    <n v="100"/>
    <n v="98.97"/>
    <n v="99.98"/>
    <n v="99.76"/>
    <n v="100"/>
    <n v="100"/>
    <n v="99.7"/>
    <n v="100"/>
    <n v="100"/>
    <n v="100"/>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PivotTable2" cacheId="1" applyNumberFormats="0" applyBorderFormats="0" applyFontFormats="0" applyPatternFormats="0" applyAlignmentFormats="0" applyWidthHeightFormats="1" dataCaption="Data" updatedVersion="3" minRefreshableVersion="3" showMemberPropertyTips="0" useAutoFormatting="1" rowGrandTotals="0" itemPrintTitles="1" createdVersion="3" indent="0" compact="0" compactData="0" gridDropZones="1">
  <location ref="A6:AE27" firstHeaderRow="1" firstDataRow="2" firstDataCol="1" rowPageCount="1" colPageCount="1"/>
  <pivotFields count="32">
    <pivotField name="Financial Year" axis="axisPage" compact="0" outline="0" subtotalTop="0" multipleItemSelectionAllowed="1" showAll="0" includeNewItemsInFilter="1">
      <items count="6">
        <item h="1" x="0"/>
        <item h="1" x="1"/>
        <item h="1" x="2"/>
        <item x="3"/>
        <item m="1" x="4"/>
        <item t="default"/>
      </items>
    </pivotField>
    <pivotField axis="axisRow" compact="0" outline="0" subtotalTop="0" showAll="0" includeNewItemsInFilter="1">
      <items count="21">
        <item x="0"/>
        <item x="1"/>
        <item x="3"/>
        <item x="2"/>
        <item x="5"/>
        <item x="4"/>
        <item x="7"/>
        <item x="6"/>
        <item x="19"/>
        <item x="8"/>
        <item x="9"/>
        <item x="10"/>
        <item x="11"/>
        <item x="12"/>
        <item x="13"/>
        <item x="14"/>
        <item x="15"/>
        <item x="16"/>
        <item x="18"/>
        <item x="17"/>
        <item t="default"/>
      </items>
    </pivotField>
    <pivotField dataField="1" compact="0" outline="0" subtotalTop="0" showAll="0" includeNewItemsInFilter="1"/>
    <pivotField dataField="1" compact="0" outline="0" subtotalTop="0" showAll="0" includeNewItemsInFilter="1"/>
    <pivotField dataField="1" compact="0" outline="0" subtotalTop="0" showAll="0" includeNewItemsInFilter="1"/>
    <pivotField dataField="1" compact="0" outline="0" subtotalTop="0" showAll="0" includeNewItemsInFilter="1"/>
    <pivotField dataField="1" compact="0" outline="0" subtotalTop="0" showAll="0" includeNewItemsInFilter="1"/>
    <pivotField dataField="1" compact="0" outline="0" subtotalTop="0" showAll="0" includeNewItemsInFilter="1"/>
    <pivotField dataField="1" compact="0" outline="0" subtotalTop="0" showAll="0" includeNewItemsInFilter="1"/>
    <pivotField dataField="1" compact="0" outline="0" subtotalTop="0" showAll="0" includeNewItemsInFilter="1"/>
    <pivotField dataField="1" compact="0" outline="0" subtotalTop="0" showAll="0" includeNewItemsInFilter="1"/>
    <pivotField dataField="1" compact="0" outline="0" subtotalTop="0" showAll="0" includeNewItemsInFilter="1"/>
    <pivotField dataField="1" compact="0" outline="0" subtotalTop="0" showAll="0" includeNewItemsInFilter="1"/>
    <pivotField dataField="1" compact="0" outline="0" subtotalTop="0" showAll="0" includeNewItemsInFilter="1"/>
    <pivotField dataField="1" compact="0" outline="0" subtotalTop="0" showAll="0" includeNewItemsInFilter="1"/>
    <pivotField dataField="1" compact="0" outline="0" subtotalTop="0" showAll="0" includeNewItemsInFilter="1"/>
    <pivotField dataField="1" compact="0" outline="0" subtotalTop="0" showAll="0" includeNewItemsInFilter="1"/>
    <pivotField dataField="1" compact="0" outline="0" subtotalTop="0" showAll="0" includeNewItemsInFilter="1" defaultSubtotal="0"/>
    <pivotField dataField="1" compact="0" outline="0" subtotalTop="0" showAll="0" includeNewItemsInFilter="1" defaultSubtotal="0"/>
    <pivotField dataField="1" compact="0" outline="0" subtotalTop="0" showAll="0" includeNewItemsInFilter="1" defaultSubtotal="0"/>
    <pivotField dataField="1" compact="0" outline="0" subtotalTop="0" showAll="0" includeNewItemsInFilter="1" defaultSubtotal="0"/>
    <pivotField dataField="1" compact="0" outline="0" subtotalTop="0" showAll="0" includeNewItemsInFilter="1" defaultSubtotal="0"/>
    <pivotField dataField="1" compact="0" outline="0" subtotalTop="0" showAll="0" includeNewItemsInFilter="1" defaultSubtotal="0"/>
    <pivotField dataField="1" compact="0" outline="0" subtotalTop="0" showAll="0" includeNewItemsInFilter="1" defaultSubtotal="0"/>
    <pivotField dataField="1" compact="0" outline="0" subtotalTop="0" showAll="0" includeNewItemsInFilter="1" defaultSubtotal="0"/>
    <pivotField dataField="1" compact="0" outline="0" subtotalTop="0" showAll="0" includeNewItemsInFilter="1" defaultSubtotal="0"/>
    <pivotField dataField="1" compact="0" outline="0" subtotalTop="0" showAll="0" includeNewItemsInFilter="1" defaultSubtotal="0"/>
    <pivotField dataField="1" compact="0" outline="0" subtotalTop="0" showAll="0" includeNewItemsInFilter="1" defaultSubtotal="0"/>
    <pivotField dataField="1" compact="0" outline="0" subtotalTop="0" showAll="0" includeNewItemsInFilter="1" defaultSubtotal="0"/>
    <pivotField dataField="1" compact="0" outline="0" subtotalTop="0" showAll="0" includeNewItemsInFilter="1" defaultSubtotal="0"/>
    <pivotField dataField="1" compact="0" outline="0" subtotalTop="0" showAll="0" includeNewItemsInFilter="1" defaultSubtotal="0"/>
    <pivotField dataField="1" compact="0" outline="0" subtotalTop="0" showAll="0" includeNewItemsInFilter="1" defaultSubtotal="0"/>
  </pivotFields>
  <rowFields count="1">
    <field x="1"/>
  </rowFields>
  <rowItems count="20">
    <i>
      <x/>
    </i>
    <i>
      <x v="1"/>
    </i>
    <i>
      <x v="2"/>
    </i>
    <i>
      <x v="3"/>
    </i>
    <i>
      <x v="4"/>
    </i>
    <i>
      <x v="5"/>
    </i>
    <i>
      <x v="6"/>
    </i>
    <i>
      <x v="7"/>
    </i>
    <i>
      <x v="8"/>
    </i>
    <i>
      <x v="9"/>
    </i>
    <i>
      <x v="10"/>
    </i>
    <i>
      <x v="11"/>
    </i>
    <i>
      <x v="12"/>
    </i>
    <i>
      <x v="13"/>
    </i>
    <i>
      <x v="14"/>
    </i>
    <i>
      <x v="15"/>
    </i>
    <i>
      <x v="16"/>
    </i>
    <i>
      <x v="17"/>
    </i>
    <i>
      <x v="18"/>
    </i>
    <i>
      <x v="19"/>
    </i>
  </rowItems>
  <colFields count="1">
    <field x="-2"/>
  </colFields>
  <colItems count="30">
    <i>
      <x/>
    </i>
    <i i="1">
      <x v="1"/>
    </i>
    <i i="2">
      <x v="2"/>
    </i>
    <i i="3">
      <x v="3"/>
    </i>
    <i i="4">
      <x v="4"/>
    </i>
    <i i="5">
      <x v="5"/>
    </i>
    <i i="6">
      <x v="6"/>
    </i>
    <i i="7">
      <x v="7"/>
    </i>
    <i i="8">
      <x v="8"/>
    </i>
    <i i="9">
      <x v="9"/>
    </i>
    <i i="10">
      <x v="10"/>
    </i>
    <i i="11">
      <x v="11"/>
    </i>
    <i i="12">
      <x v="12"/>
    </i>
    <i i="13">
      <x v="13"/>
    </i>
    <i i="14">
      <x v="14"/>
    </i>
    <i i="15">
      <x v="15"/>
    </i>
    <i i="16">
      <x v="16"/>
    </i>
    <i i="17">
      <x v="17"/>
    </i>
    <i i="18">
      <x v="18"/>
    </i>
    <i i="19">
      <x v="19"/>
    </i>
    <i i="20">
      <x v="20"/>
    </i>
    <i i="21">
      <x v="21"/>
    </i>
    <i i="22">
      <x v="22"/>
    </i>
    <i i="23">
      <x v="23"/>
    </i>
    <i i="24">
      <x v="24"/>
    </i>
    <i i="25">
      <x v="25"/>
    </i>
    <i i="26">
      <x v="26"/>
    </i>
    <i i="27">
      <x v="27"/>
    </i>
    <i i="28">
      <x v="28"/>
    </i>
    <i i="29">
      <x v="29"/>
    </i>
  </colItems>
  <pageFields count="1">
    <pageField fld="0" hier="0"/>
  </pageFields>
  <dataFields count="30">
    <dataField name="Max of Scotland" fld="13" subtotal="max" baseField="0" baseItem="0"/>
    <dataField name="Max of AyrshireArran" fld="2" subtotal="max" baseField="0" baseItem="0"/>
    <dataField name="Max of Borders" fld="3" subtotal="max" baseField="0" baseItem="0"/>
    <dataField name="Max of DumfriesGalloway" fld="4" subtotal="max" baseField="0" baseItem="0"/>
    <dataField name="Max of Fife" fld="5" subtotal="max" baseField="0" baseItem="0"/>
    <dataField name="Max of ForthValley" fld="6" subtotal="max" baseField="0" baseItem="0"/>
    <dataField name="Max of Grampian" fld="7" subtotal="max" baseField="0" baseItem="0"/>
    <dataField name="Max of GreaterGlasgowClyde" fld="8" subtotal="max" baseField="0" baseItem="0"/>
    <dataField name="Max of Highland" fld="9" subtotal="max" baseField="0" baseItem="0"/>
    <dataField name="Max of Lanarkshire" fld="10" subtotal="max" baseField="0" baseItem="0"/>
    <dataField name="Max of Lothian" fld="11" subtotal="max" baseField="0" baseItem="0"/>
    <dataField name="Max of Orkney" fld="12" subtotal="max" baseField="0" baseItem="0"/>
    <dataField name="Max of Shetland" fld="14" subtotal="max" baseField="0" baseItem="0"/>
    <dataField name="Max of Tayside" fld="15" subtotal="max" baseField="0" baseItem="0"/>
    <dataField name="Max of WesternIsles" fld="16" subtotal="max" baseField="0" baseItem="0"/>
    <dataField name="Max of per.Scotland" fld="28" subtotal="max" baseField="0" baseItem="0"/>
    <dataField name="Max of per.AyrshireArran" fld="17" subtotal="max" baseField="0" baseItem="0"/>
    <dataField name="Max of per.Borders" fld="18" subtotal="max" baseField="0" baseItem="0"/>
    <dataField name="Max of per.DumfriesGalloway" fld="19" subtotal="max" baseField="0" baseItem="0"/>
    <dataField name="Max of per.Fife" fld="20" subtotal="max" baseField="0" baseItem="0"/>
    <dataField name="Max of per.ForthValley" fld="21" subtotal="max" baseField="0" baseItem="0"/>
    <dataField name="Max of per.Grampian" fld="22" subtotal="max" baseField="0" baseItem="0"/>
    <dataField name="Max of per.GreaterGlasgowClyde" fld="23" subtotal="max" baseField="0" baseItem="0"/>
    <dataField name="Max of per.Highland" fld="24" subtotal="max" baseField="0" baseItem="0"/>
    <dataField name="Max of per.Lanarkshire" fld="25" subtotal="max" baseField="0" baseItem="0"/>
    <dataField name="Max of per.Lothian" fld="26" subtotal="max" baseField="0" baseItem="0"/>
    <dataField name="Max of per.Orkney" fld="27" subtotal="max" baseField="0" baseItem="0"/>
    <dataField name="Max of per.Shetland" fld="29" subtotal="max" baseField="0" baseItem="0"/>
    <dataField name="Max of per.Tayside" fld="30" subtotal="max" baseField="0" baseItem="0"/>
    <dataField name="Max of per.WesternIsles" fld="31" subtotal="max" baseField="0" baseItem="0"/>
  </dataFields>
  <formats count="4">
    <format dxfId="3">
      <pivotArea field="0" type="button" dataOnly="0" labelOnly="1" outline="0" axis="axisPage" fieldPosition="0"/>
    </format>
    <format dxfId="2">
      <pivotArea type="origin" dataOnly="0" labelOnly="1" outline="0" fieldPosition="0"/>
    </format>
    <format dxfId="1">
      <pivotArea field="1" type="button" dataOnly="0" labelOnly="1" outline="0" axis="axisRow" fieldPosition="0"/>
    </format>
    <format dxfId="0">
      <pivotArea dataOnly="0" labelOnly="1" outline="0" fieldPosition="0">
        <references count="1">
          <reference field="1" count="0"/>
        </references>
      </pivotArea>
    </format>
  </formats>
  <pivotTableStyleInfo showRowHeaders="1" showColHeaders="1" showRowStripes="0" showColStripes="0" showLastColumn="1"/>
</pivotTableDefinition>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L44"/>
  <sheetViews>
    <sheetView tabSelected="1" workbookViewId="0">
      <selection activeCell="C1" sqref="C1"/>
    </sheetView>
  </sheetViews>
  <sheetFormatPr defaultRowHeight="12.75" x14ac:dyDescent="0.2"/>
  <cols>
    <col min="1" max="1" width="3" style="2" customWidth="1"/>
    <col min="2" max="2" width="1.7109375" style="2" customWidth="1"/>
    <col min="3" max="3" width="33.7109375" style="2" customWidth="1"/>
    <col min="4" max="4" width="17.140625" style="2" customWidth="1"/>
    <col min="5" max="5" width="14.85546875" style="2" customWidth="1"/>
    <col min="6" max="6" width="9.140625" style="2"/>
    <col min="7" max="7" width="36.85546875" style="2" customWidth="1"/>
    <col min="8" max="11" width="9.140625" style="2"/>
    <col min="12" max="12" width="21.28515625" style="2" customWidth="1"/>
    <col min="13" max="16384" width="9.140625" style="2"/>
  </cols>
  <sheetData>
    <row r="2" spans="2:12" x14ac:dyDescent="0.2">
      <c r="B2" s="6"/>
      <c r="C2" s="7"/>
      <c r="D2" s="7"/>
      <c r="E2" s="7"/>
      <c r="F2" s="7"/>
      <c r="G2" s="7"/>
      <c r="H2" s="7"/>
      <c r="I2" s="7"/>
      <c r="J2" s="7"/>
      <c r="K2" s="7"/>
      <c r="L2" s="8"/>
    </row>
    <row r="3" spans="2:12" ht="18" x14ac:dyDescent="0.25">
      <c r="B3" s="9"/>
      <c r="C3" s="133" t="s">
        <v>35</v>
      </c>
      <c r="D3" s="133"/>
      <c r="E3" s="133"/>
      <c r="F3" s="133"/>
      <c r="G3" s="133"/>
      <c r="H3" s="133"/>
      <c r="I3" s="133"/>
      <c r="J3" s="133"/>
      <c r="K3" s="133"/>
      <c r="L3" s="11"/>
    </row>
    <row r="4" spans="2:12" x14ac:dyDescent="0.2">
      <c r="B4" s="9"/>
      <c r="C4" s="12"/>
      <c r="D4" s="12"/>
      <c r="E4" s="12"/>
      <c r="F4" s="12"/>
      <c r="G4" s="12"/>
      <c r="H4" s="12"/>
      <c r="I4" s="12"/>
      <c r="J4" s="12"/>
      <c r="K4" s="12"/>
      <c r="L4" s="11"/>
    </row>
    <row r="5" spans="2:12" s="13" customFormat="1" ht="14.25" x14ac:dyDescent="0.2">
      <c r="B5" s="14"/>
      <c r="C5" s="134" t="s">
        <v>149</v>
      </c>
      <c r="D5" s="135"/>
      <c r="E5" s="135"/>
      <c r="F5" s="135"/>
      <c r="G5" s="135"/>
      <c r="H5" s="15"/>
      <c r="I5" s="15"/>
      <c r="J5" s="15"/>
      <c r="K5" s="15"/>
      <c r="L5" s="16"/>
    </row>
    <row r="6" spans="2:12" s="13" customFormat="1" ht="14.25" x14ac:dyDescent="0.2">
      <c r="B6" s="14"/>
      <c r="C6" s="15"/>
      <c r="D6" s="15"/>
      <c r="E6" s="15"/>
      <c r="F6" s="15"/>
      <c r="G6" s="15"/>
      <c r="H6" s="15"/>
      <c r="I6" s="15"/>
      <c r="J6" s="15"/>
      <c r="K6" s="15"/>
      <c r="L6" s="16"/>
    </row>
    <row r="7" spans="2:12" s="17" customFormat="1" x14ac:dyDescent="0.2">
      <c r="B7" s="18"/>
      <c r="C7" s="131" t="s">
        <v>36</v>
      </c>
      <c r="D7" s="122"/>
      <c r="E7" s="122"/>
      <c r="F7" s="122"/>
      <c r="G7" s="122"/>
      <c r="H7" s="122"/>
      <c r="I7" s="122"/>
      <c r="J7" s="122"/>
      <c r="K7" s="122"/>
      <c r="L7" s="19"/>
    </row>
    <row r="8" spans="2:12" s="17" customFormat="1" ht="12.75" customHeight="1" x14ac:dyDescent="0.2">
      <c r="B8" s="18"/>
      <c r="C8" s="130" t="s">
        <v>147</v>
      </c>
      <c r="D8" s="123"/>
      <c r="E8" s="123"/>
      <c r="F8" s="123"/>
      <c r="G8" s="123"/>
      <c r="H8" s="123"/>
      <c r="I8" s="123"/>
      <c r="J8" s="123"/>
      <c r="K8" s="123"/>
      <c r="L8" s="19"/>
    </row>
    <row r="9" spans="2:12" s="20" customFormat="1" x14ac:dyDescent="0.2">
      <c r="B9" s="21"/>
      <c r="C9" s="127"/>
      <c r="D9" s="22"/>
      <c r="E9" s="22"/>
      <c r="F9" s="22"/>
      <c r="G9" s="22"/>
      <c r="H9" s="22"/>
      <c r="I9" s="22"/>
      <c r="J9" s="22"/>
      <c r="K9" s="22"/>
      <c r="L9" s="23"/>
    </row>
    <row r="10" spans="2:12" s="20" customFormat="1" x14ac:dyDescent="0.2">
      <c r="B10" s="21"/>
      <c r="C10" s="124" t="s">
        <v>37</v>
      </c>
      <c r="D10" s="17"/>
      <c r="E10" s="17"/>
      <c r="F10" s="17"/>
      <c r="G10" s="22"/>
      <c r="H10" s="22"/>
      <c r="I10" s="22"/>
      <c r="J10" s="22"/>
      <c r="K10" s="22"/>
      <c r="L10" s="23"/>
    </row>
    <row r="11" spans="2:12" s="20" customFormat="1" x14ac:dyDescent="0.2">
      <c r="B11" s="21"/>
      <c r="C11" s="125" t="s">
        <v>144</v>
      </c>
      <c r="D11" s="25"/>
      <c r="E11" s="25"/>
      <c r="F11" s="25"/>
      <c r="G11" s="22"/>
      <c r="H11" s="22"/>
      <c r="I11" s="22"/>
      <c r="J11" s="22"/>
      <c r="K11" s="22"/>
      <c r="L11" s="23"/>
    </row>
    <row r="12" spans="2:12" s="20" customFormat="1" x14ac:dyDescent="0.2">
      <c r="B12" s="21"/>
      <c r="C12" s="126"/>
      <c r="D12" s="25"/>
      <c r="E12" s="25"/>
      <c r="F12" s="25"/>
      <c r="G12" s="62"/>
      <c r="H12" s="62"/>
      <c r="I12" s="62"/>
      <c r="J12" s="62"/>
      <c r="K12" s="62"/>
      <c r="L12" s="23"/>
    </row>
    <row r="13" spans="2:12" s="20" customFormat="1" x14ac:dyDescent="0.2">
      <c r="B13" s="21"/>
      <c r="C13" s="128" t="s">
        <v>117</v>
      </c>
      <c r="D13" s="25"/>
      <c r="E13" s="25"/>
      <c r="F13" s="25"/>
      <c r="G13" s="62"/>
      <c r="H13" s="62"/>
      <c r="I13" s="62"/>
      <c r="J13" s="62"/>
      <c r="K13" s="62"/>
      <c r="L13" s="23"/>
    </row>
    <row r="14" spans="2:12" s="20" customFormat="1" x14ac:dyDescent="0.2">
      <c r="B14" s="21"/>
      <c r="C14" s="129" t="s">
        <v>143</v>
      </c>
      <c r="D14" s="25"/>
      <c r="E14" s="25"/>
      <c r="F14" s="25"/>
      <c r="G14" s="62"/>
      <c r="H14" s="62"/>
      <c r="I14" s="62"/>
      <c r="J14" s="62"/>
      <c r="K14" s="62"/>
      <c r="L14" s="23"/>
    </row>
    <row r="15" spans="2:12" s="20" customFormat="1" x14ac:dyDescent="0.2">
      <c r="B15" s="21"/>
      <c r="C15" s="25"/>
      <c r="D15" s="25"/>
      <c r="E15" s="25"/>
      <c r="F15" s="25"/>
      <c r="G15" s="22"/>
      <c r="H15" s="22"/>
      <c r="I15" s="22"/>
      <c r="J15" s="22"/>
      <c r="K15" s="22"/>
      <c r="L15" s="23"/>
    </row>
    <row r="16" spans="2:12" s="26" customFormat="1" x14ac:dyDescent="0.2">
      <c r="B16" s="27"/>
      <c r="C16" s="30" t="s">
        <v>38</v>
      </c>
      <c r="D16" s="28"/>
      <c r="E16" s="28"/>
      <c r="F16" s="28"/>
      <c r="G16" s="28"/>
      <c r="H16" s="28"/>
      <c r="I16" s="28"/>
      <c r="J16" s="28"/>
      <c r="K16" s="28"/>
      <c r="L16" s="29"/>
    </row>
    <row r="17" spans="2:12" s="26" customFormat="1" x14ac:dyDescent="0.2">
      <c r="B17" s="27"/>
      <c r="C17" s="31" t="s">
        <v>39</v>
      </c>
      <c r="D17" s="28"/>
      <c r="E17" s="28"/>
      <c r="F17" s="28"/>
      <c r="G17" s="28"/>
      <c r="H17" s="28"/>
      <c r="I17" s="28"/>
      <c r="J17" s="28"/>
      <c r="K17" s="28"/>
      <c r="L17" s="29"/>
    </row>
    <row r="18" spans="2:12" s="26" customFormat="1" x14ac:dyDescent="0.2">
      <c r="B18" s="27"/>
      <c r="C18" s="31" t="s">
        <v>50</v>
      </c>
      <c r="D18" s="28"/>
      <c r="E18" s="28"/>
      <c r="F18" s="28"/>
      <c r="G18" s="28"/>
      <c r="H18" s="28"/>
      <c r="I18" s="28"/>
      <c r="J18" s="28"/>
      <c r="K18" s="28"/>
      <c r="L18" s="29"/>
    </row>
    <row r="19" spans="2:12" s="26" customFormat="1" x14ac:dyDescent="0.2">
      <c r="B19" s="27"/>
      <c r="C19" s="31"/>
      <c r="D19" s="28"/>
      <c r="E19" s="28"/>
      <c r="F19" s="28"/>
      <c r="G19" s="28"/>
      <c r="H19" s="28"/>
      <c r="I19" s="28"/>
      <c r="J19" s="28"/>
      <c r="K19" s="28"/>
      <c r="L19" s="29"/>
    </row>
    <row r="20" spans="2:12" s="26" customFormat="1" x14ac:dyDescent="0.2">
      <c r="B20" s="27"/>
      <c r="C20" s="24" t="s">
        <v>64</v>
      </c>
      <c r="D20" s="32"/>
      <c r="E20" s="32"/>
      <c r="F20" s="32"/>
      <c r="G20" s="28"/>
      <c r="H20" s="28"/>
      <c r="I20" s="28"/>
      <c r="J20" s="28"/>
      <c r="K20" s="28"/>
      <c r="L20" s="29"/>
    </row>
    <row r="21" spans="2:12" s="26" customFormat="1" x14ac:dyDescent="0.2">
      <c r="B21" s="27"/>
      <c r="C21" s="17" t="s">
        <v>40</v>
      </c>
      <c r="D21" s="32"/>
      <c r="E21" s="32"/>
      <c r="F21" s="32"/>
      <c r="G21" s="28"/>
      <c r="H21" s="28"/>
      <c r="I21" s="28"/>
      <c r="J21" s="28"/>
      <c r="K21" s="28"/>
      <c r="L21" s="29"/>
    </row>
    <row r="22" spans="2:12" s="26" customFormat="1" x14ac:dyDescent="0.2">
      <c r="B22" s="27"/>
      <c r="C22" s="17"/>
      <c r="D22" s="32"/>
      <c r="E22" s="32"/>
      <c r="F22" s="32"/>
      <c r="G22" s="28"/>
      <c r="H22" s="28"/>
      <c r="I22" s="28"/>
      <c r="J22" s="28"/>
      <c r="K22" s="28"/>
      <c r="L22" s="29"/>
    </row>
    <row r="23" spans="2:12" s="26" customFormat="1" x14ac:dyDescent="0.2">
      <c r="B23" s="27"/>
      <c r="C23" s="136" t="s">
        <v>52</v>
      </c>
      <c r="D23" s="136"/>
      <c r="E23" s="136"/>
      <c r="F23" s="136"/>
      <c r="G23" s="136"/>
      <c r="H23" s="136"/>
      <c r="I23" s="136"/>
      <c r="J23" s="136"/>
      <c r="K23" s="136"/>
      <c r="L23" s="29"/>
    </row>
    <row r="24" spans="2:12" s="26" customFormat="1" ht="30" customHeight="1" x14ac:dyDescent="0.2">
      <c r="B24" s="27"/>
      <c r="C24" s="33" t="s">
        <v>41</v>
      </c>
      <c r="D24" s="141" t="s">
        <v>53</v>
      </c>
      <c r="E24" s="142"/>
      <c r="F24" s="142"/>
      <c r="G24" s="142"/>
      <c r="H24" s="142"/>
      <c r="I24" s="142"/>
      <c r="J24" s="142"/>
      <c r="K24" s="142"/>
      <c r="L24" s="143"/>
    </row>
    <row r="25" spans="2:12" s="26" customFormat="1" x14ac:dyDescent="0.2">
      <c r="B25" s="27"/>
      <c r="C25" s="136" t="s">
        <v>54</v>
      </c>
      <c r="D25" s="136"/>
      <c r="E25" s="136"/>
      <c r="F25" s="136"/>
      <c r="G25" s="136"/>
      <c r="H25" s="136"/>
      <c r="I25" s="136"/>
      <c r="J25" s="136"/>
      <c r="K25" s="136"/>
      <c r="L25" s="29"/>
    </row>
    <row r="26" spans="2:12" s="26" customFormat="1" x14ac:dyDescent="0.2">
      <c r="B26" s="27"/>
      <c r="C26" s="33" t="s">
        <v>41</v>
      </c>
      <c r="D26" s="34" t="s">
        <v>55</v>
      </c>
      <c r="E26" s="34"/>
      <c r="F26" s="34"/>
      <c r="G26" s="34"/>
      <c r="H26" s="34"/>
      <c r="I26" s="34"/>
      <c r="J26" s="34"/>
      <c r="K26" s="34"/>
      <c r="L26" s="29"/>
    </row>
    <row r="27" spans="2:12" s="26" customFormat="1" x14ac:dyDescent="0.2">
      <c r="B27" s="27"/>
      <c r="C27" s="34"/>
      <c r="D27" s="35"/>
      <c r="E27" s="35"/>
      <c r="F27" s="36"/>
      <c r="G27" s="37"/>
      <c r="H27" s="38"/>
      <c r="I27" s="38"/>
      <c r="J27" s="38"/>
      <c r="K27" s="38"/>
      <c r="L27" s="29"/>
    </row>
    <row r="28" spans="2:12" s="26" customFormat="1" x14ac:dyDescent="0.2">
      <c r="B28" s="27"/>
      <c r="C28" s="39" t="s">
        <v>42</v>
      </c>
      <c r="D28" s="35"/>
      <c r="E28" s="35"/>
      <c r="F28" s="40"/>
      <c r="G28" s="37"/>
      <c r="H28" s="38"/>
      <c r="I28" s="38"/>
      <c r="J28" s="38"/>
      <c r="K28" s="38"/>
      <c r="L28" s="29"/>
    </row>
    <row r="29" spans="2:12" s="26" customFormat="1" x14ac:dyDescent="0.2">
      <c r="B29" s="27"/>
      <c r="C29" s="57" t="s">
        <v>56</v>
      </c>
      <c r="D29" s="41"/>
      <c r="E29" s="41"/>
      <c r="F29" s="41"/>
      <c r="G29" s="28"/>
      <c r="H29" s="28"/>
      <c r="I29" s="28"/>
      <c r="J29" s="28"/>
      <c r="K29" s="28"/>
      <c r="L29" s="29"/>
    </row>
    <row r="30" spans="2:12" s="26" customFormat="1" x14ac:dyDescent="0.2">
      <c r="B30" s="27"/>
      <c r="C30" s="42"/>
      <c r="D30" s="41"/>
      <c r="E30" s="41"/>
      <c r="F30" s="41"/>
      <c r="G30" s="28"/>
      <c r="H30" s="28"/>
      <c r="I30" s="28"/>
      <c r="J30" s="28"/>
      <c r="K30" s="28"/>
      <c r="L30" s="29"/>
    </row>
    <row r="31" spans="2:12" s="43" customFormat="1" x14ac:dyDescent="0.2">
      <c r="B31" s="44"/>
      <c r="C31" s="45" t="s">
        <v>43</v>
      </c>
      <c r="D31" s="37"/>
      <c r="E31" s="37"/>
      <c r="F31" s="37"/>
      <c r="G31" s="37"/>
      <c r="H31" s="37"/>
      <c r="I31" s="37"/>
      <c r="J31" s="37"/>
      <c r="K31" s="37"/>
      <c r="L31" s="46"/>
    </row>
    <row r="32" spans="2:12" s="43" customFormat="1" ht="14.1" customHeight="1" x14ac:dyDescent="0.2">
      <c r="B32" s="44"/>
      <c r="C32" s="35" t="s">
        <v>44</v>
      </c>
      <c r="D32" s="37"/>
      <c r="E32" s="37"/>
      <c r="F32" s="37"/>
      <c r="G32" s="37"/>
      <c r="H32" s="37"/>
      <c r="I32" s="37"/>
      <c r="J32" s="37"/>
      <c r="K32" s="37"/>
      <c r="L32" s="46"/>
    </row>
    <row r="33" spans="2:12" s="43" customFormat="1" ht="12.75" customHeight="1" x14ac:dyDescent="0.2">
      <c r="B33" s="44"/>
      <c r="C33" s="47"/>
      <c r="D33" s="144"/>
      <c r="E33" s="144"/>
      <c r="F33" s="144"/>
      <c r="G33" s="37"/>
      <c r="H33" s="37"/>
      <c r="I33" s="37"/>
      <c r="J33" s="37"/>
      <c r="K33" s="37"/>
      <c r="L33" s="46"/>
    </row>
    <row r="34" spans="2:12" s="43" customFormat="1" ht="12.75" customHeight="1" x14ac:dyDescent="0.2">
      <c r="B34" s="44"/>
      <c r="C34" s="145" t="s">
        <v>45</v>
      </c>
      <c r="D34" s="138"/>
      <c r="E34" s="138"/>
      <c r="F34" s="138"/>
      <c r="G34" s="138"/>
      <c r="H34" s="138"/>
      <c r="I34" s="138"/>
      <c r="J34" s="138"/>
      <c r="K34" s="138"/>
      <c r="L34" s="46"/>
    </row>
    <row r="35" spans="2:12" s="43" customFormat="1" ht="12.75" customHeight="1" x14ac:dyDescent="0.2">
      <c r="B35" s="44"/>
      <c r="C35" s="146" t="s">
        <v>46</v>
      </c>
      <c r="D35" s="135"/>
      <c r="E35" s="135"/>
      <c r="F35" s="135"/>
      <c r="G35" s="135"/>
      <c r="H35" s="135"/>
      <c r="I35" s="135"/>
      <c r="J35" s="135"/>
      <c r="K35" s="135"/>
      <c r="L35" s="147"/>
    </row>
    <row r="36" spans="2:12" s="43" customFormat="1" ht="12.75" customHeight="1" x14ac:dyDescent="0.2">
      <c r="B36" s="44"/>
      <c r="C36" s="48"/>
      <c r="D36" s="148"/>
      <c r="E36" s="148"/>
      <c r="F36" s="148"/>
      <c r="G36" s="37"/>
      <c r="H36" s="37"/>
      <c r="I36" s="37"/>
      <c r="J36" s="37"/>
      <c r="K36" s="37"/>
      <c r="L36" s="46"/>
    </row>
    <row r="37" spans="2:12" s="43" customFormat="1" ht="12.75" customHeight="1" x14ac:dyDescent="0.2">
      <c r="B37" s="44"/>
      <c r="C37" s="49" t="s">
        <v>47</v>
      </c>
      <c r="D37" s="148"/>
      <c r="E37" s="148"/>
      <c r="F37" s="148"/>
      <c r="G37" s="37"/>
      <c r="H37" s="37"/>
      <c r="I37" s="37"/>
      <c r="J37" s="37"/>
      <c r="K37" s="37"/>
      <c r="L37" s="46"/>
    </row>
    <row r="38" spans="2:12" s="43" customFormat="1" ht="12.75" customHeight="1" x14ac:dyDescent="0.2">
      <c r="B38" s="44"/>
      <c r="C38" s="137" t="s">
        <v>48</v>
      </c>
      <c r="D38" s="138"/>
      <c r="E38" s="138"/>
      <c r="F38" s="138"/>
      <c r="G38" s="138"/>
      <c r="H38" s="138"/>
      <c r="I38" s="138"/>
      <c r="J38" s="138"/>
      <c r="K38" s="138"/>
      <c r="L38" s="139"/>
    </row>
    <row r="39" spans="2:12" s="43" customFormat="1" ht="12.75" customHeight="1" x14ac:dyDescent="0.2">
      <c r="B39" s="44"/>
      <c r="C39" s="140" t="s">
        <v>65</v>
      </c>
      <c r="D39" s="138"/>
      <c r="E39" s="138"/>
      <c r="F39" s="138"/>
      <c r="G39" s="138"/>
      <c r="H39" s="138"/>
      <c r="I39" s="138"/>
      <c r="J39" s="138"/>
      <c r="K39" s="138"/>
      <c r="L39" s="139"/>
    </row>
    <row r="40" spans="2:12" s="43" customFormat="1" ht="12.75" customHeight="1" x14ac:dyDescent="0.2">
      <c r="B40" s="44"/>
      <c r="C40" s="50"/>
      <c r="D40" s="51"/>
      <c r="E40" s="51"/>
      <c r="F40" s="51"/>
      <c r="G40" s="51"/>
      <c r="H40" s="51"/>
      <c r="I40" s="51"/>
      <c r="J40" s="51"/>
      <c r="K40" s="51"/>
      <c r="L40" s="52"/>
    </row>
    <row r="41" spans="2:12" s="43" customFormat="1" x14ac:dyDescent="0.2">
      <c r="B41" s="44"/>
      <c r="C41" s="53" t="s">
        <v>49</v>
      </c>
      <c r="D41" s="38"/>
      <c r="E41" s="38"/>
      <c r="F41" s="38"/>
      <c r="G41" s="38"/>
      <c r="H41" s="38"/>
      <c r="I41" s="38"/>
      <c r="J41" s="38"/>
      <c r="K41" s="38"/>
      <c r="L41" s="46"/>
    </row>
    <row r="42" spans="2:12" s="17" customFormat="1" x14ac:dyDescent="0.2">
      <c r="B42" s="54"/>
      <c r="C42" s="55"/>
      <c r="D42" s="55"/>
      <c r="E42" s="55"/>
      <c r="F42" s="55"/>
      <c r="G42" s="55"/>
      <c r="H42" s="55"/>
      <c r="I42" s="55"/>
      <c r="J42" s="55"/>
      <c r="K42" s="55"/>
      <c r="L42" s="56"/>
    </row>
    <row r="43" spans="2:12" s="17" customFormat="1" x14ac:dyDescent="0.2"/>
    <row r="44" spans="2:12" s="17" customFormat="1" x14ac:dyDescent="0.2"/>
  </sheetData>
  <mergeCells count="12">
    <mergeCell ref="C3:K3"/>
    <mergeCell ref="C5:G5"/>
    <mergeCell ref="C23:K23"/>
    <mergeCell ref="C38:L38"/>
    <mergeCell ref="C39:L39"/>
    <mergeCell ref="D24:L24"/>
    <mergeCell ref="C25:K25"/>
    <mergeCell ref="D33:F33"/>
    <mergeCell ref="C34:K34"/>
    <mergeCell ref="C35:L35"/>
    <mergeCell ref="D36:F36"/>
    <mergeCell ref="D37:F37"/>
  </mergeCells>
  <pageMargins left="0.70866141732283472" right="0.70866141732283472" top="0.74803149606299213" bottom="0.74803149606299213" header="0.31496062992125984" footer="0.31496062992125984"/>
  <pageSetup paperSize="9" scale="76"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E102"/>
  <sheetViews>
    <sheetView showGridLines="0" zoomScaleNormal="100" workbookViewId="0"/>
  </sheetViews>
  <sheetFormatPr defaultRowHeight="12.75" x14ac:dyDescent="0.2"/>
  <cols>
    <col min="1" max="1" width="54.140625" style="95" bestFit="1" customWidth="1"/>
    <col min="2" max="2" width="14.5703125" style="2" customWidth="1"/>
    <col min="3" max="3" width="19.28515625" style="2" customWidth="1"/>
    <col min="4" max="4" width="13.85546875" style="2" customWidth="1"/>
    <col min="5" max="5" width="22.7109375" style="2" customWidth="1"/>
    <col min="6" max="6" width="10.28515625" style="2" customWidth="1"/>
    <col min="7" max="7" width="16.7109375" style="2" customWidth="1"/>
    <col min="8" max="8" width="15.28515625" style="2" customWidth="1"/>
    <col min="9" max="9" width="26" style="2" customWidth="1"/>
    <col min="10" max="10" width="14.42578125" style="2" customWidth="1"/>
    <col min="11" max="11" width="17" style="2" customWidth="1"/>
    <col min="12" max="13" width="13.28515625" style="2" customWidth="1"/>
    <col min="14" max="14" width="14.5703125" style="2" customWidth="1"/>
    <col min="15" max="15" width="13.7109375" style="2" customWidth="1"/>
    <col min="16" max="16" width="18.28515625" style="2" customWidth="1"/>
    <col min="17" max="17" width="17.85546875" style="2" customWidth="1"/>
    <col min="18" max="18" width="22.7109375" style="2" customWidth="1"/>
    <col min="19" max="19" width="17.140625" style="2" customWidth="1"/>
    <col min="20" max="20" width="26" style="2" customWidth="1"/>
    <col min="21" max="21" width="13.5703125" style="2" customWidth="1"/>
    <col min="22" max="22" width="20" style="2" customWidth="1"/>
    <col min="23" max="23" width="18.5703125" style="2" customWidth="1"/>
    <col min="24" max="24" width="29.28515625" style="2" customWidth="1"/>
    <col min="25" max="25" width="17.7109375" style="2" customWidth="1"/>
    <col min="26" max="26" width="20.28515625" style="2" customWidth="1"/>
    <col min="27" max="28" width="16.42578125" style="2" customWidth="1"/>
    <col min="29" max="29" width="17.85546875" style="2" customWidth="1"/>
    <col min="30" max="30" width="17" style="2" customWidth="1"/>
    <col min="31" max="31" width="21.5703125" style="2" customWidth="1"/>
    <col min="32" max="32" width="22.42578125" style="2" bestFit="1" customWidth="1"/>
    <col min="33" max="33" width="14.85546875" style="2" bestFit="1" customWidth="1"/>
    <col min="34" max="34" width="16.42578125" style="2" bestFit="1" customWidth="1"/>
    <col min="35" max="16384" width="9.140625" style="2"/>
  </cols>
  <sheetData>
    <row r="1" spans="1:31" ht="25.5" customHeight="1" x14ac:dyDescent="0.25">
      <c r="A1" s="96" t="s">
        <v>35</v>
      </c>
      <c r="B1" s="67"/>
      <c r="C1" s="67"/>
      <c r="D1" s="67"/>
      <c r="E1" s="67"/>
      <c r="F1" s="67"/>
      <c r="G1" s="67"/>
      <c r="H1" s="67"/>
      <c r="I1" s="67"/>
      <c r="J1" s="67"/>
      <c r="K1" s="67"/>
    </row>
    <row r="2" spans="1:31" ht="18.75" customHeight="1" x14ac:dyDescent="0.25">
      <c r="A2" s="152" t="s">
        <v>148</v>
      </c>
      <c r="B2" s="135"/>
      <c r="C2" s="135"/>
      <c r="D2" s="135"/>
      <c r="E2" s="135"/>
      <c r="F2" s="135"/>
      <c r="G2" s="135"/>
      <c r="H2" s="135"/>
      <c r="I2" s="135"/>
      <c r="J2" s="135"/>
      <c r="K2" s="135"/>
    </row>
    <row r="4" spans="1:31" customFormat="1" x14ac:dyDescent="0.2">
      <c r="A4" s="132" t="s">
        <v>145</v>
      </c>
      <c r="B4" s="65" t="s">
        <v>120</v>
      </c>
    </row>
    <row r="5" spans="1:31" customFormat="1" ht="9.9499999999999993" customHeight="1" x14ac:dyDescent="0.2">
      <c r="A5" s="105"/>
    </row>
    <row r="6" spans="1:31" customFormat="1" ht="9.9499999999999993" hidden="1" customHeight="1" x14ac:dyDescent="0.2">
      <c r="A6" s="106"/>
      <c r="B6" s="64" t="s">
        <v>17</v>
      </c>
      <c r="C6" s="59"/>
      <c r="D6" s="59"/>
      <c r="E6" s="59"/>
      <c r="F6" s="59"/>
      <c r="G6" s="59"/>
      <c r="H6" s="59"/>
      <c r="I6" s="59"/>
      <c r="J6" s="59"/>
      <c r="K6" s="59"/>
      <c r="L6" s="59"/>
      <c r="M6" s="59"/>
      <c r="N6" s="59"/>
      <c r="O6" s="59"/>
      <c r="P6" s="59"/>
      <c r="Q6" s="59"/>
      <c r="R6" s="59"/>
      <c r="S6" s="59"/>
      <c r="T6" s="59"/>
      <c r="U6" s="59"/>
      <c r="V6" s="59"/>
      <c r="W6" s="59"/>
      <c r="X6" s="59"/>
      <c r="Y6" s="59"/>
      <c r="Z6" s="59"/>
      <c r="AA6" s="59"/>
      <c r="AB6" s="59"/>
      <c r="AC6" s="59"/>
      <c r="AD6" s="59"/>
      <c r="AE6" s="60"/>
    </row>
    <row r="7" spans="1:31" customFormat="1" ht="9.9499999999999993" hidden="1" customHeight="1" x14ac:dyDescent="0.2">
      <c r="A7" s="107" t="s">
        <v>66</v>
      </c>
      <c r="B7" s="63" t="s">
        <v>67</v>
      </c>
      <c r="C7" s="61" t="s">
        <v>68</v>
      </c>
      <c r="D7" s="61" t="s">
        <v>69</v>
      </c>
      <c r="E7" s="61" t="s">
        <v>70</v>
      </c>
      <c r="F7" s="61" t="s">
        <v>71</v>
      </c>
      <c r="G7" s="61" t="s">
        <v>72</v>
      </c>
      <c r="H7" s="61" t="s">
        <v>73</v>
      </c>
      <c r="I7" s="61" t="s">
        <v>74</v>
      </c>
      <c r="J7" s="61" t="s">
        <v>75</v>
      </c>
      <c r="K7" s="61" t="s">
        <v>76</v>
      </c>
      <c r="L7" s="61" t="s">
        <v>77</v>
      </c>
      <c r="M7" s="61" t="s">
        <v>78</v>
      </c>
      <c r="N7" s="61" t="s">
        <v>79</v>
      </c>
      <c r="O7" s="61" t="s">
        <v>80</v>
      </c>
      <c r="P7" s="61" t="s">
        <v>81</v>
      </c>
      <c r="Q7" s="61" t="s">
        <v>82</v>
      </c>
      <c r="R7" s="61" t="s">
        <v>83</v>
      </c>
      <c r="S7" s="61" t="s">
        <v>84</v>
      </c>
      <c r="T7" s="61" t="s">
        <v>85</v>
      </c>
      <c r="U7" s="61" t="s">
        <v>86</v>
      </c>
      <c r="V7" s="61" t="s">
        <v>87</v>
      </c>
      <c r="W7" s="61" t="s">
        <v>88</v>
      </c>
      <c r="X7" s="61" t="s">
        <v>89</v>
      </c>
      <c r="Y7" s="61" t="s">
        <v>90</v>
      </c>
      <c r="Z7" s="61" t="s">
        <v>91</v>
      </c>
      <c r="AA7" s="61" t="s">
        <v>92</v>
      </c>
      <c r="AB7" s="61" t="s">
        <v>93</v>
      </c>
      <c r="AC7" s="61" t="s">
        <v>94</v>
      </c>
      <c r="AD7" s="61" t="s">
        <v>95</v>
      </c>
      <c r="AE7" s="66" t="s">
        <v>96</v>
      </c>
    </row>
    <row r="8" spans="1:31" customFormat="1" ht="9.9499999999999993" hidden="1" customHeight="1" x14ac:dyDescent="0.2">
      <c r="A8" s="106" t="s">
        <v>97</v>
      </c>
      <c r="B8" s="69">
        <v>2213781</v>
      </c>
      <c r="C8" s="70">
        <v>167794</v>
      </c>
      <c r="D8" s="70">
        <v>36638</v>
      </c>
      <c r="E8" s="70">
        <v>59436</v>
      </c>
      <c r="F8" s="70">
        <v>145545</v>
      </c>
      <c r="G8" s="70">
        <v>111517</v>
      </c>
      <c r="H8" s="70">
        <v>240044</v>
      </c>
      <c r="I8" s="70">
        <v>516412</v>
      </c>
      <c r="J8" s="70">
        <v>120408</v>
      </c>
      <c r="K8" s="70">
        <v>265603</v>
      </c>
      <c r="L8" s="70">
        <v>351416</v>
      </c>
      <c r="M8" s="70">
        <v>6011</v>
      </c>
      <c r="N8" s="70">
        <v>10602</v>
      </c>
      <c r="O8" s="70">
        <v>172853</v>
      </c>
      <c r="P8" s="70">
        <v>9485</v>
      </c>
      <c r="Q8" s="70" t="e">
        <v>#NULL!</v>
      </c>
      <c r="R8" s="70" t="e">
        <v>#NULL!</v>
      </c>
      <c r="S8" s="70" t="e">
        <v>#NULL!</v>
      </c>
      <c r="T8" s="70" t="e">
        <v>#NULL!</v>
      </c>
      <c r="U8" s="70" t="e">
        <v>#NULL!</v>
      </c>
      <c r="V8" s="70" t="e">
        <v>#NULL!</v>
      </c>
      <c r="W8" s="70" t="e">
        <v>#NULL!</v>
      </c>
      <c r="X8" s="70" t="e">
        <v>#NULL!</v>
      </c>
      <c r="Y8" s="70" t="e">
        <v>#NULL!</v>
      </c>
      <c r="Z8" s="70" t="e">
        <v>#NULL!</v>
      </c>
      <c r="AA8" s="70" t="e">
        <v>#NULL!</v>
      </c>
      <c r="AB8" s="70" t="e">
        <v>#NULL!</v>
      </c>
      <c r="AC8" s="70" t="e">
        <v>#NULL!</v>
      </c>
      <c r="AD8" s="70" t="e">
        <v>#NULL!</v>
      </c>
      <c r="AE8" s="71" t="e">
        <v>#NULL!</v>
      </c>
    </row>
    <row r="9" spans="1:31" customFormat="1" ht="9.9499999999999993" hidden="1" customHeight="1" x14ac:dyDescent="0.2">
      <c r="A9" s="108" t="s">
        <v>98</v>
      </c>
      <c r="B9" s="72">
        <v>50022</v>
      </c>
      <c r="C9" s="73">
        <v>4056</v>
      </c>
      <c r="D9" s="73">
        <v>917</v>
      </c>
      <c r="E9" s="73">
        <v>1539</v>
      </c>
      <c r="F9" s="73">
        <v>3691</v>
      </c>
      <c r="G9" s="73">
        <v>2520</v>
      </c>
      <c r="H9" s="73">
        <v>4194</v>
      </c>
      <c r="I9" s="73">
        <v>12375</v>
      </c>
      <c r="J9" s="73">
        <v>2071</v>
      </c>
      <c r="K9" s="73">
        <v>7575</v>
      </c>
      <c r="L9" s="73">
        <v>6968</v>
      </c>
      <c r="M9" s="73">
        <v>1</v>
      </c>
      <c r="N9" s="73">
        <v>79</v>
      </c>
      <c r="O9" s="73">
        <v>3917</v>
      </c>
      <c r="P9" s="73">
        <v>119</v>
      </c>
      <c r="Q9" s="73">
        <v>2.2599999999999998</v>
      </c>
      <c r="R9" s="73">
        <v>2.42</v>
      </c>
      <c r="S9" s="73">
        <v>2.5</v>
      </c>
      <c r="T9" s="73">
        <v>2.59</v>
      </c>
      <c r="U9" s="73">
        <v>2.54</v>
      </c>
      <c r="V9" s="73">
        <v>2.2599999999999998</v>
      </c>
      <c r="W9" s="73">
        <v>1.75</v>
      </c>
      <c r="X9" s="73">
        <v>2.4</v>
      </c>
      <c r="Y9" s="73">
        <v>1.72</v>
      </c>
      <c r="Z9" s="73">
        <v>2.85</v>
      </c>
      <c r="AA9" s="73">
        <v>1.98</v>
      </c>
      <c r="AB9" s="73">
        <v>0</v>
      </c>
      <c r="AC9" s="73">
        <v>0.75</v>
      </c>
      <c r="AD9" s="73">
        <v>2.2999999999999998</v>
      </c>
      <c r="AE9" s="74">
        <v>1.25</v>
      </c>
    </row>
    <row r="10" spans="1:31" customFormat="1" ht="9.9499999999999993" hidden="1" customHeight="1" x14ac:dyDescent="0.2">
      <c r="A10" s="108" t="s">
        <v>99</v>
      </c>
      <c r="B10" s="72">
        <v>2210256</v>
      </c>
      <c r="C10" s="73">
        <v>167794</v>
      </c>
      <c r="D10" s="73">
        <v>36507</v>
      </c>
      <c r="E10" s="73">
        <v>59436</v>
      </c>
      <c r="F10" s="73">
        <v>145534</v>
      </c>
      <c r="G10" s="73">
        <v>110494</v>
      </c>
      <c r="H10" s="73">
        <v>240043</v>
      </c>
      <c r="I10" s="73">
        <v>516239</v>
      </c>
      <c r="J10" s="73">
        <v>120408</v>
      </c>
      <c r="K10" s="73">
        <v>263659</v>
      </c>
      <c r="L10" s="73">
        <v>351279</v>
      </c>
      <c r="M10" s="73">
        <v>6011</v>
      </c>
      <c r="N10" s="73">
        <v>10602</v>
      </c>
      <c r="O10" s="73">
        <v>172748</v>
      </c>
      <c r="P10" s="73">
        <v>9485</v>
      </c>
      <c r="Q10" s="73">
        <v>99.84</v>
      </c>
      <c r="R10" s="73">
        <v>100</v>
      </c>
      <c r="S10" s="73">
        <v>99.64</v>
      </c>
      <c r="T10" s="73">
        <v>100</v>
      </c>
      <c r="U10" s="73">
        <v>100</v>
      </c>
      <c r="V10" s="73">
        <v>99</v>
      </c>
      <c r="W10" s="73">
        <v>100</v>
      </c>
      <c r="X10" s="73">
        <v>99.97</v>
      </c>
      <c r="Y10" s="73">
        <v>100</v>
      </c>
      <c r="Z10" s="73">
        <v>99.27</v>
      </c>
      <c r="AA10" s="73">
        <v>99.96</v>
      </c>
      <c r="AB10" s="73">
        <v>100</v>
      </c>
      <c r="AC10" s="73">
        <v>100</v>
      </c>
      <c r="AD10" s="73">
        <v>100</v>
      </c>
      <c r="AE10" s="74">
        <v>100</v>
      </c>
    </row>
    <row r="11" spans="1:31" customFormat="1" ht="9.9499999999999993" hidden="1" customHeight="1" x14ac:dyDescent="0.2">
      <c r="A11" s="108" t="s">
        <v>100</v>
      </c>
      <c r="B11" s="72">
        <v>3525</v>
      </c>
      <c r="C11" s="73" t="e">
        <v>#NULL!</v>
      </c>
      <c r="D11" s="73">
        <v>131</v>
      </c>
      <c r="E11" s="73" t="e">
        <v>#NULL!</v>
      </c>
      <c r="F11" s="73">
        <v>11</v>
      </c>
      <c r="G11" s="73">
        <v>1023</v>
      </c>
      <c r="H11" s="73">
        <v>1</v>
      </c>
      <c r="I11" s="73">
        <v>173</v>
      </c>
      <c r="J11" s="73" t="e">
        <v>#NULL!</v>
      </c>
      <c r="K11" s="73">
        <v>1944</v>
      </c>
      <c r="L11" s="73">
        <v>137</v>
      </c>
      <c r="M11" s="73" t="e">
        <v>#NULL!</v>
      </c>
      <c r="N11" s="73" t="e">
        <v>#NULL!</v>
      </c>
      <c r="O11" s="73">
        <v>105</v>
      </c>
      <c r="P11" s="73" t="e">
        <v>#NULL!</v>
      </c>
      <c r="Q11" s="73">
        <v>0.16</v>
      </c>
      <c r="R11" s="73" t="e">
        <v>#NULL!</v>
      </c>
      <c r="S11" s="73">
        <v>0.36</v>
      </c>
      <c r="T11" s="73" t="e">
        <v>#NULL!</v>
      </c>
      <c r="U11" s="73">
        <v>0</v>
      </c>
      <c r="V11" s="73">
        <v>1</v>
      </c>
      <c r="W11" s="73" t="e">
        <v>#NULL!</v>
      </c>
      <c r="X11" s="73">
        <v>0.03</v>
      </c>
      <c r="Y11" s="73" t="e">
        <v>#NULL!</v>
      </c>
      <c r="Z11" s="73">
        <v>0.73</v>
      </c>
      <c r="AA11" s="73">
        <v>0.04</v>
      </c>
      <c r="AB11" s="73" t="e">
        <v>#NULL!</v>
      </c>
      <c r="AC11" s="73" t="e">
        <v>#NULL!</v>
      </c>
      <c r="AD11" s="73">
        <v>0</v>
      </c>
      <c r="AE11" s="74" t="e">
        <v>#NULL!</v>
      </c>
    </row>
    <row r="12" spans="1:31" customFormat="1" ht="9.9499999999999993" hidden="1" customHeight="1" x14ac:dyDescent="0.2">
      <c r="A12" s="108" t="s">
        <v>101</v>
      </c>
      <c r="B12" s="72">
        <v>1709207</v>
      </c>
      <c r="C12" s="73">
        <v>126841</v>
      </c>
      <c r="D12" s="73">
        <v>30059</v>
      </c>
      <c r="E12" s="73">
        <v>49781</v>
      </c>
      <c r="F12" s="73">
        <v>116997</v>
      </c>
      <c r="G12" s="73">
        <v>90824</v>
      </c>
      <c r="H12" s="73">
        <v>183425</v>
      </c>
      <c r="I12" s="73">
        <v>385847</v>
      </c>
      <c r="J12" s="73">
        <v>96392</v>
      </c>
      <c r="K12" s="73">
        <v>194291</v>
      </c>
      <c r="L12" s="73">
        <v>277214</v>
      </c>
      <c r="M12" s="73">
        <v>4926</v>
      </c>
      <c r="N12" s="73">
        <v>7948</v>
      </c>
      <c r="O12" s="73">
        <v>137288</v>
      </c>
      <c r="P12" s="73">
        <v>7359</v>
      </c>
      <c r="Q12" s="73">
        <v>77.209999999999994</v>
      </c>
      <c r="R12" s="73">
        <v>75.59</v>
      </c>
      <c r="S12" s="73">
        <v>82.04</v>
      </c>
      <c r="T12" s="73">
        <v>83.76</v>
      </c>
      <c r="U12" s="73">
        <v>80.39</v>
      </c>
      <c r="V12" s="73">
        <v>81.44</v>
      </c>
      <c r="W12" s="73">
        <v>76.41</v>
      </c>
      <c r="X12" s="73">
        <v>74.739999999999995</v>
      </c>
      <c r="Y12" s="73">
        <v>80.05</v>
      </c>
      <c r="Z12" s="73">
        <v>73.150000000000006</v>
      </c>
      <c r="AA12" s="73">
        <v>78.88</v>
      </c>
      <c r="AB12" s="73">
        <v>81.95</v>
      </c>
      <c r="AC12" s="73">
        <v>74.97</v>
      </c>
      <c r="AD12" s="73">
        <v>79.42</v>
      </c>
      <c r="AE12" s="74">
        <v>77.59</v>
      </c>
    </row>
    <row r="13" spans="1:31" customFormat="1" ht="9.9499999999999993" hidden="1" customHeight="1" x14ac:dyDescent="0.2">
      <c r="A13" s="108" t="s">
        <v>102</v>
      </c>
      <c r="B13" s="72">
        <v>4864</v>
      </c>
      <c r="C13" s="73">
        <v>188</v>
      </c>
      <c r="D13" s="73">
        <v>19</v>
      </c>
      <c r="E13" s="73">
        <v>148</v>
      </c>
      <c r="F13" s="73">
        <v>193</v>
      </c>
      <c r="G13" s="73">
        <v>228</v>
      </c>
      <c r="H13" s="73">
        <v>563</v>
      </c>
      <c r="I13" s="73">
        <v>1443</v>
      </c>
      <c r="J13" s="73">
        <v>103</v>
      </c>
      <c r="K13" s="73">
        <v>369</v>
      </c>
      <c r="L13" s="73">
        <v>1229</v>
      </c>
      <c r="M13" s="73" t="e">
        <v>#NULL!</v>
      </c>
      <c r="N13" s="73">
        <v>2</v>
      </c>
      <c r="O13" s="73">
        <v>370</v>
      </c>
      <c r="P13" s="73">
        <v>9</v>
      </c>
      <c r="Q13" s="73">
        <v>0.22</v>
      </c>
      <c r="R13" s="73">
        <v>0.11</v>
      </c>
      <c r="S13" s="73">
        <v>0.05</v>
      </c>
      <c r="T13" s="73">
        <v>0.25</v>
      </c>
      <c r="U13" s="73">
        <v>0.13</v>
      </c>
      <c r="V13" s="73">
        <v>0.2</v>
      </c>
      <c r="W13" s="73">
        <v>0.23</v>
      </c>
      <c r="X13" s="73">
        <v>0.28000000000000003</v>
      </c>
      <c r="Y13" s="73">
        <v>0.09</v>
      </c>
      <c r="Z13" s="73">
        <v>0.14000000000000001</v>
      </c>
      <c r="AA13" s="73">
        <v>0.35</v>
      </c>
      <c r="AB13" s="73" t="e">
        <v>#NULL!</v>
      </c>
      <c r="AC13" s="73">
        <v>0.02</v>
      </c>
      <c r="AD13" s="73">
        <v>0.21</v>
      </c>
      <c r="AE13" s="74">
        <v>0.09</v>
      </c>
    </row>
    <row r="14" spans="1:31" customFormat="1" ht="9.9499999999999993" hidden="1" customHeight="1" x14ac:dyDescent="0.2">
      <c r="A14" s="108" t="s">
        <v>103</v>
      </c>
      <c r="B14" s="72">
        <v>498521</v>
      </c>
      <c r="C14" s="73">
        <v>40729</v>
      </c>
      <c r="D14" s="73">
        <v>6559</v>
      </c>
      <c r="E14" s="73">
        <v>9498</v>
      </c>
      <c r="F14" s="73">
        <v>28300</v>
      </c>
      <c r="G14" s="73">
        <v>20419</v>
      </c>
      <c r="H14" s="73">
        <v>55905</v>
      </c>
      <c r="I14" s="73">
        <v>128673</v>
      </c>
      <c r="J14" s="73">
        <v>23892</v>
      </c>
      <c r="K14" s="73">
        <v>70841</v>
      </c>
      <c r="L14" s="73">
        <v>72740</v>
      </c>
      <c r="M14" s="73">
        <v>1084</v>
      </c>
      <c r="N14" s="73">
        <v>2648</v>
      </c>
      <c r="O14" s="73">
        <v>35120</v>
      </c>
      <c r="P14" s="73">
        <v>2111</v>
      </c>
      <c r="Q14" s="73">
        <v>22.52</v>
      </c>
      <c r="R14" s="73">
        <v>24.27</v>
      </c>
      <c r="S14" s="73">
        <v>17.899999999999999</v>
      </c>
      <c r="T14" s="73">
        <v>15.98</v>
      </c>
      <c r="U14" s="73">
        <v>19.440000000000001</v>
      </c>
      <c r="V14" s="73">
        <v>18.309999999999999</v>
      </c>
      <c r="W14" s="73">
        <v>23.29</v>
      </c>
      <c r="X14" s="73">
        <v>24.92</v>
      </c>
      <c r="Y14" s="73">
        <v>19.84</v>
      </c>
      <c r="Z14" s="73">
        <v>26.67</v>
      </c>
      <c r="AA14" s="73">
        <v>20.7</v>
      </c>
      <c r="AB14" s="73">
        <v>18.03</v>
      </c>
      <c r="AC14" s="73">
        <v>24.98</v>
      </c>
      <c r="AD14" s="73">
        <v>20.32</v>
      </c>
      <c r="AE14" s="74">
        <v>22.26</v>
      </c>
    </row>
    <row r="15" spans="1:31" customFormat="1" ht="9.9499999999999993" hidden="1" customHeight="1" x14ac:dyDescent="0.2">
      <c r="A15" s="108" t="s">
        <v>104</v>
      </c>
      <c r="B15" s="72">
        <v>1189</v>
      </c>
      <c r="C15" s="73">
        <v>36</v>
      </c>
      <c r="D15" s="73">
        <v>1</v>
      </c>
      <c r="E15" s="73">
        <v>9</v>
      </c>
      <c r="F15" s="73">
        <v>55</v>
      </c>
      <c r="G15" s="73">
        <v>46</v>
      </c>
      <c r="H15" s="73">
        <v>151</v>
      </c>
      <c r="I15" s="73">
        <v>449</v>
      </c>
      <c r="J15" s="73">
        <v>21</v>
      </c>
      <c r="K15" s="73">
        <v>102</v>
      </c>
      <c r="L15" s="73">
        <v>233</v>
      </c>
      <c r="M15" s="73">
        <v>1</v>
      </c>
      <c r="N15" s="73">
        <v>4</v>
      </c>
      <c r="O15" s="73">
        <v>75</v>
      </c>
      <c r="P15" s="73">
        <v>6</v>
      </c>
      <c r="Q15" s="73">
        <v>0.05</v>
      </c>
      <c r="R15" s="73">
        <v>0.02</v>
      </c>
      <c r="S15" s="73">
        <v>0</v>
      </c>
      <c r="T15" s="73">
        <v>0.02</v>
      </c>
      <c r="U15" s="73">
        <v>0.04</v>
      </c>
      <c r="V15" s="73">
        <v>0.04</v>
      </c>
      <c r="W15" s="73">
        <v>0.06</v>
      </c>
      <c r="X15" s="73">
        <v>0.09</v>
      </c>
      <c r="Y15" s="73">
        <v>0.02</v>
      </c>
      <c r="Z15" s="73">
        <v>0.04</v>
      </c>
      <c r="AA15" s="73">
        <v>7.0000000000000007E-2</v>
      </c>
      <c r="AB15" s="73">
        <v>0.02</v>
      </c>
      <c r="AC15" s="73">
        <v>0.04</v>
      </c>
      <c r="AD15" s="73">
        <v>0.04</v>
      </c>
      <c r="AE15" s="74">
        <v>0.06</v>
      </c>
    </row>
    <row r="16" spans="1:31" customFormat="1" ht="9.9499999999999993" hidden="1" customHeight="1" x14ac:dyDescent="0.2">
      <c r="A16" s="108" t="s">
        <v>105</v>
      </c>
      <c r="B16" s="72">
        <v>498196</v>
      </c>
      <c r="C16" s="73">
        <v>40763</v>
      </c>
      <c r="D16" s="73">
        <v>6560</v>
      </c>
      <c r="E16" s="73">
        <v>9506</v>
      </c>
      <c r="F16" s="73">
        <v>28354</v>
      </c>
      <c r="G16" s="73">
        <v>20464</v>
      </c>
      <c r="H16" s="73">
        <v>56056</v>
      </c>
      <c r="I16" s="73">
        <v>127788</v>
      </c>
      <c r="J16" s="73">
        <v>23909</v>
      </c>
      <c r="K16" s="73">
        <v>70773</v>
      </c>
      <c r="L16" s="73">
        <v>72973</v>
      </c>
      <c r="M16" s="73">
        <v>1085</v>
      </c>
      <c r="N16" s="73">
        <v>2652</v>
      </c>
      <c r="O16" s="73">
        <v>35195</v>
      </c>
      <c r="P16" s="73">
        <v>2117</v>
      </c>
      <c r="Q16" s="73">
        <v>99.7</v>
      </c>
      <c r="R16" s="73">
        <v>100</v>
      </c>
      <c r="S16" s="73">
        <v>100</v>
      </c>
      <c r="T16" s="73">
        <v>99.99</v>
      </c>
      <c r="U16" s="73">
        <v>100</v>
      </c>
      <c r="V16" s="73">
        <v>100</v>
      </c>
      <c r="W16" s="73">
        <v>100</v>
      </c>
      <c r="X16" s="73">
        <v>98.97</v>
      </c>
      <c r="Y16" s="73">
        <v>99.98</v>
      </c>
      <c r="Z16" s="73">
        <v>99.76</v>
      </c>
      <c r="AA16" s="73">
        <v>100</v>
      </c>
      <c r="AB16" s="73">
        <v>100</v>
      </c>
      <c r="AC16" s="73">
        <v>100</v>
      </c>
      <c r="AD16" s="73">
        <v>100</v>
      </c>
      <c r="AE16" s="74">
        <v>100</v>
      </c>
    </row>
    <row r="17" spans="1:31" customFormat="1" ht="9.9499999999999993" hidden="1" customHeight="1" x14ac:dyDescent="0.2">
      <c r="A17" s="108" t="s">
        <v>106</v>
      </c>
      <c r="B17" s="72">
        <v>17259</v>
      </c>
      <c r="C17" s="73">
        <v>1040</v>
      </c>
      <c r="D17" s="73">
        <v>147</v>
      </c>
      <c r="E17" s="73">
        <v>228</v>
      </c>
      <c r="F17" s="73">
        <v>1257</v>
      </c>
      <c r="G17" s="73">
        <v>693</v>
      </c>
      <c r="H17" s="73">
        <v>2062</v>
      </c>
      <c r="I17" s="73">
        <v>4649</v>
      </c>
      <c r="J17" s="73">
        <v>590</v>
      </c>
      <c r="K17" s="73">
        <v>2772</v>
      </c>
      <c r="L17" s="73">
        <v>2968</v>
      </c>
      <c r="M17" s="73">
        <v>25</v>
      </c>
      <c r="N17" s="73">
        <v>40</v>
      </c>
      <c r="O17" s="73">
        <v>777</v>
      </c>
      <c r="P17" s="73">
        <v>11</v>
      </c>
      <c r="Q17" s="73">
        <v>3.45</v>
      </c>
      <c r="R17" s="73">
        <v>2.5499999999999998</v>
      </c>
      <c r="S17" s="73">
        <v>2.2400000000000002</v>
      </c>
      <c r="T17" s="73">
        <v>2.4</v>
      </c>
      <c r="U17" s="73">
        <v>4.43</v>
      </c>
      <c r="V17" s="73">
        <v>3.39</v>
      </c>
      <c r="W17" s="73">
        <v>3.68</v>
      </c>
      <c r="X17" s="73">
        <v>3.6</v>
      </c>
      <c r="Y17" s="73">
        <v>2.4700000000000002</v>
      </c>
      <c r="Z17" s="73">
        <v>3.91</v>
      </c>
      <c r="AA17" s="73">
        <v>4.07</v>
      </c>
      <c r="AB17" s="73">
        <v>2.2999999999999998</v>
      </c>
      <c r="AC17" s="73">
        <v>1.51</v>
      </c>
      <c r="AD17" s="73">
        <v>2.21</v>
      </c>
      <c r="AE17" s="74">
        <v>0.52</v>
      </c>
    </row>
    <row r="18" spans="1:31" customFormat="1" ht="9.9499999999999993" hidden="1" customHeight="1" x14ac:dyDescent="0.2">
      <c r="A18" s="108" t="s">
        <v>107</v>
      </c>
      <c r="B18" s="72">
        <v>18684</v>
      </c>
      <c r="C18" s="73">
        <v>1127</v>
      </c>
      <c r="D18" s="73">
        <v>297</v>
      </c>
      <c r="E18" s="73">
        <v>362</v>
      </c>
      <c r="F18" s="73">
        <v>962</v>
      </c>
      <c r="G18" s="73">
        <v>763</v>
      </c>
      <c r="H18" s="73">
        <v>2072</v>
      </c>
      <c r="I18" s="73">
        <v>5185</v>
      </c>
      <c r="J18" s="73">
        <v>843</v>
      </c>
      <c r="K18" s="73">
        <v>2298</v>
      </c>
      <c r="L18" s="73">
        <v>3271</v>
      </c>
      <c r="M18" s="73">
        <v>44</v>
      </c>
      <c r="N18" s="73">
        <v>171</v>
      </c>
      <c r="O18" s="73">
        <v>1240</v>
      </c>
      <c r="P18" s="73">
        <v>49</v>
      </c>
      <c r="Q18" s="73">
        <v>3.74</v>
      </c>
      <c r="R18" s="73">
        <v>2.76</v>
      </c>
      <c r="S18" s="73">
        <v>4.53</v>
      </c>
      <c r="T18" s="73">
        <v>3.81</v>
      </c>
      <c r="U18" s="73">
        <v>3.39</v>
      </c>
      <c r="V18" s="73">
        <v>3.73</v>
      </c>
      <c r="W18" s="73">
        <v>3.7</v>
      </c>
      <c r="X18" s="73">
        <v>4.0199999999999996</v>
      </c>
      <c r="Y18" s="73">
        <v>3.53</v>
      </c>
      <c r="Z18" s="73">
        <v>3.24</v>
      </c>
      <c r="AA18" s="73">
        <v>4.4800000000000004</v>
      </c>
      <c r="AB18" s="73">
        <v>4.0599999999999996</v>
      </c>
      <c r="AC18" s="73">
        <v>6.45</v>
      </c>
      <c r="AD18" s="73">
        <v>3.52</v>
      </c>
      <c r="AE18" s="74">
        <v>2.31</v>
      </c>
    </row>
    <row r="19" spans="1:31" customFormat="1" ht="9.9499999999999993" hidden="1" customHeight="1" x14ac:dyDescent="0.2">
      <c r="A19" s="108" t="s">
        <v>108</v>
      </c>
      <c r="B19" s="72">
        <v>67835</v>
      </c>
      <c r="C19" s="73">
        <v>5730</v>
      </c>
      <c r="D19" s="73">
        <v>1151</v>
      </c>
      <c r="E19" s="73">
        <v>1402</v>
      </c>
      <c r="F19" s="73">
        <v>4497</v>
      </c>
      <c r="G19" s="73">
        <v>2515</v>
      </c>
      <c r="H19" s="73">
        <v>9071</v>
      </c>
      <c r="I19" s="73">
        <v>15801</v>
      </c>
      <c r="J19" s="73">
        <v>3259</v>
      </c>
      <c r="K19" s="73">
        <v>8028</v>
      </c>
      <c r="L19" s="73">
        <v>10322</v>
      </c>
      <c r="M19" s="73">
        <v>151</v>
      </c>
      <c r="N19" s="73">
        <v>191</v>
      </c>
      <c r="O19" s="73">
        <v>5240</v>
      </c>
      <c r="P19" s="73">
        <v>477</v>
      </c>
      <c r="Q19" s="73">
        <v>13.57</v>
      </c>
      <c r="R19" s="73">
        <v>14.06</v>
      </c>
      <c r="S19" s="73">
        <v>17.55</v>
      </c>
      <c r="T19" s="73">
        <v>14.75</v>
      </c>
      <c r="U19" s="73">
        <v>15.86</v>
      </c>
      <c r="V19" s="73">
        <v>12.29</v>
      </c>
      <c r="W19" s="73">
        <v>16.18</v>
      </c>
      <c r="X19" s="73">
        <v>12.24</v>
      </c>
      <c r="Y19" s="73">
        <v>13.63</v>
      </c>
      <c r="Z19" s="73">
        <v>11.32</v>
      </c>
      <c r="AA19" s="73">
        <v>14.14</v>
      </c>
      <c r="AB19" s="73">
        <v>13.92</v>
      </c>
      <c r="AC19" s="73">
        <v>7.2</v>
      </c>
      <c r="AD19" s="73">
        <v>14.89</v>
      </c>
      <c r="AE19" s="74">
        <v>22.53</v>
      </c>
    </row>
    <row r="20" spans="1:31" customFormat="1" ht="9.9499999999999993" hidden="1" customHeight="1" x14ac:dyDescent="0.2">
      <c r="A20" s="108" t="s">
        <v>109</v>
      </c>
      <c r="B20" s="72">
        <v>14766</v>
      </c>
      <c r="C20" s="73">
        <v>1481</v>
      </c>
      <c r="D20" s="73">
        <v>381</v>
      </c>
      <c r="E20" s="73">
        <v>186</v>
      </c>
      <c r="F20" s="73">
        <v>1056</v>
      </c>
      <c r="G20" s="73">
        <v>535</v>
      </c>
      <c r="H20" s="73">
        <v>1772</v>
      </c>
      <c r="I20" s="73">
        <v>3459</v>
      </c>
      <c r="J20" s="73">
        <v>874</v>
      </c>
      <c r="K20" s="73">
        <v>827</v>
      </c>
      <c r="L20" s="73">
        <v>2674</v>
      </c>
      <c r="M20" s="73">
        <v>22</v>
      </c>
      <c r="N20" s="73">
        <v>46</v>
      </c>
      <c r="O20" s="73">
        <v>1385</v>
      </c>
      <c r="P20" s="73">
        <v>68</v>
      </c>
      <c r="Q20" s="73">
        <v>2.95</v>
      </c>
      <c r="R20" s="73">
        <v>3.63</v>
      </c>
      <c r="S20" s="73">
        <v>5.81</v>
      </c>
      <c r="T20" s="73">
        <v>1.96</v>
      </c>
      <c r="U20" s="73">
        <v>3.72</v>
      </c>
      <c r="V20" s="73">
        <v>2.61</v>
      </c>
      <c r="W20" s="73">
        <v>3.16</v>
      </c>
      <c r="X20" s="73">
        <v>2.68</v>
      </c>
      <c r="Y20" s="73">
        <v>3.65</v>
      </c>
      <c r="Z20" s="73">
        <v>1.17</v>
      </c>
      <c r="AA20" s="73">
        <v>3.66</v>
      </c>
      <c r="AB20" s="73">
        <v>2.0299999999999998</v>
      </c>
      <c r="AC20" s="73">
        <v>1.73</v>
      </c>
      <c r="AD20" s="73">
        <v>3.94</v>
      </c>
      <c r="AE20" s="74">
        <v>3.21</v>
      </c>
    </row>
    <row r="21" spans="1:31" customFormat="1" ht="9.9499999999999993" hidden="1" customHeight="1" x14ac:dyDescent="0.2">
      <c r="A21" s="108" t="s">
        <v>110</v>
      </c>
      <c r="B21" s="72">
        <v>11555</v>
      </c>
      <c r="C21" s="73">
        <v>825</v>
      </c>
      <c r="D21" s="73">
        <v>139</v>
      </c>
      <c r="E21" s="73">
        <v>103</v>
      </c>
      <c r="F21" s="73">
        <v>805</v>
      </c>
      <c r="G21" s="73">
        <v>605</v>
      </c>
      <c r="H21" s="73">
        <v>954</v>
      </c>
      <c r="I21" s="73">
        <v>3516</v>
      </c>
      <c r="J21" s="73">
        <v>643</v>
      </c>
      <c r="K21" s="73">
        <v>1507</v>
      </c>
      <c r="L21" s="73">
        <v>1758</v>
      </c>
      <c r="M21" s="73">
        <v>86</v>
      </c>
      <c r="N21" s="73">
        <v>41</v>
      </c>
      <c r="O21" s="73">
        <v>515</v>
      </c>
      <c r="P21" s="73">
        <v>58</v>
      </c>
      <c r="Q21" s="73">
        <v>2.31</v>
      </c>
      <c r="R21" s="73">
        <v>2.02</v>
      </c>
      <c r="S21" s="73">
        <v>2.12</v>
      </c>
      <c r="T21" s="73">
        <v>1.08</v>
      </c>
      <c r="U21" s="73">
        <v>2.84</v>
      </c>
      <c r="V21" s="73">
        <v>2.96</v>
      </c>
      <c r="W21" s="73">
        <v>1.7</v>
      </c>
      <c r="X21" s="73">
        <v>2.72</v>
      </c>
      <c r="Y21" s="73">
        <v>2.69</v>
      </c>
      <c r="Z21" s="73">
        <v>2.12</v>
      </c>
      <c r="AA21" s="73">
        <v>2.41</v>
      </c>
      <c r="AB21" s="73">
        <v>7.93</v>
      </c>
      <c r="AC21" s="73">
        <v>1.55</v>
      </c>
      <c r="AD21" s="73">
        <v>1.46</v>
      </c>
      <c r="AE21" s="74">
        <v>2.74</v>
      </c>
    </row>
    <row r="22" spans="1:31" customFormat="1" ht="9.9499999999999993" hidden="1" customHeight="1" x14ac:dyDescent="0.2">
      <c r="A22" s="108" t="s">
        <v>111</v>
      </c>
      <c r="B22" s="72">
        <v>158296</v>
      </c>
      <c r="C22" s="73">
        <v>14284</v>
      </c>
      <c r="D22" s="73">
        <v>976</v>
      </c>
      <c r="E22" s="73">
        <v>1455</v>
      </c>
      <c r="F22" s="73">
        <v>5954</v>
      </c>
      <c r="G22" s="73">
        <v>5447</v>
      </c>
      <c r="H22" s="73">
        <v>19129</v>
      </c>
      <c r="I22" s="73">
        <v>48070</v>
      </c>
      <c r="J22" s="73">
        <v>6238</v>
      </c>
      <c r="K22" s="73">
        <v>28233</v>
      </c>
      <c r="L22" s="73">
        <v>18503</v>
      </c>
      <c r="M22" s="73">
        <v>279</v>
      </c>
      <c r="N22" s="73">
        <v>1129</v>
      </c>
      <c r="O22" s="73">
        <v>7910</v>
      </c>
      <c r="P22" s="73">
        <v>689</v>
      </c>
      <c r="Q22" s="73">
        <v>31.68</v>
      </c>
      <c r="R22" s="73">
        <v>35.04</v>
      </c>
      <c r="S22" s="73">
        <v>14.88</v>
      </c>
      <c r="T22" s="73">
        <v>15.3</v>
      </c>
      <c r="U22" s="73">
        <v>21</v>
      </c>
      <c r="V22" s="73">
        <v>26.62</v>
      </c>
      <c r="W22" s="73">
        <v>34.119999999999997</v>
      </c>
      <c r="X22" s="73">
        <v>37.229999999999997</v>
      </c>
      <c r="Y22" s="73">
        <v>26.09</v>
      </c>
      <c r="Z22" s="73">
        <v>39.799999999999997</v>
      </c>
      <c r="AA22" s="73">
        <v>25.36</v>
      </c>
      <c r="AB22" s="73">
        <v>25.71</v>
      </c>
      <c r="AC22" s="73">
        <v>42.57</v>
      </c>
      <c r="AD22" s="73">
        <v>22.47</v>
      </c>
      <c r="AE22" s="74">
        <v>32.549999999999997</v>
      </c>
    </row>
    <row r="23" spans="1:31" customFormat="1" ht="9.9499999999999993" hidden="1" customHeight="1" x14ac:dyDescent="0.2">
      <c r="A23" s="108" t="s">
        <v>112</v>
      </c>
      <c r="B23" s="72">
        <v>1920</v>
      </c>
      <c r="C23" s="73">
        <v>72</v>
      </c>
      <c r="D23" s="73">
        <v>19</v>
      </c>
      <c r="E23" s="73">
        <v>53</v>
      </c>
      <c r="F23" s="73">
        <v>65</v>
      </c>
      <c r="G23" s="73">
        <v>23</v>
      </c>
      <c r="H23" s="73">
        <v>404</v>
      </c>
      <c r="I23" s="73">
        <v>236</v>
      </c>
      <c r="J23" s="73">
        <v>111</v>
      </c>
      <c r="K23" s="73">
        <v>384</v>
      </c>
      <c r="L23" s="73">
        <v>484</v>
      </c>
      <c r="M23" s="73" t="e">
        <v>#NULL!</v>
      </c>
      <c r="N23" s="73">
        <v>11</v>
      </c>
      <c r="O23" s="73">
        <v>57</v>
      </c>
      <c r="P23" s="73">
        <v>1</v>
      </c>
      <c r="Q23" s="73">
        <v>0.38</v>
      </c>
      <c r="R23" s="73">
        <v>0.18</v>
      </c>
      <c r="S23" s="73">
        <v>0.28999999999999998</v>
      </c>
      <c r="T23" s="73">
        <v>0.56000000000000005</v>
      </c>
      <c r="U23" s="73">
        <v>0.23</v>
      </c>
      <c r="V23" s="73">
        <v>0.11</v>
      </c>
      <c r="W23" s="73">
        <v>0.72</v>
      </c>
      <c r="X23" s="73">
        <v>0.18</v>
      </c>
      <c r="Y23" s="73">
        <v>0.46</v>
      </c>
      <c r="Z23" s="73">
        <v>0.54</v>
      </c>
      <c r="AA23" s="73">
        <v>0.66</v>
      </c>
      <c r="AB23" s="73"/>
      <c r="AC23" s="73">
        <v>0.41</v>
      </c>
      <c r="AD23" s="73">
        <v>0.16</v>
      </c>
      <c r="AE23" s="74">
        <v>0.05</v>
      </c>
    </row>
    <row r="24" spans="1:31" customFormat="1" ht="9.9499999999999993" hidden="1" customHeight="1" x14ac:dyDescent="0.2">
      <c r="A24" s="108" t="s">
        <v>113</v>
      </c>
      <c r="B24" s="72">
        <v>23548</v>
      </c>
      <c r="C24" s="73">
        <v>1844</v>
      </c>
      <c r="D24" s="73">
        <v>301</v>
      </c>
      <c r="E24" s="73">
        <v>952</v>
      </c>
      <c r="F24" s="73">
        <v>2045</v>
      </c>
      <c r="G24" s="73">
        <v>1028</v>
      </c>
      <c r="H24" s="73">
        <v>2068</v>
      </c>
      <c r="I24" s="73">
        <v>3738</v>
      </c>
      <c r="J24" s="73">
        <v>1890</v>
      </c>
      <c r="K24" s="73">
        <v>2613</v>
      </c>
      <c r="L24" s="73">
        <v>4537</v>
      </c>
      <c r="M24" s="73">
        <v>39</v>
      </c>
      <c r="N24" s="73">
        <v>61</v>
      </c>
      <c r="O24" s="73">
        <v>2264</v>
      </c>
      <c r="P24" s="73">
        <v>168</v>
      </c>
      <c r="Q24" s="73">
        <v>4.71</v>
      </c>
      <c r="R24" s="73">
        <v>4.5199999999999996</v>
      </c>
      <c r="S24" s="73">
        <v>4.59</v>
      </c>
      <c r="T24" s="73">
        <v>10.01</v>
      </c>
      <c r="U24" s="73">
        <v>7.21</v>
      </c>
      <c r="V24" s="73">
        <v>5.0199999999999996</v>
      </c>
      <c r="W24" s="73">
        <v>3.69</v>
      </c>
      <c r="X24" s="73">
        <v>2.89</v>
      </c>
      <c r="Y24" s="73">
        <v>7.9</v>
      </c>
      <c r="Z24" s="73">
        <v>3.68</v>
      </c>
      <c r="AA24" s="73">
        <v>6.22</v>
      </c>
      <c r="AB24" s="73">
        <v>3.59</v>
      </c>
      <c r="AC24" s="73">
        <v>2.2999999999999998</v>
      </c>
      <c r="AD24" s="73">
        <v>6.43</v>
      </c>
      <c r="AE24" s="74">
        <v>7.94</v>
      </c>
    </row>
    <row r="25" spans="1:31" customFormat="1" ht="9.9499999999999993" hidden="1" customHeight="1" x14ac:dyDescent="0.2">
      <c r="A25" s="108" t="s">
        <v>114</v>
      </c>
      <c r="B25" s="72">
        <v>184333</v>
      </c>
      <c r="C25" s="73">
        <v>14360</v>
      </c>
      <c r="D25" s="73">
        <v>3149</v>
      </c>
      <c r="E25" s="73">
        <v>4765</v>
      </c>
      <c r="F25" s="73">
        <v>11713</v>
      </c>
      <c r="G25" s="73">
        <v>8855</v>
      </c>
      <c r="H25" s="73">
        <v>18524</v>
      </c>
      <c r="I25" s="73">
        <v>43134</v>
      </c>
      <c r="J25" s="73">
        <v>9461</v>
      </c>
      <c r="K25" s="73">
        <v>24111</v>
      </c>
      <c r="L25" s="73">
        <v>28456</v>
      </c>
      <c r="M25" s="73">
        <v>439</v>
      </c>
      <c r="N25" s="73">
        <v>962</v>
      </c>
      <c r="O25" s="73">
        <v>15807</v>
      </c>
      <c r="P25" s="73">
        <v>596</v>
      </c>
      <c r="Q25" s="73">
        <v>36.89</v>
      </c>
      <c r="R25" s="73">
        <v>35.229999999999997</v>
      </c>
      <c r="S25" s="73">
        <v>48</v>
      </c>
      <c r="T25" s="73">
        <v>50.12</v>
      </c>
      <c r="U25" s="73">
        <v>41.31</v>
      </c>
      <c r="V25" s="73">
        <v>43.27</v>
      </c>
      <c r="W25" s="73">
        <v>33.049999999999997</v>
      </c>
      <c r="X25" s="73">
        <v>33.409999999999997</v>
      </c>
      <c r="Y25" s="73">
        <v>39.56</v>
      </c>
      <c r="Z25" s="73">
        <v>33.99</v>
      </c>
      <c r="AA25" s="73">
        <v>39</v>
      </c>
      <c r="AB25" s="73">
        <v>40.46</v>
      </c>
      <c r="AC25" s="73">
        <v>36.270000000000003</v>
      </c>
      <c r="AD25" s="73">
        <v>44.91</v>
      </c>
      <c r="AE25" s="74">
        <v>28.15</v>
      </c>
    </row>
    <row r="26" spans="1:31" customFormat="1" ht="9.9499999999999993" hidden="1" customHeight="1" x14ac:dyDescent="0.2">
      <c r="A26" s="108" t="s">
        <v>115</v>
      </c>
      <c r="B26" s="72" t="e">
        <v>#NULL!</v>
      </c>
      <c r="C26" s="73" t="e">
        <v>#NULL!</v>
      </c>
      <c r="D26" s="73" t="e">
        <v>#NULL!</v>
      </c>
      <c r="E26" s="73" t="e">
        <v>#NULL!</v>
      </c>
      <c r="F26" s="73" t="e">
        <v>#NULL!</v>
      </c>
      <c r="G26" s="73" t="e">
        <v>#NULL!</v>
      </c>
      <c r="H26" s="73" t="e">
        <v>#NULL!</v>
      </c>
      <c r="I26" s="73" t="e">
        <v>#NULL!</v>
      </c>
      <c r="J26" s="73" t="e">
        <v>#NULL!</v>
      </c>
      <c r="K26" s="73" t="e">
        <v>#NULL!</v>
      </c>
      <c r="L26" s="73" t="e">
        <v>#NULL!</v>
      </c>
      <c r="M26" s="73" t="e">
        <v>#NULL!</v>
      </c>
      <c r="N26" s="73" t="e">
        <v>#NULL!</v>
      </c>
      <c r="O26" s="73" t="e">
        <v>#NULL!</v>
      </c>
      <c r="P26" s="73" t="e">
        <v>#NULL!</v>
      </c>
      <c r="Q26" s="73" t="e">
        <v>#NULL!</v>
      </c>
      <c r="R26" s="73" t="e">
        <v>#NULL!</v>
      </c>
      <c r="S26" s="73" t="e">
        <v>#NULL!</v>
      </c>
      <c r="T26" s="73" t="e">
        <v>#NULL!</v>
      </c>
      <c r="U26" s="73" t="e">
        <v>#NULL!</v>
      </c>
      <c r="V26" s="73" t="e">
        <v>#NULL!</v>
      </c>
      <c r="W26" s="73" t="e">
        <v>#NULL!</v>
      </c>
      <c r="X26" s="73" t="e">
        <v>#NULL!</v>
      </c>
      <c r="Y26" s="73" t="e">
        <v>#NULL!</v>
      </c>
      <c r="Z26" s="73" t="e">
        <v>#NULL!</v>
      </c>
      <c r="AA26" s="73" t="e">
        <v>#NULL!</v>
      </c>
      <c r="AB26" s="73" t="e">
        <v>#NULL!</v>
      </c>
      <c r="AC26" s="73" t="e">
        <v>#NULL!</v>
      </c>
      <c r="AD26" s="73" t="e">
        <v>#NULL!</v>
      </c>
      <c r="AE26" s="74" t="e">
        <v>#NULL!</v>
      </c>
    </row>
    <row r="27" spans="1:31" customFormat="1" ht="9.9499999999999993" hidden="1" customHeight="1" x14ac:dyDescent="0.2">
      <c r="A27" s="109" t="s">
        <v>116</v>
      </c>
      <c r="B27" s="75">
        <v>1514</v>
      </c>
      <c r="C27" s="76">
        <v>2</v>
      </c>
      <c r="D27" s="76" t="e">
        <v>#NULL!</v>
      </c>
      <c r="E27" s="76">
        <v>1</v>
      </c>
      <c r="F27" s="76">
        <v>1</v>
      </c>
      <c r="G27" s="76">
        <v>1</v>
      </c>
      <c r="H27" s="76" t="e">
        <v>#NULL!</v>
      </c>
      <c r="I27" s="76">
        <v>1334</v>
      </c>
      <c r="J27" s="76">
        <v>4</v>
      </c>
      <c r="K27" s="76">
        <v>170</v>
      </c>
      <c r="L27" s="76" t="e">
        <v>#NULL!</v>
      </c>
      <c r="M27" s="76" t="e">
        <v>#NULL!</v>
      </c>
      <c r="N27" s="76" t="e">
        <v>#NULL!</v>
      </c>
      <c r="O27" s="76" t="e">
        <v>#NULL!</v>
      </c>
      <c r="P27" s="76" t="e">
        <v>#NULL!</v>
      </c>
      <c r="Q27" s="76">
        <v>0.3</v>
      </c>
      <c r="R27" s="76">
        <v>0</v>
      </c>
      <c r="S27" s="76" t="e">
        <v>#NULL!</v>
      </c>
      <c r="T27" s="76">
        <v>0.01</v>
      </c>
      <c r="U27" s="76">
        <v>0</v>
      </c>
      <c r="V27" s="76">
        <v>0</v>
      </c>
      <c r="W27" s="76" t="e">
        <v>#NULL!</v>
      </c>
      <c r="X27" s="76">
        <v>1.03</v>
      </c>
      <c r="Y27" s="76">
        <v>0.02</v>
      </c>
      <c r="Z27" s="76">
        <v>0.24</v>
      </c>
      <c r="AA27" s="76" t="e">
        <v>#NULL!</v>
      </c>
      <c r="AB27" s="76" t="e">
        <v>#NULL!</v>
      </c>
      <c r="AC27" s="76" t="e">
        <v>#NULL!</v>
      </c>
      <c r="AD27" s="76" t="e">
        <v>#NULL!</v>
      </c>
      <c r="AE27" s="77" t="e">
        <v>#NULL!</v>
      </c>
    </row>
    <row r="28" spans="1:31" ht="9.9499999999999993" hidden="1" customHeight="1" x14ac:dyDescent="0.2">
      <c r="A28" s="110"/>
      <c r="B28" s="57"/>
    </row>
    <row r="29" spans="1:31" ht="9.9499999999999993" hidden="1" customHeight="1" x14ac:dyDescent="0.2">
      <c r="A29" s="110"/>
      <c r="B29" s="57"/>
    </row>
    <row r="30" spans="1:31" ht="9.9499999999999993" customHeight="1" x14ac:dyDescent="0.2"/>
    <row r="31" spans="1:31" ht="9.9499999999999993" customHeight="1" x14ac:dyDescent="0.2"/>
    <row r="32" spans="1:31" x14ac:dyDescent="0.2">
      <c r="A32" s="68" t="s">
        <v>18</v>
      </c>
      <c r="B32" s="149" t="s">
        <v>19</v>
      </c>
      <c r="C32" s="150"/>
      <c r="D32" s="150"/>
      <c r="E32" s="150"/>
      <c r="F32" s="150"/>
      <c r="G32" s="150"/>
      <c r="H32" s="150"/>
      <c r="I32" s="150"/>
      <c r="J32" s="150"/>
      <c r="K32" s="150"/>
      <c r="L32" s="150"/>
      <c r="M32" s="150"/>
      <c r="N32" s="150"/>
      <c r="O32" s="150"/>
      <c r="P32" s="151"/>
    </row>
    <row r="33" spans="1:16" x14ac:dyDescent="0.2">
      <c r="A33" s="111"/>
      <c r="B33" s="3" t="s">
        <v>11</v>
      </c>
      <c r="C33" s="4" t="s">
        <v>20</v>
      </c>
      <c r="D33" s="4" t="s">
        <v>1</v>
      </c>
      <c r="E33" s="4" t="s">
        <v>2</v>
      </c>
      <c r="F33" s="4" t="s">
        <v>3</v>
      </c>
      <c r="G33" s="4" t="s">
        <v>4</v>
      </c>
      <c r="H33" s="4" t="s">
        <v>5</v>
      </c>
      <c r="I33" s="4" t="s">
        <v>6</v>
      </c>
      <c r="J33" s="4" t="s">
        <v>7</v>
      </c>
      <c r="K33" s="4" t="s">
        <v>8</v>
      </c>
      <c r="L33" s="4" t="s">
        <v>9</v>
      </c>
      <c r="M33" s="4" t="s">
        <v>10</v>
      </c>
      <c r="N33" s="4" t="s">
        <v>12</v>
      </c>
      <c r="O33" s="4" t="s">
        <v>13</v>
      </c>
      <c r="P33" s="5" t="s">
        <v>14</v>
      </c>
    </row>
    <row r="34" spans="1:16" x14ac:dyDescent="0.2">
      <c r="A34" s="112" t="s">
        <v>57</v>
      </c>
      <c r="B34" s="78"/>
      <c r="C34" s="79"/>
      <c r="D34" s="79"/>
      <c r="E34" s="79"/>
      <c r="F34" s="79"/>
      <c r="G34" s="79"/>
      <c r="H34" s="79"/>
      <c r="I34" s="79"/>
      <c r="J34" s="79"/>
      <c r="K34" s="79"/>
      <c r="L34" s="79"/>
      <c r="M34" s="79"/>
      <c r="N34" s="79"/>
      <c r="O34" s="79"/>
      <c r="P34" s="80"/>
    </row>
    <row r="35" spans="1:16" x14ac:dyDescent="0.2">
      <c r="A35" s="113" t="s">
        <v>21</v>
      </c>
      <c r="B35" s="81">
        <f>IF(OR($B$4="(All)",$B$4="(Multiple Items)"),"-",IFERROR(B8,"-"))</f>
        <v>2213781</v>
      </c>
      <c r="C35" s="82">
        <f t="shared" ref="C35:P36" si="0">IF(OR($B$4="(All)",$B$4="(Multiple Items)"),"-",IFERROR(C8,"-"))</f>
        <v>167794</v>
      </c>
      <c r="D35" s="82">
        <f t="shared" si="0"/>
        <v>36638</v>
      </c>
      <c r="E35" s="82">
        <f t="shared" si="0"/>
        <v>59436</v>
      </c>
      <c r="F35" s="82">
        <f t="shared" si="0"/>
        <v>145545</v>
      </c>
      <c r="G35" s="82">
        <f t="shared" si="0"/>
        <v>111517</v>
      </c>
      <c r="H35" s="82">
        <f t="shared" si="0"/>
        <v>240044</v>
      </c>
      <c r="I35" s="82">
        <f t="shared" si="0"/>
        <v>516412</v>
      </c>
      <c r="J35" s="82">
        <f t="shared" si="0"/>
        <v>120408</v>
      </c>
      <c r="K35" s="82">
        <f t="shared" si="0"/>
        <v>265603</v>
      </c>
      <c r="L35" s="82">
        <f t="shared" si="0"/>
        <v>351416</v>
      </c>
      <c r="M35" s="82">
        <f t="shared" si="0"/>
        <v>6011</v>
      </c>
      <c r="N35" s="82">
        <f t="shared" si="0"/>
        <v>10602</v>
      </c>
      <c r="O35" s="82">
        <f t="shared" si="0"/>
        <v>172853</v>
      </c>
      <c r="P35" s="83">
        <f t="shared" si="0"/>
        <v>9485</v>
      </c>
    </row>
    <row r="36" spans="1:16" x14ac:dyDescent="0.2">
      <c r="A36" s="113" t="s">
        <v>22</v>
      </c>
      <c r="B36" s="81">
        <f>IF(OR($B$4="(All)",$B$4="(Multiple Items)"),"-",IFERROR(B9,"-"))</f>
        <v>50022</v>
      </c>
      <c r="C36" s="82">
        <f t="shared" si="0"/>
        <v>4056</v>
      </c>
      <c r="D36" s="82">
        <f t="shared" si="0"/>
        <v>917</v>
      </c>
      <c r="E36" s="82">
        <f t="shared" si="0"/>
        <v>1539</v>
      </c>
      <c r="F36" s="82">
        <f t="shared" si="0"/>
        <v>3691</v>
      </c>
      <c r="G36" s="82">
        <f t="shared" si="0"/>
        <v>2520</v>
      </c>
      <c r="H36" s="82">
        <f t="shared" si="0"/>
        <v>4194</v>
      </c>
      <c r="I36" s="82">
        <f t="shared" si="0"/>
        <v>12375</v>
      </c>
      <c r="J36" s="82">
        <f t="shared" si="0"/>
        <v>2071</v>
      </c>
      <c r="K36" s="82">
        <f t="shared" si="0"/>
        <v>7575</v>
      </c>
      <c r="L36" s="82">
        <f t="shared" si="0"/>
        <v>6968</v>
      </c>
      <c r="M36" s="82">
        <f t="shared" si="0"/>
        <v>1</v>
      </c>
      <c r="N36" s="82">
        <f t="shared" si="0"/>
        <v>79</v>
      </c>
      <c r="O36" s="82">
        <f t="shared" si="0"/>
        <v>3917</v>
      </c>
      <c r="P36" s="83">
        <f t="shared" si="0"/>
        <v>119</v>
      </c>
    </row>
    <row r="37" spans="1:16" x14ac:dyDescent="0.2">
      <c r="A37" s="114"/>
      <c r="B37" s="81"/>
      <c r="C37" s="82"/>
      <c r="D37" s="82"/>
      <c r="E37" s="82"/>
      <c r="F37" s="82"/>
      <c r="G37" s="82"/>
      <c r="H37" s="82"/>
      <c r="I37" s="82"/>
      <c r="J37" s="82"/>
      <c r="K37" s="82"/>
      <c r="L37" s="82"/>
      <c r="M37" s="82"/>
      <c r="N37" s="82"/>
      <c r="O37" s="82"/>
      <c r="P37" s="83"/>
    </row>
    <row r="38" spans="1:16" x14ac:dyDescent="0.2">
      <c r="A38" s="115" t="s">
        <v>58</v>
      </c>
      <c r="B38" s="81"/>
      <c r="C38" s="82"/>
      <c r="D38" s="82"/>
      <c r="E38" s="82"/>
      <c r="F38" s="82"/>
      <c r="G38" s="82"/>
      <c r="H38" s="82"/>
      <c r="I38" s="82"/>
      <c r="J38" s="82"/>
      <c r="K38" s="82"/>
      <c r="L38" s="82"/>
      <c r="M38" s="82"/>
      <c r="N38" s="82"/>
      <c r="O38" s="82"/>
      <c r="P38" s="83"/>
    </row>
    <row r="39" spans="1:16" x14ac:dyDescent="0.2">
      <c r="A39" s="113" t="s">
        <v>23</v>
      </c>
      <c r="B39" s="81">
        <f>IF(OR($B$4="(All)",$B$4="(Multiple Items)"),"-",IFERROR(B10,"-"))</f>
        <v>2210256</v>
      </c>
      <c r="C39" s="82">
        <f t="shared" ref="C39:P40" si="1">IF(OR($B$4="(All)",$B$4="(Multiple Items)"),"-",IFERROR(C10,"-"))</f>
        <v>167794</v>
      </c>
      <c r="D39" s="82">
        <f t="shared" si="1"/>
        <v>36507</v>
      </c>
      <c r="E39" s="82">
        <f t="shared" si="1"/>
        <v>59436</v>
      </c>
      <c r="F39" s="82">
        <f t="shared" si="1"/>
        <v>145534</v>
      </c>
      <c r="G39" s="82">
        <f t="shared" si="1"/>
        <v>110494</v>
      </c>
      <c r="H39" s="82">
        <f t="shared" si="1"/>
        <v>240043</v>
      </c>
      <c r="I39" s="82">
        <f t="shared" si="1"/>
        <v>516239</v>
      </c>
      <c r="J39" s="82">
        <f t="shared" si="1"/>
        <v>120408</v>
      </c>
      <c r="K39" s="82">
        <f t="shared" si="1"/>
        <v>263659</v>
      </c>
      <c r="L39" s="82">
        <f t="shared" si="1"/>
        <v>351279</v>
      </c>
      <c r="M39" s="82">
        <f t="shared" si="1"/>
        <v>6011</v>
      </c>
      <c r="N39" s="82">
        <f t="shared" si="1"/>
        <v>10602</v>
      </c>
      <c r="O39" s="82">
        <f t="shared" si="1"/>
        <v>172748</v>
      </c>
      <c r="P39" s="83">
        <f t="shared" si="1"/>
        <v>9485</v>
      </c>
    </row>
    <row r="40" spans="1:16" x14ac:dyDescent="0.2">
      <c r="A40" s="113" t="s">
        <v>24</v>
      </c>
      <c r="B40" s="81">
        <f>IF(OR($B$4="(All)",$B$4="(Multiple Items)"),"-",IFERROR(B11,"-"))</f>
        <v>3525</v>
      </c>
      <c r="C40" s="82" t="str">
        <f t="shared" si="1"/>
        <v>-</v>
      </c>
      <c r="D40" s="82">
        <f t="shared" si="1"/>
        <v>131</v>
      </c>
      <c r="E40" s="82" t="str">
        <f t="shared" si="1"/>
        <v>-</v>
      </c>
      <c r="F40" s="82">
        <f t="shared" si="1"/>
        <v>11</v>
      </c>
      <c r="G40" s="82">
        <f t="shared" si="1"/>
        <v>1023</v>
      </c>
      <c r="H40" s="82">
        <f t="shared" si="1"/>
        <v>1</v>
      </c>
      <c r="I40" s="82">
        <f t="shared" si="1"/>
        <v>173</v>
      </c>
      <c r="J40" s="82" t="str">
        <f t="shared" si="1"/>
        <v>-</v>
      </c>
      <c r="K40" s="82">
        <f t="shared" si="1"/>
        <v>1944</v>
      </c>
      <c r="L40" s="82">
        <f t="shared" si="1"/>
        <v>137</v>
      </c>
      <c r="M40" s="82" t="str">
        <f t="shared" si="1"/>
        <v>-</v>
      </c>
      <c r="N40" s="82" t="str">
        <f t="shared" si="1"/>
        <v>-</v>
      </c>
      <c r="O40" s="82">
        <f t="shared" si="1"/>
        <v>105</v>
      </c>
      <c r="P40" s="83" t="str">
        <f t="shared" si="1"/>
        <v>-</v>
      </c>
    </row>
    <row r="41" spans="1:16" x14ac:dyDescent="0.2">
      <c r="A41" s="113"/>
      <c r="B41" s="81"/>
      <c r="C41" s="82"/>
      <c r="D41" s="82"/>
      <c r="E41" s="82"/>
      <c r="F41" s="82"/>
      <c r="G41" s="82"/>
      <c r="H41" s="82"/>
      <c r="I41" s="82"/>
      <c r="J41" s="82"/>
      <c r="K41" s="82"/>
      <c r="L41" s="82"/>
      <c r="M41" s="82"/>
      <c r="N41" s="82"/>
      <c r="O41" s="82"/>
      <c r="P41" s="83"/>
    </row>
    <row r="42" spans="1:16" x14ac:dyDescent="0.2">
      <c r="A42" s="115" t="s">
        <v>25</v>
      </c>
      <c r="B42" s="81"/>
      <c r="C42" s="82"/>
      <c r="D42" s="82"/>
      <c r="E42" s="82"/>
      <c r="F42" s="82"/>
      <c r="G42" s="82"/>
      <c r="H42" s="82"/>
      <c r="I42" s="82"/>
      <c r="J42" s="82"/>
      <c r="K42" s="82"/>
      <c r="L42" s="82"/>
      <c r="M42" s="82"/>
      <c r="N42" s="82"/>
      <c r="O42" s="82"/>
      <c r="P42" s="83"/>
    </row>
    <row r="43" spans="1:16" x14ac:dyDescent="0.2">
      <c r="A43" s="116" t="s">
        <v>59</v>
      </c>
      <c r="B43" s="81">
        <f>IF(OR($B$4="(All)",$B$4="(Multiple Items)"),"-",IFERROR(B12,"-"))</f>
        <v>1709207</v>
      </c>
      <c r="C43" s="82">
        <f t="shared" ref="C43:P43" si="2">IF(OR($B$4="(All)",$B$4="(Multiple Items)"),"-",IFERROR(C12,"-"))</f>
        <v>126841</v>
      </c>
      <c r="D43" s="82">
        <f t="shared" si="2"/>
        <v>30059</v>
      </c>
      <c r="E43" s="82">
        <f t="shared" si="2"/>
        <v>49781</v>
      </c>
      <c r="F43" s="82">
        <f t="shared" si="2"/>
        <v>116997</v>
      </c>
      <c r="G43" s="82">
        <f t="shared" si="2"/>
        <v>90824</v>
      </c>
      <c r="H43" s="82">
        <f t="shared" si="2"/>
        <v>183425</v>
      </c>
      <c r="I43" s="82">
        <f t="shared" si="2"/>
        <v>385847</v>
      </c>
      <c r="J43" s="82">
        <f t="shared" si="2"/>
        <v>96392</v>
      </c>
      <c r="K43" s="82">
        <f t="shared" si="2"/>
        <v>194291</v>
      </c>
      <c r="L43" s="82">
        <f t="shared" si="2"/>
        <v>277214</v>
      </c>
      <c r="M43" s="82">
        <f t="shared" si="2"/>
        <v>4926</v>
      </c>
      <c r="N43" s="82">
        <f t="shared" si="2"/>
        <v>7948</v>
      </c>
      <c r="O43" s="82">
        <f t="shared" si="2"/>
        <v>137288</v>
      </c>
      <c r="P43" s="83">
        <f t="shared" si="2"/>
        <v>7359</v>
      </c>
    </row>
    <row r="44" spans="1:16" x14ac:dyDescent="0.2">
      <c r="A44" s="116" t="s">
        <v>60</v>
      </c>
      <c r="B44" s="81">
        <f t="shared" ref="B44:P44" si="3">IF(OR($B$4="(All)",$B$4="(Multiple Items)"),"-",IFERROR(B13,"-"))</f>
        <v>4864</v>
      </c>
      <c r="C44" s="82">
        <f t="shared" si="3"/>
        <v>188</v>
      </c>
      <c r="D44" s="82">
        <f t="shared" si="3"/>
        <v>19</v>
      </c>
      <c r="E44" s="82">
        <f t="shared" si="3"/>
        <v>148</v>
      </c>
      <c r="F44" s="82">
        <f t="shared" si="3"/>
        <v>193</v>
      </c>
      <c r="G44" s="82">
        <f t="shared" si="3"/>
        <v>228</v>
      </c>
      <c r="H44" s="82">
        <f t="shared" si="3"/>
        <v>563</v>
      </c>
      <c r="I44" s="82">
        <f t="shared" si="3"/>
        <v>1443</v>
      </c>
      <c r="J44" s="82">
        <f t="shared" si="3"/>
        <v>103</v>
      </c>
      <c r="K44" s="82">
        <f t="shared" si="3"/>
        <v>369</v>
      </c>
      <c r="L44" s="82">
        <f t="shared" si="3"/>
        <v>1229</v>
      </c>
      <c r="M44" s="82" t="str">
        <f t="shared" si="3"/>
        <v>-</v>
      </c>
      <c r="N44" s="82">
        <f t="shared" si="3"/>
        <v>2</v>
      </c>
      <c r="O44" s="82">
        <f t="shared" si="3"/>
        <v>370</v>
      </c>
      <c r="P44" s="83">
        <f t="shared" si="3"/>
        <v>9</v>
      </c>
    </row>
    <row r="45" spans="1:16" x14ac:dyDescent="0.2">
      <c r="A45" s="116" t="s">
        <v>61</v>
      </c>
      <c r="B45" s="81">
        <f t="shared" ref="B45:P45" si="4">IF(OR($B$4="(All)",$B$4="(Multiple Items)"),"-",IFERROR(B14,"-"))</f>
        <v>498521</v>
      </c>
      <c r="C45" s="82">
        <f t="shared" si="4"/>
        <v>40729</v>
      </c>
      <c r="D45" s="82">
        <f t="shared" si="4"/>
        <v>6559</v>
      </c>
      <c r="E45" s="82">
        <f t="shared" si="4"/>
        <v>9498</v>
      </c>
      <c r="F45" s="82">
        <f t="shared" si="4"/>
        <v>28300</v>
      </c>
      <c r="G45" s="82">
        <f t="shared" si="4"/>
        <v>20419</v>
      </c>
      <c r="H45" s="82">
        <f t="shared" si="4"/>
        <v>55905</v>
      </c>
      <c r="I45" s="82">
        <f t="shared" si="4"/>
        <v>128673</v>
      </c>
      <c r="J45" s="82">
        <f t="shared" si="4"/>
        <v>23892</v>
      </c>
      <c r="K45" s="82">
        <f t="shared" si="4"/>
        <v>70841</v>
      </c>
      <c r="L45" s="82">
        <f t="shared" si="4"/>
        <v>72740</v>
      </c>
      <c r="M45" s="82">
        <f t="shared" si="4"/>
        <v>1084</v>
      </c>
      <c r="N45" s="82">
        <f t="shared" si="4"/>
        <v>2648</v>
      </c>
      <c r="O45" s="82">
        <f t="shared" si="4"/>
        <v>35120</v>
      </c>
      <c r="P45" s="83">
        <f t="shared" si="4"/>
        <v>2111</v>
      </c>
    </row>
    <row r="46" spans="1:16" x14ac:dyDescent="0.2">
      <c r="A46" s="116" t="s">
        <v>62</v>
      </c>
      <c r="B46" s="81">
        <f t="shared" ref="B46:P46" si="5">IF(OR($B$4="(All)",$B$4="(Multiple Items)"),"-",IFERROR(B15,"-"))</f>
        <v>1189</v>
      </c>
      <c r="C46" s="82">
        <f t="shared" si="5"/>
        <v>36</v>
      </c>
      <c r="D46" s="82">
        <f t="shared" si="5"/>
        <v>1</v>
      </c>
      <c r="E46" s="82">
        <f t="shared" si="5"/>
        <v>9</v>
      </c>
      <c r="F46" s="82">
        <f t="shared" si="5"/>
        <v>55</v>
      </c>
      <c r="G46" s="82">
        <f t="shared" si="5"/>
        <v>46</v>
      </c>
      <c r="H46" s="82">
        <f t="shared" si="5"/>
        <v>151</v>
      </c>
      <c r="I46" s="82">
        <f t="shared" si="5"/>
        <v>449</v>
      </c>
      <c r="J46" s="82">
        <f t="shared" si="5"/>
        <v>21</v>
      </c>
      <c r="K46" s="82">
        <f t="shared" si="5"/>
        <v>102</v>
      </c>
      <c r="L46" s="82">
        <f t="shared" si="5"/>
        <v>233</v>
      </c>
      <c r="M46" s="82">
        <f t="shared" si="5"/>
        <v>1</v>
      </c>
      <c r="N46" s="82">
        <f t="shared" si="5"/>
        <v>4</v>
      </c>
      <c r="O46" s="82">
        <f t="shared" si="5"/>
        <v>75</v>
      </c>
      <c r="P46" s="83">
        <f t="shared" si="5"/>
        <v>6</v>
      </c>
    </row>
    <row r="47" spans="1:16" x14ac:dyDescent="0.2">
      <c r="A47" s="114"/>
      <c r="B47" s="81"/>
      <c r="C47" s="82"/>
      <c r="D47" s="82"/>
      <c r="E47" s="82"/>
      <c r="F47" s="82"/>
      <c r="G47" s="82"/>
      <c r="H47" s="82"/>
      <c r="I47" s="82"/>
      <c r="J47" s="82"/>
      <c r="K47" s="82"/>
      <c r="L47" s="82"/>
      <c r="M47" s="82"/>
      <c r="N47" s="82"/>
      <c r="O47" s="82"/>
      <c r="P47" s="83"/>
    </row>
    <row r="48" spans="1:16" x14ac:dyDescent="0.2">
      <c r="A48" s="114"/>
      <c r="B48" s="81"/>
      <c r="C48" s="82"/>
      <c r="D48" s="82"/>
      <c r="E48" s="82"/>
      <c r="F48" s="82"/>
      <c r="G48" s="82"/>
      <c r="H48" s="82"/>
      <c r="I48" s="82"/>
      <c r="J48" s="82"/>
      <c r="K48" s="82"/>
      <c r="L48" s="82"/>
      <c r="M48" s="82"/>
      <c r="N48" s="82"/>
      <c r="O48" s="82"/>
      <c r="P48" s="83"/>
    </row>
    <row r="49" spans="1:16" x14ac:dyDescent="0.2">
      <c r="A49" s="115" t="s">
        <v>26</v>
      </c>
      <c r="B49" s="81"/>
      <c r="C49" s="82"/>
      <c r="D49" s="82"/>
      <c r="E49" s="82"/>
      <c r="F49" s="82"/>
      <c r="G49" s="82"/>
      <c r="H49" s="82"/>
      <c r="I49" s="82"/>
      <c r="J49" s="82"/>
      <c r="K49" s="82"/>
      <c r="L49" s="82"/>
      <c r="M49" s="82"/>
      <c r="N49" s="82"/>
      <c r="O49" s="82"/>
      <c r="P49" s="83"/>
    </row>
    <row r="50" spans="1:16" x14ac:dyDescent="0.2">
      <c r="A50" s="117" t="s">
        <v>119</v>
      </c>
      <c r="B50" s="81">
        <f>IF(OR($B$4="(All)",$B$4="(Multiple Items)"),"-",IFERROR(B16,"-"))</f>
        <v>498196</v>
      </c>
      <c r="C50" s="82">
        <f t="shared" ref="C50:P50" si="6">IF(OR($B$4="(All)",$B$4="(Multiple Items)"),"-",IFERROR(C16,"-"))</f>
        <v>40763</v>
      </c>
      <c r="D50" s="82">
        <f t="shared" si="6"/>
        <v>6560</v>
      </c>
      <c r="E50" s="82">
        <f t="shared" si="6"/>
        <v>9506</v>
      </c>
      <c r="F50" s="82">
        <f t="shared" si="6"/>
        <v>28354</v>
      </c>
      <c r="G50" s="82">
        <f t="shared" si="6"/>
        <v>20464</v>
      </c>
      <c r="H50" s="82">
        <f t="shared" si="6"/>
        <v>56056</v>
      </c>
      <c r="I50" s="82">
        <f t="shared" si="6"/>
        <v>127788</v>
      </c>
      <c r="J50" s="82">
        <f t="shared" si="6"/>
        <v>23909</v>
      </c>
      <c r="K50" s="82">
        <f t="shared" si="6"/>
        <v>70773</v>
      </c>
      <c r="L50" s="82">
        <f t="shared" si="6"/>
        <v>72973</v>
      </c>
      <c r="M50" s="82">
        <f t="shared" si="6"/>
        <v>1085</v>
      </c>
      <c r="N50" s="82">
        <f t="shared" si="6"/>
        <v>2652</v>
      </c>
      <c r="O50" s="82">
        <f t="shared" si="6"/>
        <v>35195</v>
      </c>
      <c r="P50" s="83">
        <f t="shared" si="6"/>
        <v>2117</v>
      </c>
    </row>
    <row r="51" spans="1:16" x14ac:dyDescent="0.2">
      <c r="A51" s="116" t="s">
        <v>63</v>
      </c>
      <c r="B51" s="81">
        <f t="shared" ref="B51:P51" si="7">IF(OR($B$4="(All)",$B$4="(Multiple Items)"),"-",IFERROR(B17,"-"))</f>
        <v>17259</v>
      </c>
      <c r="C51" s="82">
        <f t="shared" si="7"/>
        <v>1040</v>
      </c>
      <c r="D51" s="82">
        <f t="shared" si="7"/>
        <v>147</v>
      </c>
      <c r="E51" s="82">
        <f t="shared" si="7"/>
        <v>228</v>
      </c>
      <c r="F51" s="82">
        <f t="shared" si="7"/>
        <v>1257</v>
      </c>
      <c r="G51" s="82">
        <f t="shared" si="7"/>
        <v>693</v>
      </c>
      <c r="H51" s="82">
        <f t="shared" si="7"/>
        <v>2062</v>
      </c>
      <c r="I51" s="82">
        <f t="shared" si="7"/>
        <v>4649</v>
      </c>
      <c r="J51" s="82">
        <f t="shared" si="7"/>
        <v>590</v>
      </c>
      <c r="K51" s="82">
        <f t="shared" si="7"/>
        <v>2772</v>
      </c>
      <c r="L51" s="82">
        <f t="shared" si="7"/>
        <v>2968</v>
      </c>
      <c r="M51" s="82">
        <f t="shared" si="7"/>
        <v>25</v>
      </c>
      <c r="N51" s="82">
        <f t="shared" si="7"/>
        <v>40</v>
      </c>
      <c r="O51" s="82">
        <f t="shared" si="7"/>
        <v>777</v>
      </c>
      <c r="P51" s="83">
        <f t="shared" si="7"/>
        <v>11</v>
      </c>
    </row>
    <row r="52" spans="1:16" x14ac:dyDescent="0.2">
      <c r="A52" s="113" t="s">
        <v>27</v>
      </c>
      <c r="B52" s="81">
        <f t="shared" ref="B52:P52" si="8">IF(OR($B$4="(All)",$B$4="(Multiple Items)"),"-",IFERROR(B18,"-"))</f>
        <v>18684</v>
      </c>
      <c r="C52" s="82">
        <f t="shared" si="8"/>
        <v>1127</v>
      </c>
      <c r="D52" s="82">
        <f t="shared" si="8"/>
        <v>297</v>
      </c>
      <c r="E52" s="82">
        <f t="shared" si="8"/>
        <v>362</v>
      </c>
      <c r="F52" s="82">
        <f t="shared" si="8"/>
        <v>962</v>
      </c>
      <c r="G52" s="82">
        <f t="shared" si="8"/>
        <v>763</v>
      </c>
      <c r="H52" s="82">
        <f t="shared" si="8"/>
        <v>2072</v>
      </c>
      <c r="I52" s="82">
        <f t="shared" si="8"/>
        <v>5185</v>
      </c>
      <c r="J52" s="82">
        <f t="shared" si="8"/>
        <v>843</v>
      </c>
      <c r="K52" s="82">
        <f t="shared" si="8"/>
        <v>2298</v>
      </c>
      <c r="L52" s="82">
        <f t="shared" si="8"/>
        <v>3271</v>
      </c>
      <c r="M52" s="82">
        <f t="shared" si="8"/>
        <v>44</v>
      </c>
      <c r="N52" s="82">
        <f t="shared" si="8"/>
        <v>171</v>
      </c>
      <c r="O52" s="82">
        <f t="shared" si="8"/>
        <v>1240</v>
      </c>
      <c r="P52" s="83">
        <f t="shared" si="8"/>
        <v>49</v>
      </c>
    </row>
    <row r="53" spans="1:16" x14ac:dyDescent="0.2">
      <c r="A53" s="113" t="s">
        <v>28</v>
      </c>
      <c r="B53" s="81">
        <f t="shared" ref="B53:P53" si="9">IF(OR($B$4="(All)",$B$4="(Multiple Items)"),"-",IFERROR(B19,"-"))</f>
        <v>67835</v>
      </c>
      <c r="C53" s="82">
        <f t="shared" si="9"/>
        <v>5730</v>
      </c>
      <c r="D53" s="82">
        <f t="shared" si="9"/>
        <v>1151</v>
      </c>
      <c r="E53" s="82">
        <f t="shared" si="9"/>
        <v>1402</v>
      </c>
      <c r="F53" s="82">
        <f t="shared" si="9"/>
        <v>4497</v>
      </c>
      <c r="G53" s="82">
        <f t="shared" si="9"/>
        <v>2515</v>
      </c>
      <c r="H53" s="82">
        <f t="shared" si="9"/>
        <v>9071</v>
      </c>
      <c r="I53" s="82">
        <f t="shared" si="9"/>
        <v>15801</v>
      </c>
      <c r="J53" s="82">
        <f t="shared" si="9"/>
        <v>3259</v>
      </c>
      <c r="K53" s="82">
        <f t="shared" si="9"/>
        <v>8028</v>
      </c>
      <c r="L53" s="82">
        <f t="shared" si="9"/>
        <v>10322</v>
      </c>
      <c r="M53" s="82">
        <f t="shared" si="9"/>
        <v>151</v>
      </c>
      <c r="N53" s="82">
        <f t="shared" si="9"/>
        <v>191</v>
      </c>
      <c r="O53" s="82">
        <f t="shared" si="9"/>
        <v>5240</v>
      </c>
      <c r="P53" s="83">
        <f t="shared" si="9"/>
        <v>477</v>
      </c>
    </row>
    <row r="54" spans="1:16" x14ac:dyDescent="0.2">
      <c r="A54" s="113" t="s">
        <v>29</v>
      </c>
      <c r="B54" s="81">
        <f t="shared" ref="B54:P54" si="10">IF(OR($B$4="(All)",$B$4="(Multiple Items)"),"-",IFERROR(B20,"-"))</f>
        <v>14766</v>
      </c>
      <c r="C54" s="82">
        <f t="shared" si="10"/>
        <v>1481</v>
      </c>
      <c r="D54" s="82">
        <f t="shared" si="10"/>
        <v>381</v>
      </c>
      <c r="E54" s="82">
        <f t="shared" si="10"/>
        <v>186</v>
      </c>
      <c r="F54" s="82">
        <f t="shared" si="10"/>
        <v>1056</v>
      </c>
      <c r="G54" s="82">
        <f t="shared" si="10"/>
        <v>535</v>
      </c>
      <c r="H54" s="82">
        <f t="shared" si="10"/>
        <v>1772</v>
      </c>
      <c r="I54" s="82">
        <f t="shared" si="10"/>
        <v>3459</v>
      </c>
      <c r="J54" s="82">
        <f t="shared" si="10"/>
        <v>874</v>
      </c>
      <c r="K54" s="82">
        <f t="shared" si="10"/>
        <v>827</v>
      </c>
      <c r="L54" s="82">
        <f t="shared" si="10"/>
        <v>2674</v>
      </c>
      <c r="M54" s="82">
        <f t="shared" si="10"/>
        <v>22</v>
      </c>
      <c r="N54" s="82">
        <f t="shared" si="10"/>
        <v>46</v>
      </c>
      <c r="O54" s="82">
        <f t="shared" si="10"/>
        <v>1385</v>
      </c>
      <c r="P54" s="83">
        <f t="shared" si="10"/>
        <v>68</v>
      </c>
    </row>
    <row r="55" spans="1:16" x14ac:dyDescent="0.2">
      <c r="A55" s="113" t="s">
        <v>30</v>
      </c>
      <c r="B55" s="81">
        <f t="shared" ref="B55:P55" si="11">IF(OR($B$4="(All)",$B$4="(Multiple Items)"),"-",IFERROR(B21,"-"))</f>
        <v>11555</v>
      </c>
      <c r="C55" s="82">
        <f t="shared" si="11"/>
        <v>825</v>
      </c>
      <c r="D55" s="82">
        <f t="shared" si="11"/>
        <v>139</v>
      </c>
      <c r="E55" s="82">
        <f t="shared" si="11"/>
        <v>103</v>
      </c>
      <c r="F55" s="82">
        <f t="shared" si="11"/>
        <v>805</v>
      </c>
      <c r="G55" s="82">
        <f t="shared" si="11"/>
        <v>605</v>
      </c>
      <c r="H55" s="82">
        <f t="shared" si="11"/>
        <v>954</v>
      </c>
      <c r="I55" s="82">
        <f t="shared" si="11"/>
        <v>3516</v>
      </c>
      <c r="J55" s="82">
        <f t="shared" si="11"/>
        <v>643</v>
      </c>
      <c r="K55" s="82">
        <f t="shared" si="11"/>
        <v>1507</v>
      </c>
      <c r="L55" s="82">
        <f t="shared" si="11"/>
        <v>1758</v>
      </c>
      <c r="M55" s="82">
        <f t="shared" si="11"/>
        <v>86</v>
      </c>
      <c r="N55" s="82">
        <f t="shared" si="11"/>
        <v>41</v>
      </c>
      <c r="O55" s="82">
        <f t="shared" si="11"/>
        <v>515</v>
      </c>
      <c r="P55" s="83">
        <f t="shared" si="11"/>
        <v>58</v>
      </c>
    </row>
    <row r="56" spans="1:16" x14ac:dyDescent="0.2">
      <c r="A56" s="113" t="s">
        <v>31</v>
      </c>
      <c r="B56" s="81">
        <f t="shared" ref="B56:P56" si="12">IF(OR($B$4="(All)",$B$4="(Multiple Items)"),"-",IFERROR(B22,"-"))</f>
        <v>158296</v>
      </c>
      <c r="C56" s="82">
        <f t="shared" si="12"/>
        <v>14284</v>
      </c>
      <c r="D56" s="82">
        <f t="shared" si="12"/>
        <v>976</v>
      </c>
      <c r="E56" s="82">
        <f t="shared" si="12"/>
        <v>1455</v>
      </c>
      <c r="F56" s="82">
        <f t="shared" si="12"/>
        <v>5954</v>
      </c>
      <c r="G56" s="82">
        <f t="shared" si="12"/>
        <v>5447</v>
      </c>
      <c r="H56" s="82">
        <f t="shared" si="12"/>
        <v>19129</v>
      </c>
      <c r="I56" s="82">
        <f t="shared" si="12"/>
        <v>48070</v>
      </c>
      <c r="J56" s="82">
        <f t="shared" si="12"/>
        <v>6238</v>
      </c>
      <c r="K56" s="82">
        <f t="shared" si="12"/>
        <v>28233</v>
      </c>
      <c r="L56" s="82">
        <f t="shared" si="12"/>
        <v>18503</v>
      </c>
      <c r="M56" s="82">
        <f t="shared" si="12"/>
        <v>279</v>
      </c>
      <c r="N56" s="82">
        <f t="shared" si="12"/>
        <v>1129</v>
      </c>
      <c r="O56" s="82">
        <f t="shared" si="12"/>
        <v>7910</v>
      </c>
      <c r="P56" s="83">
        <f t="shared" si="12"/>
        <v>689</v>
      </c>
    </row>
    <row r="57" spans="1:16" x14ac:dyDescent="0.2">
      <c r="A57" s="116" t="s">
        <v>51</v>
      </c>
      <c r="B57" s="81">
        <f t="shared" ref="B57:P57" si="13">IF(OR($B$4="(All)",$B$4="(Multiple Items)"),"-",IFERROR(B23,"-"))</f>
        <v>1920</v>
      </c>
      <c r="C57" s="82">
        <f t="shared" si="13"/>
        <v>72</v>
      </c>
      <c r="D57" s="82">
        <f t="shared" si="13"/>
        <v>19</v>
      </c>
      <c r="E57" s="82">
        <f t="shared" si="13"/>
        <v>53</v>
      </c>
      <c r="F57" s="82">
        <f t="shared" si="13"/>
        <v>65</v>
      </c>
      <c r="G57" s="82">
        <f t="shared" si="13"/>
        <v>23</v>
      </c>
      <c r="H57" s="82">
        <f t="shared" si="13"/>
        <v>404</v>
      </c>
      <c r="I57" s="82">
        <f t="shared" si="13"/>
        <v>236</v>
      </c>
      <c r="J57" s="82">
        <f t="shared" si="13"/>
        <v>111</v>
      </c>
      <c r="K57" s="82">
        <f t="shared" si="13"/>
        <v>384</v>
      </c>
      <c r="L57" s="82">
        <f t="shared" si="13"/>
        <v>484</v>
      </c>
      <c r="M57" s="82" t="str">
        <f t="shared" si="13"/>
        <v>-</v>
      </c>
      <c r="N57" s="82">
        <f t="shared" si="13"/>
        <v>11</v>
      </c>
      <c r="O57" s="82">
        <f t="shared" si="13"/>
        <v>57</v>
      </c>
      <c r="P57" s="83">
        <f t="shared" si="13"/>
        <v>1</v>
      </c>
    </row>
    <row r="58" spans="1:16" x14ac:dyDescent="0.2">
      <c r="A58" s="113" t="s">
        <v>32</v>
      </c>
      <c r="B58" s="81">
        <f t="shared" ref="B58:P58" si="14">IF(OR($B$4="(All)",$B$4="(Multiple Items)"),"-",IFERROR(B24,"-"))</f>
        <v>23548</v>
      </c>
      <c r="C58" s="82">
        <f t="shared" si="14"/>
        <v>1844</v>
      </c>
      <c r="D58" s="82">
        <f t="shared" si="14"/>
        <v>301</v>
      </c>
      <c r="E58" s="82">
        <f t="shared" si="14"/>
        <v>952</v>
      </c>
      <c r="F58" s="82">
        <f t="shared" si="14"/>
        <v>2045</v>
      </c>
      <c r="G58" s="82">
        <f t="shared" si="14"/>
        <v>1028</v>
      </c>
      <c r="H58" s="82">
        <f t="shared" si="14"/>
        <v>2068</v>
      </c>
      <c r="I58" s="82">
        <f t="shared" si="14"/>
        <v>3738</v>
      </c>
      <c r="J58" s="82">
        <f t="shared" si="14"/>
        <v>1890</v>
      </c>
      <c r="K58" s="82">
        <f t="shared" si="14"/>
        <v>2613</v>
      </c>
      <c r="L58" s="82">
        <f t="shared" si="14"/>
        <v>4537</v>
      </c>
      <c r="M58" s="82">
        <f t="shared" si="14"/>
        <v>39</v>
      </c>
      <c r="N58" s="82">
        <f t="shared" si="14"/>
        <v>61</v>
      </c>
      <c r="O58" s="82">
        <f t="shared" si="14"/>
        <v>2264</v>
      </c>
      <c r="P58" s="83">
        <f t="shared" si="14"/>
        <v>168</v>
      </c>
    </row>
    <row r="59" spans="1:16" x14ac:dyDescent="0.2">
      <c r="A59" s="113" t="s">
        <v>33</v>
      </c>
      <c r="B59" s="81">
        <f t="shared" ref="B59:P61" si="15">IF(OR($B$4="(All)",$B$4="(Multiple Items)"),"-",IFERROR(B25,"-"))</f>
        <v>184333</v>
      </c>
      <c r="C59" s="82">
        <f t="shared" si="15"/>
        <v>14360</v>
      </c>
      <c r="D59" s="82">
        <f t="shared" si="15"/>
        <v>3149</v>
      </c>
      <c r="E59" s="82">
        <f t="shared" si="15"/>
        <v>4765</v>
      </c>
      <c r="F59" s="82">
        <f t="shared" si="15"/>
        <v>11713</v>
      </c>
      <c r="G59" s="82">
        <f t="shared" si="15"/>
        <v>8855</v>
      </c>
      <c r="H59" s="82">
        <f t="shared" si="15"/>
        <v>18524</v>
      </c>
      <c r="I59" s="82">
        <f t="shared" si="15"/>
        <v>43134</v>
      </c>
      <c r="J59" s="82">
        <f t="shared" si="15"/>
        <v>9461</v>
      </c>
      <c r="K59" s="82">
        <f t="shared" si="15"/>
        <v>24111</v>
      </c>
      <c r="L59" s="82">
        <f t="shared" si="15"/>
        <v>28456</v>
      </c>
      <c r="M59" s="82">
        <f t="shared" si="15"/>
        <v>439</v>
      </c>
      <c r="N59" s="82">
        <f t="shared" si="15"/>
        <v>962</v>
      </c>
      <c r="O59" s="82">
        <f t="shared" si="15"/>
        <v>15807</v>
      </c>
      <c r="P59" s="83">
        <f t="shared" si="15"/>
        <v>596</v>
      </c>
    </row>
    <row r="60" spans="1:16" x14ac:dyDescent="0.2">
      <c r="A60" s="116" t="s">
        <v>16</v>
      </c>
      <c r="B60" s="81" t="str">
        <f>IF(OR($B$4="(All)",$B$4="(Multiple Items)"),"-",IFERROR(B26,"-"))</f>
        <v>-</v>
      </c>
      <c r="C60" s="82" t="str">
        <f t="shared" si="15"/>
        <v>-</v>
      </c>
      <c r="D60" s="82" t="str">
        <f t="shared" si="15"/>
        <v>-</v>
      </c>
      <c r="E60" s="82" t="str">
        <f t="shared" si="15"/>
        <v>-</v>
      </c>
      <c r="F60" s="82" t="str">
        <f t="shared" si="15"/>
        <v>-</v>
      </c>
      <c r="G60" s="82" t="str">
        <f t="shared" si="15"/>
        <v>-</v>
      </c>
      <c r="H60" s="82" t="str">
        <f t="shared" si="15"/>
        <v>-</v>
      </c>
      <c r="I60" s="82" t="str">
        <f t="shared" si="15"/>
        <v>-</v>
      </c>
      <c r="J60" s="82" t="str">
        <f t="shared" si="15"/>
        <v>-</v>
      </c>
      <c r="K60" s="82" t="str">
        <f t="shared" si="15"/>
        <v>-</v>
      </c>
      <c r="L60" s="82" t="str">
        <f t="shared" si="15"/>
        <v>-</v>
      </c>
      <c r="M60" s="82" t="str">
        <f t="shared" si="15"/>
        <v>-</v>
      </c>
      <c r="N60" s="82" t="str">
        <f t="shared" si="15"/>
        <v>-</v>
      </c>
      <c r="O60" s="82" t="str">
        <f t="shared" si="15"/>
        <v>-</v>
      </c>
      <c r="P60" s="83" t="str">
        <f t="shared" si="15"/>
        <v>-</v>
      </c>
    </row>
    <row r="61" spans="1:16" x14ac:dyDescent="0.2">
      <c r="A61" s="118" t="s">
        <v>118</v>
      </c>
      <c r="B61" s="86">
        <f>IF(OR($B$4="(All)",$B$4="(Multiple Items)"),"-",IFERROR(B27,"-"))</f>
        <v>1514</v>
      </c>
      <c r="C61" s="84">
        <f t="shared" si="15"/>
        <v>2</v>
      </c>
      <c r="D61" s="84" t="str">
        <f t="shared" si="15"/>
        <v>-</v>
      </c>
      <c r="E61" s="84">
        <f t="shared" si="15"/>
        <v>1</v>
      </c>
      <c r="F61" s="84">
        <f t="shared" si="15"/>
        <v>1</v>
      </c>
      <c r="G61" s="84">
        <f t="shared" si="15"/>
        <v>1</v>
      </c>
      <c r="H61" s="84" t="str">
        <f t="shared" si="15"/>
        <v>-</v>
      </c>
      <c r="I61" s="84">
        <f t="shared" si="15"/>
        <v>1334</v>
      </c>
      <c r="J61" s="84">
        <f t="shared" si="15"/>
        <v>4</v>
      </c>
      <c r="K61" s="84">
        <f t="shared" si="15"/>
        <v>170</v>
      </c>
      <c r="L61" s="84" t="str">
        <f t="shared" si="15"/>
        <v>-</v>
      </c>
      <c r="M61" s="84" t="str">
        <f t="shared" si="15"/>
        <v>-</v>
      </c>
      <c r="N61" s="84" t="str">
        <f t="shared" si="15"/>
        <v>-</v>
      </c>
      <c r="O61" s="84" t="str">
        <f t="shared" si="15"/>
        <v>-</v>
      </c>
      <c r="P61" s="85" t="str">
        <f t="shared" si="15"/>
        <v>-</v>
      </c>
    </row>
    <row r="64" spans="1:16" x14ac:dyDescent="0.2">
      <c r="A64" s="68" t="s">
        <v>34</v>
      </c>
      <c r="B64" s="149" t="s">
        <v>19</v>
      </c>
      <c r="C64" s="150"/>
      <c r="D64" s="150"/>
      <c r="E64" s="150"/>
      <c r="F64" s="150"/>
      <c r="G64" s="150"/>
      <c r="H64" s="150"/>
      <c r="I64" s="150"/>
      <c r="J64" s="150"/>
      <c r="K64" s="150"/>
      <c r="L64" s="150"/>
      <c r="M64" s="150"/>
      <c r="N64" s="150"/>
      <c r="O64" s="150"/>
      <c r="P64" s="151"/>
    </row>
    <row r="65" spans="1:17" x14ac:dyDescent="0.2">
      <c r="A65" s="111"/>
      <c r="B65" s="3" t="s">
        <v>11</v>
      </c>
      <c r="C65" s="4" t="s">
        <v>20</v>
      </c>
      <c r="D65" s="4" t="s">
        <v>1</v>
      </c>
      <c r="E65" s="4" t="s">
        <v>2</v>
      </c>
      <c r="F65" s="4" t="s">
        <v>3</v>
      </c>
      <c r="G65" s="4" t="s">
        <v>4</v>
      </c>
      <c r="H65" s="4" t="s">
        <v>5</v>
      </c>
      <c r="I65" s="4" t="s">
        <v>6</v>
      </c>
      <c r="J65" s="4" t="s">
        <v>7</v>
      </c>
      <c r="K65" s="4" t="s">
        <v>8</v>
      </c>
      <c r="L65" s="4" t="s">
        <v>9</v>
      </c>
      <c r="M65" s="4" t="s">
        <v>10</v>
      </c>
      <c r="N65" s="4" t="s">
        <v>12</v>
      </c>
      <c r="O65" s="4" t="s">
        <v>13</v>
      </c>
      <c r="P65" s="5" t="s">
        <v>14</v>
      </c>
    </row>
    <row r="66" spans="1:17" x14ac:dyDescent="0.2">
      <c r="A66" s="112" t="s">
        <v>57</v>
      </c>
      <c r="B66" s="10"/>
      <c r="C66" s="79"/>
      <c r="D66" s="79"/>
      <c r="E66" s="79"/>
      <c r="F66" s="79"/>
      <c r="G66" s="79"/>
      <c r="H66" s="79"/>
      <c r="I66" s="79"/>
      <c r="J66" s="79"/>
      <c r="K66" s="79"/>
      <c r="L66" s="79"/>
      <c r="M66" s="79"/>
      <c r="N66" s="79"/>
      <c r="O66" s="79"/>
      <c r="P66" s="80"/>
    </row>
    <row r="67" spans="1:17" x14ac:dyDescent="0.2">
      <c r="A67" s="119" t="s">
        <v>21</v>
      </c>
      <c r="B67" s="100">
        <v>100</v>
      </c>
      <c r="C67" s="101">
        <v>100</v>
      </c>
      <c r="D67" s="101">
        <v>100</v>
      </c>
      <c r="E67" s="101">
        <v>100</v>
      </c>
      <c r="F67" s="101">
        <v>100</v>
      </c>
      <c r="G67" s="101">
        <v>100</v>
      </c>
      <c r="H67" s="101">
        <v>100</v>
      </c>
      <c r="I67" s="101">
        <v>100</v>
      </c>
      <c r="J67" s="101">
        <v>100</v>
      </c>
      <c r="K67" s="101">
        <v>100</v>
      </c>
      <c r="L67" s="101">
        <v>100</v>
      </c>
      <c r="M67" s="101">
        <v>100</v>
      </c>
      <c r="N67" s="101">
        <v>100</v>
      </c>
      <c r="O67" s="101">
        <v>100</v>
      </c>
      <c r="P67" s="102">
        <v>100</v>
      </c>
    </row>
    <row r="68" spans="1:17" x14ac:dyDescent="0.2">
      <c r="A68" s="113" t="s">
        <v>22</v>
      </c>
      <c r="B68" s="87">
        <f>IF(OR($B$4="(All)",$B$4="(Multiple Items)"),"-",IFERROR(Q9,"-"))</f>
        <v>2.2599999999999998</v>
      </c>
      <c r="C68" s="88">
        <f t="shared" ref="C68:P68" si="16">IF(OR($B$4="(All)",$B$4="(Multiple Items)"),"-",IFERROR(R9,"-"))</f>
        <v>2.42</v>
      </c>
      <c r="D68" s="88">
        <f t="shared" si="16"/>
        <v>2.5</v>
      </c>
      <c r="E68" s="88">
        <f t="shared" si="16"/>
        <v>2.59</v>
      </c>
      <c r="F68" s="88">
        <f t="shared" si="16"/>
        <v>2.54</v>
      </c>
      <c r="G68" s="88">
        <f t="shared" si="16"/>
        <v>2.2599999999999998</v>
      </c>
      <c r="H68" s="88">
        <f t="shared" si="16"/>
        <v>1.75</v>
      </c>
      <c r="I68" s="88">
        <f t="shared" si="16"/>
        <v>2.4</v>
      </c>
      <c r="J68" s="88">
        <f t="shared" si="16"/>
        <v>1.72</v>
      </c>
      <c r="K68" s="88">
        <f t="shared" si="16"/>
        <v>2.85</v>
      </c>
      <c r="L68" s="88">
        <f t="shared" si="16"/>
        <v>1.98</v>
      </c>
      <c r="M68" s="88">
        <f t="shared" si="16"/>
        <v>0</v>
      </c>
      <c r="N68" s="88">
        <f t="shared" si="16"/>
        <v>0.75</v>
      </c>
      <c r="O68" s="88">
        <f t="shared" si="16"/>
        <v>2.2999999999999998</v>
      </c>
      <c r="P68" s="92">
        <f t="shared" si="16"/>
        <v>1.25</v>
      </c>
    </row>
    <row r="69" spans="1:17" x14ac:dyDescent="0.2">
      <c r="A69" s="114"/>
      <c r="B69" s="87"/>
      <c r="C69" s="88"/>
      <c r="D69" s="88"/>
      <c r="E69" s="88"/>
      <c r="F69" s="88"/>
      <c r="G69" s="88"/>
      <c r="H69" s="88"/>
      <c r="I69" s="88"/>
      <c r="J69" s="88"/>
      <c r="K69" s="88"/>
      <c r="L69" s="88"/>
      <c r="M69" s="88"/>
      <c r="N69" s="88"/>
      <c r="O69" s="88"/>
      <c r="P69" s="92"/>
    </row>
    <row r="70" spans="1:17" x14ac:dyDescent="0.2">
      <c r="A70" s="115" t="s">
        <v>58</v>
      </c>
      <c r="B70" s="87"/>
      <c r="C70" s="88"/>
      <c r="D70" s="88"/>
      <c r="E70" s="88"/>
      <c r="F70" s="88"/>
      <c r="G70" s="88"/>
      <c r="H70" s="88"/>
      <c r="I70" s="88"/>
      <c r="J70" s="88"/>
      <c r="K70" s="88"/>
      <c r="L70" s="88"/>
      <c r="M70" s="88"/>
      <c r="N70" s="88"/>
      <c r="O70" s="88"/>
      <c r="P70" s="92"/>
    </row>
    <row r="71" spans="1:17" x14ac:dyDescent="0.2">
      <c r="A71" s="113" t="s">
        <v>23</v>
      </c>
      <c r="B71" s="87">
        <f>IF(OR($B$4="(All)",$B$4="(Multiple Items)"),"-",IFERROR(Q10,"-"))</f>
        <v>99.84</v>
      </c>
      <c r="C71" s="88">
        <f t="shared" ref="C71:P71" si="17">IF(OR($B$4="(All)",$B$4="(Multiple Items)"),"-",IFERROR(R10,"-"))</f>
        <v>100</v>
      </c>
      <c r="D71" s="88">
        <f t="shared" si="17"/>
        <v>99.64</v>
      </c>
      <c r="E71" s="88">
        <f t="shared" si="17"/>
        <v>100</v>
      </c>
      <c r="F71" s="88">
        <f t="shared" si="17"/>
        <v>100</v>
      </c>
      <c r="G71" s="88">
        <f t="shared" si="17"/>
        <v>99</v>
      </c>
      <c r="H71" s="88">
        <f t="shared" si="17"/>
        <v>100</v>
      </c>
      <c r="I71" s="88">
        <f t="shared" si="17"/>
        <v>99.97</v>
      </c>
      <c r="J71" s="88">
        <f t="shared" si="17"/>
        <v>100</v>
      </c>
      <c r="K71" s="88">
        <f t="shared" si="17"/>
        <v>99.27</v>
      </c>
      <c r="L71" s="88">
        <f t="shared" si="17"/>
        <v>99.96</v>
      </c>
      <c r="M71" s="88">
        <f t="shared" si="17"/>
        <v>100</v>
      </c>
      <c r="N71" s="88">
        <f t="shared" si="17"/>
        <v>100</v>
      </c>
      <c r="O71" s="88">
        <f t="shared" si="17"/>
        <v>100</v>
      </c>
      <c r="P71" s="92">
        <f t="shared" si="17"/>
        <v>100</v>
      </c>
    </row>
    <row r="72" spans="1:17" x14ac:dyDescent="0.2">
      <c r="A72" s="113" t="s">
        <v>24</v>
      </c>
      <c r="B72" s="87">
        <f>IF(OR($B$4="(All)",$B$4="(Multiple Items)"),"-",IFERROR(Q11,"-"))</f>
        <v>0.16</v>
      </c>
      <c r="C72" s="88" t="str">
        <f t="shared" ref="C72:P72" si="18">IF(OR($B$4="(All)",$B$4="(Multiple Items)"),"-",IFERROR(R11,"-"))</f>
        <v>-</v>
      </c>
      <c r="D72" s="88">
        <f t="shared" si="18"/>
        <v>0.36</v>
      </c>
      <c r="E72" s="88" t="str">
        <f t="shared" si="18"/>
        <v>-</v>
      </c>
      <c r="F72" s="88">
        <f t="shared" si="18"/>
        <v>0</v>
      </c>
      <c r="G72" s="88">
        <f t="shared" si="18"/>
        <v>1</v>
      </c>
      <c r="H72" s="88" t="str">
        <f t="shared" si="18"/>
        <v>-</v>
      </c>
      <c r="I72" s="88">
        <f t="shared" si="18"/>
        <v>0.03</v>
      </c>
      <c r="J72" s="88" t="str">
        <f t="shared" si="18"/>
        <v>-</v>
      </c>
      <c r="K72" s="88">
        <f t="shared" si="18"/>
        <v>0.73</v>
      </c>
      <c r="L72" s="88">
        <f t="shared" si="18"/>
        <v>0.04</v>
      </c>
      <c r="M72" s="88" t="str">
        <f t="shared" si="18"/>
        <v>-</v>
      </c>
      <c r="N72" s="88" t="str">
        <f t="shared" si="18"/>
        <v>-</v>
      </c>
      <c r="O72" s="88">
        <f t="shared" si="18"/>
        <v>0</v>
      </c>
      <c r="P72" s="92" t="str">
        <f t="shared" si="18"/>
        <v>-</v>
      </c>
    </row>
    <row r="73" spans="1:17" x14ac:dyDescent="0.2">
      <c r="A73" s="113"/>
      <c r="B73" s="87"/>
      <c r="C73" s="88"/>
      <c r="D73" s="88"/>
      <c r="E73" s="88"/>
      <c r="F73" s="88"/>
      <c r="G73" s="88"/>
      <c r="H73" s="88"/>
      <c r="I73" s="88"/>
      <c r="J73" s="88"/>
      <c r="K73" s="88"/>
      <c r="L73" s="88"/>
      <c r="M73" s="88"/>
      <c r="N73" s="88"/>
      <c r="O73" s="88"/>
      <c r="P73" s="92"/>
    </row>
    <row r="74" spans="1:17" x14ac:dyDescent="0.2">
      <c r="A74" s="115" t="s">
        <v>25</v>
      </c>
      <c r="B74" s="87"/>
      <c r="C74" s="88"/>
      <c r="D74" s="88"/>
      <c r="E74" s="88"/>
      <c r="F74" s="88"/>
      <c r="G74" s="88"/>
      <c r="H74" s="88"/>
      <c r="I74" s="88"/>
      <c r="J74" s="88"/>
      <c r="K74" s="88"/>
      <c r="L74" s="88"/>
      <c r="M74" s="88"/>
      <c r="N74" s="88"/>
      <c r="O74" s="88"/>
      <c r="P74" s="92"/>
    </row>
    <row r="75" spans="1:17" x14ac:dyDescent="0.2">
      <c r="A75" s="116" t="s">
        <v>59</v>
      </c>
      <c r="B75" s="87">
        <f>IF(OR($B$4="(All)",$B$4="(Multiple Items)"),"-",IFERROR(Q12,"-"))</f>
        <v>77.209999999999994</v>
      </c>
      <c r="C75" s="88">
        <f t="shared" ref="C75:P75" si="19">IF(OR($B$4="(All)",$B$4="(Multiple Items)"),"-",IFERROR(R12,"-"))</f>
        <v>75.59</v>
      </c>
      <c r="D75" s="88">
        <f t="shared" si="19"/>
        <v>82.04</v>
      </c>
      <c r="E75" s="88">
        <f t="shared" si="19"/>
        <v>83.76</v>
      </c>
      <c r="F75" s="88">
        <f t="shared" si="19"/>
        <v>80.39</v>
      </c>
      <c r="G75" s="88">
        <f t="shared" si="19"/>
        <v>81.44</v>
      </c>
      <c r="H75" s="88">
        <f t="shared" si="19"/>
        <v>76.41</v>
      </c>
      <c r="I75" s="88">
        <f t="shared" si="19"/>
        <v>74.739999999999995</v>
      </c>
      <c r="J75" s="88">
        <f t="shared" si="19"/>
        <v>80.05</v>
      </c>
      <c r="K75" s="88">
        <f t="shared" si="19"/>
        <v>73.150000000000006</v>
      </c>
      <c r="L75" s="88">
        <f t="shared" si="19"/>
        <v>78.88</v>
      </c>
      <c r="M75" s="88">
        <f t="shared" si="19"/>
        <v>81.95</v>
      </c>
      <c r="N75" s="88">
        <f t="shared" si="19"/>
        <v>74.97</v>
      </c>
      <c r="O75" s="88">
        <f t="shared" si="19"/>
        <v>79.42</v>
      </c>
      <c r="P75" s="92">
        <f t="shared" si="19"/>
        <v>77.59</v>
      </c>
      <c r="Q75" s="91"/>
    </row>
    <row r="76" spans="1:17" x14ac:dyDescent="0.2">
      <c r="A76" s="116" t="s">
        <v>60</v>
      </c>
      <c r="B76" s="87">
        <f>IF(OR($B$4="(All)",$B$4="(Multiple Items)"),"-",IFERROR(Q13,"-"))</f>
        <v>0.22</v>
      </c>
      <c r="C76" s="88">
        <f t="shared" ref="C76:P76" si="20">IF(OR($B$4="(All)",$B$4="(Multiple Items)"),"-",IFERROR(R13,"-"))</f>
        <v>0.11</v>
      </c>
      <c r="D76" s="88">
        <f t="shared" si="20"/>
        <v>0.05</v>
      </c>
      <c r="E76" s="88">
        <f t="shared" si="20"/>
        <v>0.25</v>
      </c>
      <c r="F76" s="88">
        <f t="shared" si="20"/>
        <v>0.13</v>
      </c>
      <c r="G76" s="88">
        <f t="shared" si="20"/>
        <v>0.2</v>
      </c>
      <c r="H76" s="88">
        <f t="shared" si="20"/>
        <v>0.23</v>
      </c>
      <c r="I76" s="88">
        <f t="shared" si="20"/>
        <v>0.28000000000000003</v>
      </c>
      <c r="J76" s="88">
        <f t="shared" si="20"/>
        <v>0.09</v>
      </c>
      <c r="K76" s="88">
        <f t="shared" si="20"/>
        <v>0.14000000000000001</v>
      </c>
      <c r="L76" s="88">
        <f t="shared" si="20"/>
        <v>0.35</v>
      </c>
      <c r="M76" s="88" t="str">
        <f t="shared" si="20"/>
        <v>-</v>
      </c>
      <c r="N76" s="88">
        <f t="shared" si="20"/>
        <v>0.02</v>
      </c>
      <c r="O76" s="88">
        <f t="shared" si="20"/>
        <v>0.21</v>
      </c>
      <c r="P76" s="92">
        <f t="shared" si="20"/>
        <v>0.09</v>
      </c>
      <c r="Q76" s="91"/>
    </row>
    <row r="77" spans="1:17" x14ac:dyDescent="0.2">
      <c r="A77" s="116" t="s">
        <v>61</v>
      </c>
      <c r="B77" s="87">
        <f>IF(OR($B$4="(All)",$B$4="(Multiple Items)"),"-",IFERROR(Q14,"-"))</f>
        <v>22.52</v>
      </c>
      <c r="C77" s="88">
        <f t="shared" ref="C77:P77" si="21">IF(OR($B$4="(All)",$B$4="(Multiple Items)"),"-",IFERROR(R14,"-"))</f>
        <v>24.27</v>
      </c>
      <c r="D77" s="88">
        <f t="shared" si="21"/>
        <v>17.899999999999999</v>
      </c>
      <c r="E77" s="88">
        <f t="shared" si="21"/>
        <v>15.98</v>
      </c>
      <c r="F77" s="88">
        <f t="shared" si="21"/>
        <v>19.440000000000001</v>
      </c>
      <c r="G77" s="88">
        <f t="shared" si="21"/>
        <v>18.309999999999999</v>
      </c>
      <c r="H77" s="88">
        <f t="shared" si="21"/>
        <v>23.29</v>
      </c>
      <c r="I77" s="88">
        <f t="shared" si="21"/>
        <v>24.92</v>
      </c>
      <c r="J77" s="88">
        <f t="shared" si="21"/>
        <v>19.84</v>
      </c>
      <c r="K77" s="88">
        <f t="shared" si="21"/>
        <v>26.67</v>
      </c>
      <c r="L77" s="88">
        <f t="shared" si="21"/>
        <v>20.7</v>
      </c>
      <c r="M77" s="88">
        <f t="shared" si="21"/>
        <v>18.03</v>
      </c>
      <c r="N77" s="88">
        <f t="shared" si="21"/>
        <v>24.98</v>
      </c>
      <c r="O77" s="88">
        <f t="shared" si="21"/>
        <v>20.32</v>
      </c>
      <c r="P77" s="92">
        <f t="shared" si="21"/>
        <v>22.26</v>
      </c>
      <c r="Q77" s="91"/>
    </row>
    <row r="78" spans="1:17" x14ac:dyDescent="0.2">
      <c r="A78" s="116" t="s">
        <v>62</v>
      </c>
      <c r="B78" s="87">
        <f>IF(OR($B$4="(All)",$B$4="(Multiple Items)"),"-",IFERROR(Q15,"-"))</f>
        <v>0.05</v>
      </c>
      <c r="C78" s="88">
        <f t="shared" ref="C78:P78" si="22">IF(OR($B$4="(All)",$B$4="(Multiple Items)"),"-",IFERROR(R15,"-"))</f>
        <v>0.02</v>
      </c>
      <c r="D78" s="88">
        <f t="shared" si="22"/>
        <v>0</v>
      </c>
      <c r="E78" s="88">
        <f t="shared" si="22"/>
        <v>0.02</v>
      </c>
      <c r="F78" s="88">
        <f t="shared" si="22"/>
        <v>0.04</v>
      </c>
      <c r="G78" s="88">
        <f t="shared" si="22"/>
        <v>0.04</v>
      </c>
      <c r="H78" s="88">
        <f t="shared" si="22"/>
        <v>0.06</v>
      </c>
      <c r="I78" s="88">
        <f t="shared" si="22"/>
        <v>0.09</v>
      </c>
      <c r="J78" s="88">
        <f t="shared" si="22"/>
        <v>0.02</v>
      </c>
      <c r="K78" s="88">
        <f t="shared" si="22"/>
        <v>0.04</v>
      </c>
      <c r="L78" s="88">
        <f t="shared" si="22"/>
        <v>7.0000000000000007E-2</v>
      </c>
      <c r="M78" s="88">
        <f t="shared" si="22"/>
        <v>0.02</v>
      </c>
      <c r="N78" s="88">
        <f t="shared" si="22"/>
        <v>0.04</v>
      </c>
      <c r="O78" s="88">
        <f t="shared" si="22"/>
        <v>0.04</v>
      </c>
      <c r="P78" s="92">
        <f t="shared" si="22"/>
        <v>0.06</v>
      </c>
      <c r="Q78" s="91"/>
    </row>
    <row r="79" spans="1:17" x14ac:dyDescent="0.2">
      <c r="A79" s="114"/>
      <c r="B79" s="87"/>
      <c r="C79" s="88"/>
      <c r="D79" s="88"/>
      <c r="E79" s="88"/>
      <c r="F79" s="88"/>
      <c r="G79" s="88"/>
      <c r="H79" s="88"/>
      <c r="I79" s="88"/>
      <c r="J79" s="88"/>
      <c r="K79" s="88"/>
      <c r="L79" s="88"/>
      <c r="M79" s="88"/>
      <c r="N79" s="88"/>
      <c r="O79" s="88"/>
      <c r="P79" s="92"/>
    </row>
    <row r="80" spans="1:17" x14ac:dyDescent="0.2">
      <c r="A80" s="114"/>
      <c r="B80" s="87"/>
      <c r="C80" s="88"/>
      <c r="D80" s="88"/>
      <c r="E80" s="88"/>
      <c r="F80" s="88"/>
      <c r="G80" s="88"/>
      <c r="H80" s="88"/>
      <c r="I80" s="88"/>
      <c r="J80" s="88"/>
      <c r="K80" s="88"/>
      <c r="L80" s="88"/>
      <c r="M80" s="88"/>
      <c r="N80" s="88"/>
      <c r="O80" s="88"/>
      <c r="P80" s="92"/>
    </row>
    <row r="81" spans="1:16" x14ac:dyDescent="0.2">
      <c r="A81" s="115" t="s">
        <v>26</v>
      </c>
      <c r="B81" s="87"/>
      <c r="C81" s="88"/>
      <c r="D81" s="88"/>
      <c r="E81" s="88"/>
      <c r="F81" s="88"/>
      <c r="G81" s="88"/>
      <c r="H81" s="88"/>
      <c r="I81" s="88"/>
      <c r="J81" s="88"/>
      <c r="K81" s="88"/>
      <c r="L81" s="88"/>
      <c r="M81" s="88"/>
      <c r="N81" s="88"/>
      <c r="O81" s="88"/>
      <c r="P81" s="92"/>
    </row>
    <row r="82" spans="1:16" x14ac:dyDescent="0.2">
      <c r="A82" s="117" t="s">
        <v>119</v>
      </c>
      <c r="B82" s="87">
        <f t="shared" ref="B82:B93" si="23">IF(OR($B$4="(All)",$B$4="(Multiple Items)"),"-",IFERROR(Q16,"-"))</f>
        <v>99.7</v>
      </c>
      <c r="C82" s="88">
        <f t="shared" ref="C82:P82" si="24">IF(OR($B$4="(All)",$B$4="(Multiple Items)"),"-",IFERROR(R16,"-"))</f>
        <v>100</v>
      </c>
      <c r="D82" s="88">
        <f t="shared" si="24"/>
        <v>100</v>
      </c>
      <c r="E82" s="88">
        <f t="shared" si="24"/>
        <v>99.99</v>
      </c>
      <c r="F82" s="88">
        <f t="shared" si="24"/>
        <v>100</v>
      </c>
      <c r="G82" s="88">
        <f t="shared" si="24"/>
        <v>100</v>
      </c>
      <c r="H82" s="88">
        <f t="shared" si="24"/>
        <v>100</v>
      </c>
      <c r="I82" s="88">
        <f t="shared" si="24"/>
        <v>98.97</v>
      </c>
      <c r="J82" s="88">
        <f t="shared" si="24"/>
        <v>99.98</v>
      </c>
      <c r="K82" s="88">
        <f t="shared" si="24"/>
        <v>99.76</v>
      </c>
      <c r="L82" s="88">
        <f t="shared" si="24"/>
        <v>100</v>
      </c>
      <c r="M82" s="88">
        <f t="shared" si="24"/>
        <v>100</v>
      </c>
      <c r="N82" s="88">
        <f t="shared" si="24"/>
        <v>100</v>
      </c>
      <c r="O82" s="88">
        <f t="shared" si="24"/>
        <v>100</v>
      </c>
      <c r="P82" s="92">
        <f t="shared" si="24"/>
        <v>100</v>
      </c>
    </row>
    <row r="83" spans="1:16" x14ac:dyDescent="0.2">
      <c r="A83" s="116" t="s">
        <v>63</v>
      </c>
      <c r="B83" s="87">
        <f t="shared" si="23"/>
        <v>3.45</v>
      </c>
      <c r="C83" s="88">
        <f t="shared" ref="C83:P83" si="25">IF(OR($B$4="(All)",$B$4="(Multiple Items)"),"-",IFERROR(R17,"-"))</f>
        <v>2.5499999999999998</v>
      </c>
      <c r="D83" s="88">
        <f t="shared" si="25"/>
        <v>2.2400000000000002</v>
      </c>
      <c r="E83" s="88">
        <f t="shared" si="25"/>
        <v>2.4</v>
      </c>
      <c r="F83" s="88">
        <f t="shared" si="25"/>
        <v>4.43</v>
      </c>
      <c r="G83" s="88">
        <f t="shared" si="25"/>
        <v>3.39</v>
      </c>
      <c r="H83" s="88">
        <f t="shared" si="25"/>
        <v>3.68</v>
      </c>
      <c r="I83" s="88">
        <f t="shared" si="25"/>
        <v>3.6</v>
      </c>
      <c r="J83" s="88">
        <f t="shared" si="25"/>
        <v>2.4700000000000002</v>
      </c>
      <c r="K83" s="88">
        <f t="shared" si="25"/>
        <v>3.91</v>
      </c>
      <c r="L83" s="88">
        <f t="shared" si="25"/>
        <v>4.07</v>
      </c>
      <c r="M83" s="88">
        <f t="shared" si="25"/>
        <v>2.2999999999999998</v>
      </c>
      <c r="N83" s="88">
        <f t="shared" si="25"/>
        <v>1.51</v>
      </c>
      <c r="O83" s="88">
        <f t="shared" si="25"/>
        <v>2.21</v>
      </c>
      <c r="P83" s="92">
        <f t="shared" si="25"/>
        <v>0.52</v>
      </c>
    </row>
    <row r="84" spans="1:16" x14ac:dyDescent="0.2">
      <c r="A84" s="113" t="s">
        <v>27</v>
      </c>
      <c r="B84" s="87">
        <f t="shared" si="23"/>
        <v>3.74</v>
      </c>
      <c r="C84" s="88">
        <f t="shared" ref="C84:P84" si="26">IF(OR($B$4="(All)",$B$4="(Multiple Items)"),"-",IFERROR(R18,"-"))</f>
        <v>2.76</v>
      </c>
      <c r="D84" s="88">
        <f t="shared" si="26"/>
        <v>4.53</v>
      </c>
      <c r="E84" s="88">
        <f t="shared" si="26"/>
        <v>3.81</v>
      </c>
      <c r="F84" s="88">
        <f t="shared" si="26"/>
        <v>3.39</v>
      </c>
      <c r="G84" s="88">
        <f t="shared" si="26"/>
        <v>3.73</v>
      </c>
      <c r="H84" s="88">
        <f t="shared" si="26"/>
        <v>3.7</v>
      </c>
      <c r="I84" s="88">
        <f t="shared" si="26"/>
        <v>4.0199999999999996</v>
      </c>
      <c r="J84" s="88">
        <f t="shared" si="26"/>
        <v>3.53</v>
      </c>
      <c r="K84" s="88">
        <f t="shared" si="26"/>
        <v>3.24</v>
      </c>
      <c r="L84" s="88">
        <f t="shared" si="26"/>
        <v>4.4800000000000004</v>
      </c>
      <c r="M84" s="88">
        <f t="shared" si="26"/>
        <v>4.0599999999999996</v>
      </c>
      <c r="N84" s="88">
        <f t="shared" si="26"/>
        <v>6.45</v>
      </c>
      <c r="O84" s="88">
        <f t="shared" si="26"/>
        <v>3.52</v>
      </c>
      <c r="P84" s="92">
        <f t="shared" si="26"/>
        <v>2.31</v>
      </c>
    </row>
    <row r="85" spans="1:16" x14ac:dyDescent="0.2">
      <c r="A85" s="113" t="s">
        <v>28</v>
      </c>
      <c r="B85" s="87">
        <f t="shared" si="23"/>
        <v>13.57</v>
      </c>
      <c r="C85" s="88">
        <f t="shared" ref="C85:P85" si="27">IF(OR($B$4="(All)",$B$4="(Multiple Items)"),"-",IFERROR(R19,"-"))</f>
        <v>14.06</v>
      </c>
      <c r="D85" s="88">
        <f t="shared" si="27"/>
        <v>17.55</v>
      </c>
      <c r="E85" s="88">
        <f t="shared" si="27"/>
        <v>14.75</v>
      </c>
      <c r="F85" s="88">
        <f t="shared" si="27"/>
        <v>15.86</v>
      </c>
      <c r="G85" s="88">
        <f t="shared" si="27"/>
        <v>12.29</v>
      </c>
      <c r="H85" s="88">
        <f t="shared" si="27"/>
        <v>16.18</v>
      </c>
      <c r="I85" s="88">
        <f t="shared" si="27"/>
        <v>12.24</v>
      </c>
      <c r="J85" s="88">
        <f t="shared" si="27"/>
        <v>13.63</v>
      </c>
      <c r="K85" s="88">
        <f t="shared" si="27"/>
        <v>11.32</v>
      </c>
      <c r="L85" s="88">
        <f t="shared" si="27"/>
        <v>14.14</v>
      </c>
      <c r="M85" s="88">
        <f t="shared" si="27"/>
        <v>13.92</v>
      </c>
      <c r="N85" s="88">
        <f t="shared" si="27"/>
        <v>7.2</v>
      </c>
      <c r="O85" s="88">
        <f t="shared" si="27"/>
        <v>14.89</v>
      </c>
      <c r="P85" s="92">
        <f t="shared" si="27"/>
        <v>22.53</v>
      </c>
    </row>
    <row r="86" spans="1:16" x14ac:dyDescent="0.2">
      <c r="A86" s="113" t="s">
        <v>29</v>
      </c>
      <c r="B86" s="87">
        <f t="shared" si="23"/>
        <v>2.95</v>
      </c>
      <c r="C86" s="88">
        <f t="shared" ref="C86:P86" si="28">IF(OR($B$4="(All)",$B$4="(Multiple Items)"),"-",IFERROR(R20,"-"))</f>
        <v>3.63</v>
      </c>
      <c r="D86" s="88">
        <f t="shared" si="28"/>
        <v>5.81</v>
      </c>
      <c r="E86" s="88">
        <f t="shared" si="28"/>
        <v>1.96</v>
      </c>
      <c r="F86" s="88">
        <f t="shared" si="28"/>
        <v>3.72</v>
      </c>
      <c r="G86" s="88">
        <f t="shared" si="28"/>
        <v>2.61</v>
      </c>
      <c r="H86" s="88">
        <f t="shared" si="28"/>
        <v>3.16</v>
      </c>
      <c r="I86" s="88">
        <f t="shared" si="28"/>
        <v>2.68</v>
      </c>
      <c r="J86" s="88">
        <f t="shared" si="28"/>
        <v>3.65</v>
      </c>
      <c r="K86" s="88">
        <f t="shared" si="28"/>
        <v>1.17</v>
      </c>
      <c r="L86" s="88">
        <f t="shared" si="28"/>
        <v>3.66</v>
      </c>
      <c r="M86" s="88">
        <f t="shared" si="28"/>
        <v>2.0299999999999998</v>
      </c>
      <c r="N86" s="88">
        <f t="shared" si="28"/>
        <v>1.73</v>
      </c>
      <c r="O86" s="88">
        <f t="shared" si="28"/>
        <v>3.94</v>
      </c>
      <c r="P86" s="92">
        <f t="shared" si="28"/>
        <v>3.21</v>
      </c>
    </row>
    <row r="87" spans="1:16" x14ac:dyDescent="0.2">
      <c r="A87" s="113" t="s">
        <v>30</v>
      </c>
      <c r="B87" s="87">
        <f t="shared" si="23"/>
        <v>2.31</v>
      </c>
      <c r="C87" s="88">
        <f t="shared" ref="C87:P87" si="29">IF(OR($B$4="(All)",$B$4="(Multiple Items)"),"-",IFERROR(R21,"-"))</f>
        <v>2.02</v>
      </c>
      <c r="D87" s="88">
        <f t="shared" si="29"/>
        <v>2.12</v>
      </c>
      <c r="E87" s="88">
        <f t="shared" si="29"/>
        <v>1.08</v>
      </c>
      <c r="F87" s="88">
        <f t="shared" si="29"/>
        <v>2.84</v>
      </c>
      <c r="G87" s="88">
        <f t="shared" si="29"/>
        <v>2.96</v>
      </c>
      <c r="H87" s="88">
        <f t="shared" si="29"/>
        <v>1.7</v>
      </c>
      <c r="I87" s="88">
        <f t="shared" si="29"/>
        <v>2.72</v>
      </c>
      <c r="J87" s="88">
        <f t="shared" si="29"/>
        <v>2.69</v>
      </c>
      <c r="K87" s="88">
        <f t="shared" si="29"/>
        <v>2.12</v>
      </c>
      <c r="L87" s="88">
        <f t="shared" si="29"/>
        <v>2.41</v>
      </c>
      <c r="M87" s="88">
        <f t="shared" si="29"/>
        <v>7.93</v>
      </c>
      <c r="N87" s="88">
        <f t="shared" si="29"/>
        <v>1.55</v>
      </c>
      <c r="O87" s="88">
        <f t="shared" si="29"/>
        <v>1.46</v>
      </c>
      <c r="P87" s="92">
        <f t="shared" si="29"/>
        <v>2.74</v>
      </c>
    </row>
    <row r="88" spans="1:16" x14ac:dyDescent="0.2">
      <c r="A88" s="113" t="s">
        <v>31</v>
      </c>
      <c r="B88" s="87">
        <f t="shared" si="23"/>
        <v>31.68</v>
      </c>
      <c r="C88" s="88">
        <f t="shared" ref="C88:P88" si="30">IF(OR($B$4="(All)",$B$4="(Multiple Items)"),"-",IFERROR(R22,"-"))</f>
        <v>35.04</v>
      </c>
      <c r="D88" s="88">
        <f t="shared" si="30"/>
        <v>14.88</v>
      </c>
      <c r="E88" s="88">
        <f t="shared" si="30"/>
        <v>15.3</v>
      </c>
      <c r="F88" s="88">
        <f t="shared" si="30"/>
        <v>21</v>
      </c>
      <c r="G88" s="88">
        <f t="shared" si="30"/>
        <v>26.62</v>
      </c>
      <c r="H88" s="88">
        <f t="shared" si="30"/>
        <v>34.119999999999997</v>
      </c>
      <c r="I88" s="88">
        <f t="shared" si="30"/>
        <v>37.229999999999997</v>
      </c>
      <c r="J88" s="88">
        <f t="shared" si="30"/>
        <v>26.09</v>
      </c>
      <c r="K88" s="88">
        <f t="shared" si="30"/>
        <v>39.799999999999997</v>
      </c>
      <c r="L88" s="88">
        <f t="shared" si="30"/>
        <v>25.36</v>
      </c>
      <c r="M88" s="88">
        <f t="shared" si="30"/>
        <v>25.71</v>
      </c>
      <c r="N88" s="88">
        <f t="shared" si="30"/>
        <v>42.57</v>
      </c>
      <c r="O88" s="88">
        <f t="shared" si="30"/>
        <v>22.47</v>
      </c>
      <c r="P88" s="92">
        <f t="shared" si="30"/>
        <v>32.549999999999997</v>
      </c>
    </row>
    <row r="89" spans="1:16" x14ac:dyDescent="0.2">
      <c r="A89" s="116" t="s">
        <v>51</v>
      </c>
      <c r="B89" s="87">
        <f t="shared" si="23"/>
        <v>0.38</v>
      </c>
      <c r="C89" s="88">
        <f t="shared" ref="C89:P89" si="31">IF(OR($B$4="(All)",$B$4="(Multiple Items)"),"-",IFERROR(R23,"-"))</f>
        <v>0.18</v>
      </c>
      <c r="D89" s="88">
        <f t="shared" si="31"/>
        <v>0.28999999999999998</v>
      </c>
      <c r="E89" s="88">
        <f t="shared" si="31"/>
        <v>0.56000000000000005</v>
      </c>
      <c r="F89" s="88">
        <f t="shared" si="31"/>
        <v>0.23</v>
      </c>
      <c r="G89" s="88">
        <f t="shared" si="31"/>
        <v>0.11</v>
      </c>
      <c r="H89" s="88">
        <f t="shared" si="31"/>
        <v>0.72</v>
      </c>
      <c r="I89" s="88">
        <f t="shared" si="31"/>
        <v>0.18</v>
      </c>
      <c r="J89" s="88">
        <f t="shared" si="31"/>
        <v>0.46</v>
      </c>
      <c r="K89" s="88">
        <f t="shared" si="31"/>
        <v>0.54</v>
      </c>
      <c r="L89" s="88">
        <f t="shared" si="31"/>
        <v>0.66</v>
      </c>
      <c r="M89" s="88">
        <f t="shared" si="31"/>
        <v>0</v>
      </c>
      <c r="N89" s="88">
        <f t="shared" si="31"/>
        <v>0.41</v>
      </c>
      <c r="O89" s="88">
        <f t="shared" si="31"/>
        <v>0.16</v>
      </c>
      <c r="P89" s="92">
        <f t="shared" si="31"/>
        <v>0.05</v>
      </c>
    </row>
    <row r="90" spans="1:16" x14ac:dyDescent="0.2">
      <c r="A90" s="113" t="s">
        <v>32</v>
      </c>
      <c r="B90" s="87">
        <f t="shared" si="23"/>
        <v>4.71</v>
      </c>
      <c r="C90" s="88">
        <f t="shared" ref="C90:P90" si="32">IF(OR($B$4="(All)",$B$4="(Multiple Items)"),"-",IFERROR(R24,"-"))</f>
        <v>4.5199999999999996</v>
      </c>
      <c r="D90" s="88">
        <f t="shared" si="32"/>
        <v>4.59</v>
      </c>
      <c r="E90" s="88">
        <f t="shared" si="32"/>
        <v>10.01</v>
      </c>
      <c r="F90" s="88">
        <f t="shared" si="32"/>
        <v>7.21</v>
      </c>
      <c r="G90" s="88">
        <f t="shared" si="32"/>
        <v>5.0199999999999996</v>
      </c>
      <c r="H90" s="88">
        <f t="shared" si="32"/>
        <v>3.69</v>
      </c>
      <c r="I90" s="88">
        <f t="shared" si="32"/>
        <v>2.89</v>
      </c>
      <c r="J90" s="88">
        <f t="shared" si="32"/>
        <v>7.9</v>
      </c>
      <c r="K90" s="88">
        <f t="shared" si="32"/>
        <v>3.68</v>
      </c>
      <c r="L90" s="88">
        <f t="shared" si="32"/>
        <v>6.22</v>
      </c>
      <c r="M90" s="88">
        <f t="shared" si="32"/>
        <v>3.59</v>
      </c>
      <c r="N90" s="88">
        <f t="shared" si="32"/>
        <v>2.2999999999999998</v>
      </c>
      <c r="O90" s="88">
        <f t="shared" si="32"/>
        <v>6.43</v>
      </c>
      <c r="P90" s="92">
        <f t="shared" si="32"/>
        <v>7.94</v>
      </c>
    </row>
    <row r="91" spans="1:16" x14ac:dyDescent="0.2">
      <c r="A91" s="113" t="s">
        <v>33</v>
      </c>
      <c r="B91" s="87">
        <f t="shared" si="23"/>
        <v>36.89</v>
      </c>
      <c r="C91" s="88">
        <f t="shared" ref="C91:P91" si="33">IF(OR($B$4="(All)",$B$4="(Multiple Items)"),"-",IFERROR(R25,"-"))</f>
        <v>35.229999999999997</v>
      </c>
      <c r="D91" s="88">
        <f t="shared" si="33"/>
        <v>48</v>
      </c>
      <c r="E91" s="88">
        <f t="shared" si="33"/>
        <v>50.12</v>
      </c>
      <c r="F91" s="88">
        <f t="shared" si="33"/>
        <v>41.31</v>
      </c>
      <c r="G91" s="88">
        <f t="shared" si="33"/>
        <v>43.27</v>
      </c>
      <c r="H91" s="88">
        <f t="shared" si="33"/>
        <v>33.049999999999997</v>
      </c>
      <c r="I91" s="88">
        <f t="shared" si="33"/>
        <v>33.409999999999997</v>
      </c>
      <c r="J91" s="88">
        <f t="shared" si="33"/>
        <v>39.56</v>
      </c>
      <c r="K91" s="88">
        <f t="shared" si="33"/>
        <v>33.99</v>
      </c>
      <c r="L91" s="88">
        <f t="shared" si="33"/>
        <v>39</v>
      </c>
      <c r="M91" s="88">
        <f t="shared" si="33"/>
        <v>40.46</v>
      </c>
      <c r="N91" s="88">
        <f t="shared" si="33"/>
        <v>36.270000000000003</v>
      </c>
      <c r="O91" s="88">
        <f t="shared" si="33"/>
        <v>44.91</v>
      </c>
      <c r="P91" s="92">
        <f t="shared" si="33"/>
        <v>28.15</v>
      </c>
    </row>
    <row r="92" spans="1:16" x14ac:dyDescent="0.2">
      <c r="A92" s="116" t="s">
        <v>16</v>
      </c>
      <c r="B92" s="87" t="str">
        <f t="shared" si="23"/>
        <v>-</v>
      </c>
      <c r="C92" s="88" t="str">
        <f t="shared" ref="C92:P92" si="34">IF(OR($B$4="(All)",$B$4="(Multiple Items)"),"-",IFERROR(R26,"-"))</f>
        <v>-</v>
      </c>
      <c r="D92" s="88" t="str">
        <f t="shared" si="34"/>
        <v>-</v>
      </c>
      <c r="E92" s="88" t="str">
        <f t="shared" si="34"/>
        <v>-</v>
      </c>
      <c r="F92" s="88" t="str">
        <f t="shared" si="34"/>
        <v>-</v>
      </c>
      <c r="G92" s="88" t="str">
        <f t="shared" si="34"/>
        <v>-</v>
      </c>
      <c r="H92" s="88" t="str">
        <f t="shared" si="34"/>
        <v>-</v>
      </c>
      <c r="I92" s="88" t="str">
        <f t="shared" si="34"/>
        <v>-</v>
      </c>
      <c r="J92" s="88" t="str">
        <f t="shared" si="34"/>
        <v>-</v>
      </c>
      <c r="K92" s="88" t="str">
        <f t="shared" si="34"/>
        <v>-</v>
      </c>
      <c r="L92" s="88" t="str">
        <f t="shared" si="34"/>
        <v>-</v>
      </c>
      <c r="M92" s="88" t="str">
        <f t="shared" si="34"/>
        <v>-</v>
      </c>
      <c r="N92" s="88" t="str">
        <f t="shared" si="34"/>
        <v>-</v>
      </c>
      <c r="O92" s="88" t="str">
        <f t="shared" si="34"/>
        <v>-</v>
      </c>
      <c r="P92" s="92" t="str">
        <f t="shared" si="34"/>
        <v>-</v>
      </c>
    </row>
    <row r="93" spans="1:16" x14ac:dyDescent="0.2">
      <c r="A93" s="118" t="s">
        <v>118</v>
      </c>
      <c r="B93" s="89">
        <f t="shared" si="23"/>
        <v>0.3</v>
      </c>
      <c r="C93" s="90">
        <f t="shared" ref="C93:P93" si="35">IF(OR($B$4="(All)",$B$4="(Multiple Items)"),"-",IFERROR(R27,"-"))</f>
        <v>0</v>
      </c>
      <c r="D93" s="90" t="str">
        <f t="shared" si="35"/>
        <v>-</v>
      </c>
      <c r="E93" s="90">
        <f t="shared" si="35"/>
        <v>0.01</v>
      </c>
      <c r="F93" s="90">
        <f t="shared" si="35"/>
        <v>0</v>
      </c>
      <c r="G93" s="90">
        <f t="shared" si="35"/>
        <v>0</v>
      </c>
      <c r="H93" s="90" t="str">
        <f t="shared" si="35"/>
        <v>-</v>
      </c>
      <c r="I93" s="90">
        <f t="shared" si="35"/>
        <v>1.03</v>
      </c>
      <c r="J93" s="90">
        <f t="shared" si="35"/>
        <v>0.02</v>
      </c>
      <c r="K93" s="90">
        <f t="shared" si="35"/>
        <v>0.24</v>
      </c>
      <c r="L93" s="90" t="str">
        <f t="shared" si="35"/>
        <v>-</v>
      </c>
      <c r="M93" s="90" t="str">
        <f t="shared" si="35"/>
        <v>-</v>
      </c>
      <c r="N93" s="90" t="str">
        <f t="shared" si="35"/>
        <v>-</v>
      </c>
      <c r="O93" s="90" t="str">
        <f t="shared" si="35"/>
        <v>-</v>
      </c>
      <c r="P93" s="93" t="str">
        <f t="shared" si="35"/>
        <v>-</v>
      </c>
    </row>
    <row r="96" spans="1:16" x14ac:dyDescent="0.2">
      <c r="A96" s="120" t="s">
        <v>146</v>
      </c>
    </row>
    <row r="97" spans="1:11" x14ac:dyDescent="0.2">
      <c r="A97" s="121"/>
    </row>
    <row r="98" spans="1:11" x14ac:dyDescent="0.2">
      <c r="A98" s="140"/>
      <c r="B98" s="140"/>
      <c r="C98" s="140"/>
      <c r="D98" s="140"/>
      <c r="E98" s="140"/>
      <c r="F98" s="140"/>
      <c r="G98" s="140"/>
      <c r="H98" s="140"/>
      <c r="I98" s="140"/>
      <c r="J98" s="140"/>
      <c r="K98" s="12"/>
    </row>
    <row r="99" spans="1:11" x14ac:dyDescent="0.2">
      <c r="A99" s="94"/>
      <c r="B99" s="58"/>
      <c r="C99" s="58"/>
      <c r="D99" s="58"/>
      <c r="E99" s="58"/>
      <c r="F99" s="58"/>
      <c r="G99" s="58"/>
      <c r="H99" s="58"/>
      <c r="I99" s="58"/>
      <c r="J99" s="58"/>
      <c r="K99" s="12"/>
    </row>
    <row r="100" spans="1:11" x14ac:dyDescent="0.2">
      <c r="A100" s="94"/>
      <c r="B100" s="58"/>
      <c r="C100" s="58"/>
      <c r="D100" s="58"/>
      <c r="E100" s="58"/>
      <c r="F100" s="58"/>
      <c r="G100" s="58"/>
      <c r="H100" s="58"/>
      <c r="I100" s="58"/>
      <c r="J100" s="58"/>
      <c r="K100" s="12"/>
    </row>
    <row r="101" spans="1:11" x14ac:dyDescent="0.2">
      <c r="A101" s="94"/>
      <c r="B101" s="58"/>
      <c r="C101" s="58"/>
      <c r="D101" s="58"/>
      <c r="E101" s="58"/>
      <c r="F101" s="58"/>
      <c r="G101" s="58"/>
      <c r="H101" s="58"/>
      <c r="I101" s="58"/>
      <c r="J101" s="58"/>
      <c r="K101" s="12"/>
    </row>
    <row r="102" spans="1:11" x14ac:dyDescent="0.2">
      <c r="A102" s="94"/>
      <c r="B102" s="58"/>
      <c r="C102" s="58"/>
      <c r="D102" s="58"/>
      <c r="E102" s="58"/>
      <c r="F102" s="58"/>
      <c r="G102" s="58"/>
      <c r="H102" s="58"/>
      <c r="I102" s="58"/>
      <c r="J102" s="58"/>
      <c r="K102" s="12"/>
    </row>
  </sheetData>
  <mergeCells count="4">
    <mergeCell ref="B32:P32"/>
    <mergeCell ref="B64:P64"/>
    <mergeCell ref="A2:K2"/>
    <mergeCell ref="A98:J98"/>
  </mergeCells>
  <pageMargins left="0.5" right="0.28999999999999998" top="0.59" bottom="0.47" header="0.31496062992125984" footer="0.31496062992125984"/>
  <pageSetup paperSize="9" scale="52" orientation="landscape" horizontalDpi="90" verticalDpi="90"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81"/>
  <sheetViews>
    <sheetView workbookViewId="0"/>
  </sheetViews>
  <sheetFormatPr defaultRowHeight="12.75" x14ac:dyDescent="0.2"/>
  <cols>
    <col min="1" max="1" width="7.5703125" bestFit="1" customWidth="1"/>
    <col min="2" max="2" width="12" customWidth="1"/>
    <col min="3" max="3" width="13.5703125" style="98" bestFit="1" customWidth="1"/>
    <col min="4" max="4" width="8" style="98" bestFit="1" customWidth="1"/>
    <col min="5" max="5" width="17.85546875" style="98" bestFit="1" customWidth="1"/>
    <col min="6" max="6" width="7.5703125" style="98" bestFit="1" customWidth="1"/>
    <col min="7" max="7" width="11.42578125" style="98" bestFit="1" customWidth="1"/>
    <col min="8" max="8" width="10" style="98" bestFit="1" customWidth="1"/>
    <col min="9" max="9" width="21.140625" style="98" bestFit="1" customWidth="1"/>
    <col min="10" max="10" width="9.140625" style="98" bestFit="1" customWidth="1"/>
    <col min="11" max="11" width="11.7109375" style="98" bestFit="1" customWidth="1"/>
    <col min="12" max="12" width="7.85546875" style="98" bestFit="1" customWidth="1"/>
    <col min="13" max="13" width="7.42578125" style="98" bestFit="1" customWidth="1"/>
    <col min="14" max="15" width="9.140625" style="98" bestFit="1" customWidth="1"/>
    <col min="16" max="16" width="8" style="98" bestFit="1" customWidth="1"/>
    <col min="17" max="17" width="12.42578125" style="98" bestFit="1" customWidth="1"/>
    <col min="18" max="18" width="17.28515625" bestFit="1" customWidth="1"/>
    <col min="19" max="19" width="11.5703125" bestFit="1" customWidth="1"/>
    <col min="20" max="20" width="21.5703125" bestFit="1" customWidth="1"/>
    <col min="21" max="21" width="8" bestFit="1" customWidth="1"/>
    <col min="22" max="22" width="15.140625" bestFit="1" customWidth="1"/>
    <col min="23" max="23" width="13.7109375" bestFit="1" customWidth="1"/>
    <col min="24" max="24" width="24.85546875" bestFit="1" customWidth="1"/>
    <col min="25" max="25" width="12.7109375" bestFit="1" customWidth="1"/>
    <col min="26" max="26" width="15.42578125" bestFit="1" customWidth="1"/>
    <col min="27" max="27" width="11.42578125" bestFit="1" customWidth="1"/>
    <col min="28" max="28" width="11" customWidth="1"/>
    <col min="29" max="29" width="12.5703125" bestFit="1" customWidth="1"/>
    <col min="30" max="30" width="12.7109375" bestFit="1" customWidth="1"/>
    <col min="31" max="31" width="11.5703125" bestFit="1" customWidth="1"/>
    <col min="32" max="32" width="16.140625" bestFit="1" customWidth="1"/>
  </cols>
  <sheetData>
    <row r="1" spans="1:32" x14ac:dyDescent="0.2">
      <c r="A1" s="103" t="s">
        <v>15</v>
      </c>
      <c r="B1" s="103" t="s">
        <v>66</v>
      </c>
      <c r="C1" s="104" t="s">
        <v>121</v>
      </c>
      <c r="D1" s="104" t="s">
        <v>1</v>
      </c>
      <c r="E1" s="104" t="s">
        <v>122</v>
      </c>
      <c r="F1" s="104" t="s">
        <v>3</v>
      </c>
      <c r="G1" s="104" t="s">
        <v>123</v>
      </c>
      <c r="H1" s="104" t="s">
        <v>5</v>
      </c>
      <c r="I1" s="104" t="s">
        <v>124</v>
      </c>
      <c r="J1" s="104" t="s">
        <v>7</v>
      </c>
      <c r="K1" s="104" t="s">
        <v>8</v>
      </c>
      <c r="L1" s="104" t="s">
        <v>9</v>
      </c>
      <c r="M1" s="104" t="s">
        <v>10</v>
      </c>
      <c r="N1" s="104" t="s">
        <v>11</v>
      </c>
      <c r="O1" s="104" t="s">
        <v>12</v>
      </c>
      <c r="P1" s="104" t="s">
        <v>13</v>
      </c>
      <c r="Q1" s="104" t="s">
        <v>125</v>
      </c>
      <c r="R1" s="103" t="s">
        <v>126</v>
      </c>
      <c r="S1" s="103" t="s">
        <v>127</v>
      </c>
      <c r="T1" s="103" t="s">
        <v>128</v>
      </c>
      <c r="U1" s="103" t="s">
        <v>129</v>
      </c>
      <c r="V1" s="103" t="s">
        <v>130</v>
      </c>
      <c r="W1" s="103" t="s">
        <v>131</v>
      </c>
      <c r="X1" s="103" t="s">
        <v>132</v>
      </c>
      <c r="Y1" s="103" t="s">
        <v>133</v>
      </c>
      <c r="Z1" s="103" t="s">
        <v>134</v>
      </c>
      <c r="AA1" s="103" t="s">
        <v>135</v>
      </c>
      <c r="AB1" s="103" t="s">
        <v>136</v>
      </c>
      <c r="AC1" s="103" t="s">
        <v>137</v>
      </c>
      <c r="AD1" s="103" t="s">
        <v>138</v>
      </c>
      <c r="AE1" s="103" t="s">
        <v>139</v>
      </c>
      <c r="AF1" s="103" t="s">
        <v>140</v>
      </c>
    </row>
    <row r="2" spans="1:32" x14ac:dyDescent="0.2">
      <c r="A2" s="1" t="s">
        <v>0</v>
      </c>
      <c r="B2" s="1" t="s">
        <v>97</v>
      </c>
      <c r="C2" s="97">
        <v>148383</v>
      </c>
      <c r="D2" s="97">
        <v>34213</v>
      </c>
      <c r="E2" s="97">
        <v>55664</v>
      </c>
      <c r="F2" s="97">
        <v>138464</v>
      </c>
      <c r="G2" s="97">
        <v>103316</v>
      </c>
      <c r="H2" s="97">
        <v>231098</v>
      </c>
      <c r="I2" s="97">
        <v>462088</v>
      </c>
      <c r="J2" s="97">
        <v>110445</v>
      </c>
      <c r="K2" s="97">
        <v>248471</v>
      </c>
      <c r="L2" s="97">
        <v>321378</v>
      </c>
      <c r="M2" s="97">
        <v>5385</v>
      </c>
      <c r="N2" s="97">
        <v>2039845</v>
      </c>
      <c r="O2" s="97">
        <v>9940</v>
      </c>
      <c r="P2" s="97">
        <v>162446</v>
      </c>
      <c r="Q2" s="97">
        <v>8554</v>
      </c>
      <c r="R2" s="1" t="e">
        <v>#NULL!</v>
      </c>
      <c r="S2" s="1" t="e">
        <v>#NULL!</v>
      </c>
      <c r="T2" s="1" t="e">
        <v>#NULL!</v>
      </c>
      <c r="U2" s="1" t="e">
        <v>#NULL!</v>
      </c>
      <c r="V2" s="1" t="e">
        <v>#NULL!</v>
      </c>
      <c r="W2" s="1" t="e">
        <v>#NULL!</v>
      </c>
      <c r="X2" s="1" t="e">
        <v>#NULL!</v>
      </c>
      <c r="Y2" s="1" t="e">
        <v>#NULL!</v>
      </c>
      <c r="Z2" s="1" t="e">
        <v>#NULL!</v>
      </c>
      <c r="AA2" s="1" t="e">
        <v>#NULL!</v>
      </c>
      <c r="AB2" s="1" t="e">
        <v>#NULL!</v>
      </c>
      <c r="AC2" s="1" t="e">
        <v>#NULL!</v>
      </c>
      <c r="AD2" s="1" t="e">
        <v>#NULL!</v>
      </c>
      <c r="AE2" s="1" t="e">
        <v>#NULL!</v>
      </c>
      <c r="AF2" s="1" t="e">
        <v>#NULL!</v>
      </c>
    </row>
    <row r="3" spans="1:32" x14ac:dyDescent="0.2">
      <c r="A3" s="1" t="s">
        <v>0</v>
      </c>
      <c r="B3" s="1" t="s">
        <v>98</v>
      </c>
      <c r="C3" s="97">
        <v>4256</v>
      </c>
      <c r="D3" s="97">
        <v>865</v>
      </c>
      <c r="E3" s="97">
        <v>1477</v>
      </c>
      <c r="F3" s="97">
        <v>3499</v>
      </c>
      <c r="G3" s="97">
        <v>2568</v>
      </c>
      <c r="H3" s="97">
        <v>4244</v>
      </c>
      <c r="I3" s="97">
        <v>11760</v>
      </c>
      <c r="J3" s="97">
        <v>2593</v>
      </c>
      <c r="K3" s="97">
        <v>7335</v>
      </c>
      <c r="L3" s="97">
        <v>6467</v>
      </c>
      <c r="M3" s="97">
        <v>4</v>
      </c>
      <c r="N3" s="97">
        <v>49280</v>
      </c>
      <c r="O3" s="97">
        <v>68</v>
      </c>
      <c r="P3" s="97">
        <v>4003</v>
      </c>
      <c r="Q3" s="97">
        <v>141</v>
      </c>
      <c r="R3" s="1">
        <v>2.8682531017704185</v>
      </c>
      <c r="S3" s="1">
        <v>2.5282787244614622</v>
      </c>
      <c r="T3" s="1">
        <v>2.6534205231388333</v>
      </c>
      <c r="U3" s="1">
        <v>2.527010630922117</v>
      </c>
      <c r="V3" s="1">
        <v>2.4855782260250106</v>
      </c>
      <c r="W3" s="1">
        <v>1.8364503370864309</v>
      </c>
      <c r="X3" s="1">
        <v>2.544969789304202</v>
      </c>
      <c r="Y3" s="1">
        <v>2.3477749105889809</v>
      </c>
      <c r="Z3" s="1">
        <v>2.9520547669546948</v>
      </c>
      <c r="AA3" s="1">
        <v>2.0122721530409673</v>
      </c>
      <c r="AB3" s="1">
        <v>7.4280408542246976E-2</v>
      </c>
      <c r="AC3" s="1">
        <v>2.4158698332471342</v>
      </c>
      <c r="AD3" s="1">
        <v>0.68410462776659964</v>
      </c>
      <c r="AE3" s="1">
        <v>2.4642034891594746</v>
      </c>
      <c r="AF3" s="1">
        <v>1.6483516483516485</v>
      </c>
    </row>
    <row r="4" spans="1:32" x14ac:dyDescent="0.2">
      <c r="A4" s="1" t="s">
        <v>0</v>
      </c>
      <c r="B4" s="1" t="s">
        <v>100</v>
      </c>
      <c r="C4" s="97" t="e">
        <v>#NULL!</v>
      </c>
      <c r="D4" s="97">
        <v>89</v>
      </c>
      <c r="E4" s="97" t="e">
        <v>#NULL!</v>
      </c>
      <c r="F4" s="97">
        <v>3</v>
      </c>
      <c r="G4" s="97" t="e">
        <v>#NULL!</v>
      </c>
      <c r="H4" s="97" t="e">
        <v>#NULL!</v>
      </c>
      <c r="I4" s="97">
        <v>166</v>
      </c>
      <c r="J4" s="97">
        <v>4</v>
      </c>
      <c r="K4" s="97">
        <v>1309</v>
      </c>
      <c r="L4" s="97">
        <v>169</v>
      </c>
      <c r="M4" s="97" t="e">
        <v>#NULL!</v>
      </c>
      <c r="N4" s="97">
        <v>1741</v>
      </c>
      <c r="O4" s="97" t="e">
        <v>#NULL!</v>
      </c>
      <c r="P4" s="97">
        <v>1</v>
      </c>
      <c r="Q4" s="97" t="e">
        <v>#NULL!</v>
      </c>
      <c r="R4" s="1" t="e">
        <v>#NULL!</v>
      </c>
      <c r="S4" s="1">
        <v>0.26013503638967644</v>
      </c>
      <c r="T4" s="1" t="e">
        <v>#NULL!</v>
      </c>
      <c r="U4" s="1">
        <v>2.1666281488329098E-3</v>
      </c>
      <c r="V4" s="1" t="e">
        <v>#NULL!</v>
      </c>
      <c r="W4" s="1" t="e">
        <v>#NULL!</v>
      </c>
      <c r="X4" s="1">
        <v>3.5923893284396047E-2</v>
      </c>
      <c r="Y4" s="1">
        <v>3.6217121644257326E-3</v>
      </c>
      <c r="Z4" s="1">
        <v>0.5268220436187725</v>
      </c>
      <c r="AA4" s="1">
        <v>5.2586051316518237E-2</v>
      </c>
      <c r="AB4" s="1" t="e">
        <v>#NULL!</v>
      </c>
      <c r="AC4" s="1">
        <v>8.5349622152663562E-2</v>
      </c>
      <c r="AD4" s="1" t="e">
        <v>#NULL!</v>
      </c>
      <c r="AE4" s="1">
        <v>6.1558918040456514E-4</v>
      </c>
      <c r="AF4" s="1" t="e">
        <v>#NULL!</v>
      </c>
    </row>
    <row r="5" spans="1:32" x14ac:dyDescent="0.2">
      <c r="A5" s="1" t="s">
        <v>0</v>
      </c>
      <c r="B5" s="1" t="s">
        <v>99</v>
      </c>
      <c r="C5" s="97">
        <v>147215</v>
      </c>
      <c r="D5" s="97">
        <v>33957</v>
      </c>
      <c r="E5" s="97">
        <v>55547</v>
      </c>
      <c r="F5" s="97">
        <v>136678</v>
      </c>
      <c r="G5" s="97">
        <v>102442</v>
      </c>
      <c r="H5" s="97">
        <v>229954</v>
      </c>
      <c r="I5" s="97">
        <v>457333</v>
      </c>
      <c r="J5" s="97">
        <v>109707</v>
      </c>
      <c r="K5" s="97">
        <v>243871</v>
      </c>
      <c r="L5" s="97">
        <v>318756</v>
      </c>
      <c r="M5" s="97">
        <v>5338</v>
      </c>
      <c r="N5" s="97">
        <v>2021030</v>
      </c>
      <c r="O5" s="97">
        <v>9906</v>
      </c>
      <c r="P5" s="97">
        <v>161883</v>
      </c>
      <c r="Q5" s="97">
        <v>8443</v>
      </c>
      <c r="R5" s="1">
        <v>99.212847832972784</v>
      </c>
      <c r="S5" s="1">
        <v>99.251746412182513</v>
      </c>
      <c r="T5" s="1">
        <v>99.789810290313312</v>
      </c>
      <c r="U5" s="1">
        <v>98.710134042061469</v>
      </c>
      <c r="V5" s="1">
        <v>99.154051647373109</v>
      </c>
      <c r="W5" s="1">
        <v>99.504971916676041</v>
      </c>
      <c r="X5" s="1">
        <v>98.970975225498165</v>
      </c>
      <c r="Y5" s="1">
        <v>99.331794105663448</v>
      </c>
      <c r="Z5" s="1">
        <v>98.1486773104306</v>
      </c>
      <c r="AA5" s="1">
        <v>99.184138304426568</v>
      </c>
      <c r="AB5" s="1">
        <v>99.127205199628605</v>
      </c>
      <c r="AC5" s="1">
        <v>99.077625996092848</v>
      </c>
      <c r="AD5" s="1">
        <v>99.6579476861167</v>
      </c>
      <c r="AE5" s="1">
        <v>99.653423291432233</v>
      </c>
      <c r="AF5" s="1">
        <v>98.702361468318912</v>
      </c>
    </row>
    <row r="6" spans="1:32" x14ac:dyDescent="0.2">
      <c r="A6" s="1" t="s">
        <v>0</v>
      </c>
      <c r="B6" s="1" t="s">
        <v>102</v>
      </c>
      <c r="C6" s="97">
        <v>114</v>
      </c>
      <c r="D6" s="97">
        <v>18</v>
      </c>
      <c r="E6" s="97">
        <v>48</v>
      </c>
      <c r="F6" s="97">
        <v>298</v>
      </c>
      <c r="G6" s="97">
        <v>140</v>
      </c>
      <c r="H6" s="97">
        <v>239</v>
      </c>
      <c r="I6" s="97">
        <v>1161</v>
      </c>
      <c r="J6" s="97">
        <v>82</v>
      </c>
      <c r="K6" s="97">
        <v>253</v>
      </c>
      <c r="L6" s="97">
        <v>591</v>
      </c>
      <c r="M6" s="97">
        <v>2</v>
      </c>
      <c r="N6" s="97">
        <v>3131</v>
      </c>
      <c r="O6" s="97">
        <v>7</v>
      </c>
      <c r="P6" s="97">
        <v>172</v>
      </c>
      <c r="Q6" s="97">
        <v>6</v>
      </c>
      <c r="R6" s="1">
        <v>7.6828208083136215E-2</v>
      </c>
      <c r="S6" s="1">
        <v>5.2611580393417713E-2</v>
      </c>
      <c r="T6" s="1">
        <v>8.6231675768899105E-2</v>
      </c>
      <c r="U6" s="1">
        <v>0.21521839611740234</v>
      </c>
      <c r="V6" s="1">
        <v>0.13550660110728252</v>
      </c>
      <c r="W6" s="1">
        <v>0.10341932859652615</v>
      </c>
      <c r="X6" s="1">
        <v>0.25125084399508318</v>
      </c>
      <c r="Y6" s="1">
        <v>7.4245099370727513E-2</v>
      </c>
      <c r="Z6" s="1">
        <v>0.10182274792631736</v>
      </c>
      <c r="AA6" s="1">
        <v>0.18389559957433302</v>
      </c>
      <c r="AB6" s="1">
        <v>3.7140204271123488E-2</v>
      </c>
      <c r="AC6" s="1">
        <v>0.1534920545433599</v>
      </c>
      <c r="AD6" s="1">
        <v>7.0422535211267609E-2</v>
      </c>
      <c r="AE6" s="1">
        <v>0.10588133902958521</v>
      </c>
      <c r="AF6" s="1">
        <v>7.0142623334112697E-2</v>
      </c>
    </row>
    <row r="7" spans="1:32" x14ac:dyDescent="0.2">
      <c r="A7" s="1" t="s">
        <v>0</v>
      </c>
      <c r="B7" s="1" t="s">
        <v>101</v>
      </c>
      <c r="C7" s="97">
        <v>120028</v>
      </c>
      <c r="D7" s="97">
        <v>28738</v>
      </c>
      <c r="E7" s="97">
        <v>46857</v>
      </c>
      <c r="F7" s="97">
        <v>114801</v>
      </c>
      <c r="G7" s="97">
        <v>86942</v>
      </c>
      <c r="H7" s="97">
        <v>182211</v>
      </c>
      <c r="I7" s="97">
        <v>365298</v>
      </c>
      <c r="J7" s="97">
        <v>91308</v>
      </c>
      <c r="K7" s="97">
        <v>191639</v>
      </c>
      <c r="L7" s="97">
        <v>263848</v>
      </c>
      <c r="M7" s="97">
        <v>4568</v>
      </c>
      <c r="N7" s="97">
        <v>1644810</v>
      </c>
      <c r="O7" s="97">
        <v>7424</v>
      </c>
      <c r="P7" s="97">
        <v>134607</v>
      </c>
      <c r="Q7" s="97">
        <v>6541</v>
      </c>
      <c r="R7" s="1">
        <v>80.890668068444498</v>
      </c>
      <c r="S7" s="1">
        <v>83.997310963668781</v>
      </c>
      <c r="T7" s="1">
        <v>84.178283989652201</v>
      </c>
      <c r="U7" s="1">
        <v>82.91035937138895</v>
      </c>
      <c r="V7" s="1">
        <v>84.151535096209685</v>
      </c>
      <c r="W7" s="1">
        <v>78.845771058165809</v>
      </c>
      <c r="X7" s="1">
        <v>79.053773307248832</v>
      </c>
      <c r="Y7" s="1">
        <v>82.672823577346193</v>
      </c>
      <c r="Z7" s="1">
        <v>77.127310631824244</v>
      </c>
      <c r="AA7" s="1">
        <v>82.098961347696488</v>
      </c>
      <c r="AB7" s="1">
        <v>84.828226555246061</v>
      </c>
      <c r="AC7" s="1">
        <v>80.634067784562063</v>
      </c>
      <c r="AD7" s="1">
        <v>74.688128772635821</v>
      </c>
      <c r="AE7" s="1">
        <v>82.862612806717308</v>
      </c>
      <c r="AF7" s="1">
        <v>76.467149871405198</v>
      </c>
    </row>
    <row r="8" spans="1:32" x14ac:dyDescent="0.2">
      <c r="A8" s="1" t="s">
        <v>0</v>
      </c>
      <c r="B8" s="1" t="s">
        <v>104</v>
      </c>
      <c r="C8" s="97">
        <v>18</v>
      </c>
      <c r="D8" s="97">
        <v>1</v>
      </c>
      <c r="E8" s="97">
        <v>10</v>
      </c>
      <c r="F8" s="97">
        <v>51</v>
      </c>
      <c r="G8" s="97">
        <v>30</v>
      </c>
      <c r="H8" s="97">
        <v>46</v>
      </c>
      <c r="I8" s="97">
        <v>276</v>
      </c>
      <c r="J8" s="97">
        <v>18</v>
      </c>
      <c r="K8" s="97">
        <v>90</v>
      </c>
      <c r="L8" s="97">
        <v>112</v>
      </c>
      <c r="M8" s="97" t="e">
        <v>#NULL!</v>
      </c>
      <c r="N8" s="97">
        <v>680</v>
      </c>
      <c r="O8" s="97">
        <v>6</v>
      </c>
      <c r="P8" s="97">
        <v>22</v>
      </c>
      <c r="Q8" s="97" t="e">
        <v>#NULL!</v>
      </c>
      <c r="R8" s="1">
        <v>1.2130769697337295E-2</v>
      </c>
      <c r="S8" s="1">
        <v>2.9228655774120949E-3</v>
      </c>
      <c r="T8" s="1">
        <v>1.7964932451853981E-2</v>
      </c>
      <c r="U8" s="1">
        <v>3.6832678530159466E-2</v>
      </c>
      <c r="V8" s="1">
        <v>2.9037128808703398E-2</v>
      </c>
      <c r="W8" s="1">
        <v>1.9904975378410891E-2</v>
      </c>
      <c r="X8" s="1">
        <v>5.9728882810200654E-2</v>
      </c>
      <c r="Y8" s="1">
        <v>1.6297704739915795E-2</v>
      </c>
      <c r="Z8" s="1">
        <v>3.6221530882879695E-2</v>
      </c>
      <c r="AA8" s="1">
        <v>3.4849927499704399E-2</v>
      </c>
      <c r="AB8" s="1" t="e">
        <v>#NULL!</v>
      </c>
      <c r="AC8" s="1">
        <v>3.3335866205520516E-2</v>
      </c>
      <c r="AD8" s="1">
        <v>6.0362173038229376E-2</v>
      </c>
      <c r="AE8" s="1">
        <v>1.3542961968900435E-2</v>
      </c>
      <c r="AF8" s="1" t="e">
        <v>#NULL!</v>
      </c>
    </row>
    <row r="9" spans="1:32" x14ac:dyDescent="0.2">
      <c r="A9" s="1" t="s">
        <v>0</v>
      </c>
      <c r="B9" s="1" t="s">
        <v>103</v>
      </c>
      <c r="C9" s="97">
        <v>28223</v>
      </c>
      <c r="D9" s="97">
        <v>5456</v>
      </c>
      <c r="E9" s="97">
        <v>8749</v>
      </c>
      <c r="F9" s="97">
        <v>23314</v>
      </c>
      <c r="G9" s="97">
        <v>16204</v>
      </c>
      <c r="H9" s="97">
        <v>48602</v>
      </c>
      <c r="I9" s="97">
        <v>95353</v>
      </c>
      <c r="J9" s="97">
        <v>19037</v>
      </c>
      <c r="K9" s="97">
        <v>56489</v>
      </c>
      <c r="L9" s="97">
        <v>56827</v>
      </c>
      <c r="M9" s="97">
        <v>815</v>
      </c>
      <c r="N9" s="97">
        <v>391224</v>
      </c>
      <c r="O9" s="97">
        <v>2503</v>
      </c>
      <c r="P9" s="97">
        <v>27645</v>
      </c>
      <c r="Q9" s="97">
        <v>2007</v>
      </c>
      <c r="R9" s="1">
        <v>19.020372953775027</v>
      </c>
      <c r="S9" s="1">
        <v>15.947154590360391</v>
      </c>
      <c r="T9" s="1">
        <v>15.717519402127047</v>
      </c>
      <c r="U9" s="1">
        <v>16.837589553963486</v>
      </c>
      <c r="V9" s="1">
        <v>15.683921173874326</v>
      </c>
      <c r="W9" s="1">
        <v>21.030904637859262</v>
      </c>
      <c r="X9" s="1">
        <v>20.635246965945882</v>
      </c>
      <c r="Y9" s="1">
        <v>17.236633618543166</v>
      </c>
      <c r="Z9" s="1">
        <v>22.734645089366566</v>
      </c>
      <c r="AA9" s="1">
        <v>17.682293125229481</v>
      </c>
      <c r="AB9" s="1">
        <v>15.134633240482822</v>
      </c>
      <c r="AC9" s="1">
        <v>19.179104294689058</v>
      </c>
      <c r="AD9" s="1">
        <v>25.181086519114686</v>
      </c>
      <c r="AE9" s="1">
        <v>17.017962892284206</v>
      </c>
      <c r="AF9" s="1">
        <v>23.462707505260695</v>
      </c>
    </row>
    <row r="10" spans="1:32" x14ac:dyDescent="0.2">
      <c r="A10" s="1" t="s">
        <v>0</v>
      </c>
      <c r="B10" s="1" t="s">
        <v>106</v>
      </c>
      <c r="C10" s="97">
        <v>673</v>
      </c>
      <c r="D10" s="97">
        <v>116</v>
      </c>
      <c r="E10" s="97">
        <v>191</v>
      </c>
      <c r="F10" s="97">
        <v>1135</v>
      </c>
      <c r="G10" s="97">
        <v>740</v>
      </c>
      <c r="H10" s="97">
        <v>1798</v>
      </c>
      <c r="I10" s="97">
        <v>3634</v>
      </c>
      <c r="J10" s="97">
        <v>462</v>
      </c>
      <c r="K10" s="97">
        <v>2491</v>
      </c>
      <c r="L10" s="97">
        <v>2497</v>
      </c>
      <c r="M10" s="97">
        <v>21</v>
      </c>
      <c r="N10" s="97">
        <v>14503</v>
      </c>
      <c r="O10" s="97">
        <v>36</v>
      </c>
      <c r="P10" s="97">
        <v>696</v>
      </c>
      <c r="Q10" s="97">
        <v>13</v>
      </c>
      <c r="R10" s="1">
        <v>2.3830600899401579</v>
      </c>
      <c r="S10" s="1">
        <v>2.125710097122961</v>
      </c>
      <c r="T10" s="1">
        <v>2.1806142253681928</v>
      </c>
      <c r="U10" s="1">
        <v>4.857693130751124</v>
      </c>
      <c r="V10" s="1">
        <v>4.5583343599852162</v>
      </c>
      <c r="W10" s="1">
        <v>3.6959381680644632</v>
      </c>
      <c r="X10" s="1">
        <v>3.8001024793734119</v>
      </c>
      <c r="Y10" s="1">
        <v>2.4245604828129101</v>
      </c>
      <c r="Z10" s="1">
        <v>4.4026935788896946</v>
      </c>
      <c r="AA10" s="1">
        <v>4.3853948962925235</v>
      </c>
      <c r="AB10" s="1">
        <v>2.5766871165644174</v>
      </c>
      <c r="AC10" s="1">
        <v>3.7006511798807873</v>
      </c>
      <c r="AD10" s="1">
        <v>1.4348345954563571</v>
      </c>
      <c r="AE10" s="1">
        <v>2.515632341779015</v>
      </c>
      <c r="AF10" s="1">
        <v>0.6477329347284505</v>
      </c>
    </row>
    <row r="11" spans="1:32" x14ac:dyDescent="0.2">
      <c r="A11" s="1" t="s">
        <v>0</v>
      </c>
      <c r="B11" s="1" t="s">
        <v>107</v>
      </c>
      <c r="C11" s="97">
        <v>928</v>
      </c>
      <c r="D11" s="97">
        <v>167</v>
      </c>
      <c r="E11" s="97">
        <v>317</v>
      </c>
      <c r="F11" s="97">
        <v>852</v>
      </c>
      <c r="G11" s="97">
        <v>633</v>
      </c>
      <c r="H11" s="97">
        <v>2078</v>
      </c>
      <c r="I11" s="97">
        <v>4091</v>
      </c>
      <c r="J11" s="97">
        <v>698</v>
      </c>
      <c r="K11" s="97">
        <v>2174</v>
      </c>
      <c r="L11" s="97">
        <v>3192</v>
      </c>
      <c r="M11" s="97">
        <v>33</v>
      </c>
      <c r="N11" s="97">
        <v>16210</v>
      </c>
      <c r="O11" s="97">
        <v>115</v>
      </c>
      <c r="P11" s="97">
        <v>850</v>
      </c>
      <c r="Q11" s="97">
        <v>82</v>
      </c>
      <c r="R11" s="1">
        <v>3.2860026203038135</v>
      </c>
      <c r="S11" s="1">
        <v>3.0602895363752975</v>
      </c>
      <c r="T11" s="1">
        <v>3.6191346044068955</v>
      </c>
      <c r="U11" s="1">
        <v>3.6464797774448963</v>
      </c>
      <c r="V11" s="1">
        <v>3.8992238511765427</v>
      </c>
      <c r="W11" s="1">
        <v>4.2715013977964151</v>
      </c>
      <c r="X11" s="1">
        <v>4.2779909859979712</v>
      </c>
      <c r="Y11" s="1">
        <v>3.6630805562844397</v>
      </c>
      <c r="Z11" s="1">
        <v>3.8424150303115994</v>
      </c>
      <c r="AA11" s="1">
        <v>5.6059994028697382</v>
      </c>
      <c r="AB11" s="1">
        <v>4.0490797546012276</v>
      </c>
      <c r="AC11" s="1">
        <v>4.1362170327427128</v>
      </c>
      <c r="AD11" s="1">
        <v>4.5834994021522517</v>
      </c>
      <c r="AE11" s="1">
        <v>3.0722521415404636</v>
      </c>
      <c r="AF11" s="1">
        <v>4.0857000498256104</v>
      </c>
    </row>
    <row r="12" spans="1:32" x14ac:dyDescent="0.2">
      <c r="A12" s="1" t="s">
        <v>0</v>
      </c>
      <c r="B12" s="1" t="s">
        <v>108</v>
      </c>
      <c r="C12" s="97">
        <v>5079</v>
      </c>
      <c r="D12" s="97">
        <v>785</v>
      </c>
      <c r="E12" s="97">
        <v>1476</v>
      </c>
      <c r="F12" s="97">
        <v>3008</v>
      </c>
      <c r="G12" s="97">
        <v>2432</v>
      </c>
      <c r="H12" s="97">
        <v>7567</v>
      </c>
      <c r="I12" s="97">
        <v>13490</v>
      </c>
      <c r="J12" s="97">
        <v>3142</v>
      </c>
      <c r="K12" s="97">
        <v>6653</v>
      </c>
      <c r="L12" s="97">
        <v>8350</v>
      </c>
      <c r="M12" s="97">
        <v>106</v>
      </c>
      <c r="N12" s="97">
        <v>57354</v>
      </c>
      <c r="O12" s="97">
        <v>326</v>
      </c>
      <c r="P12" s="97">
        <v>4434</v>
      </c>
      <c r="Q12" s="97">
        <v>506</v>
      </c>
      <c r="R12" s="1">
        <v>17.98449063418434</v>
      </c>
      <c r="S12" s="1">
        <v>14.385193329668317</v>
      </c>
      <c r="T12" s="1">
        <v>16.851238725881952</v>
      </c>
      <c r="U12" s="1">
        <v>12.873956772950995</v>
      </c>
      <c r="V12" s="1">
        <v>14.980904274978441</v>
      </c>
      <c r="W12" s="1">
        <v>15.554596283506003</v>
      </c>
      <c r="X12" s="1">
        <v>14.106599462506145</v>
      </c>
      <c r="Y12" s="1">
        <v>16.489110469692996</v>
      </c>
      <c r="Z12" s="1">
        <v>11.758779759274644</v>
      </c>
      <c r="AA12" s="1">
        <v>14.664816733697467</v>
      </c>
      <c r="AB12" s="1">
        <v>13.006134969325153</v>
      </c>
      <c r="AC12" s="1">
        <v>14.634706458724587</v>
      </c>
      <c r="AD12" s="1">
        <v>12.993224392188123</v>
      </c>
      <c r="AE12" s="1">
        <v>16.026312935988724</v>
      </c>
      <c r="AF12" s="1">
        <v>25.211758844045839</v>
      </c>
    </row>
    <row r="13" spans="1:32" x14ac:dyDescent="0.2">
      <c r="A13" s="1" t="s">
        <v>0</v>
      </c>
      <c r="B13" s="1" t="s">
        <v>109</v>
      </c>
      <c r="C13" s="97">
        <v>863</v>
      </c>
      <c r="D13" s="97">
        <v>236</v>
      </c>
      <c r="E13" s="97">
        <v>234</v>
      </c>
      <c r="F13" s="97">
        <v>878</v>
      </c>
      <c r="G13" s="97">
        <v>357</v>
      </c>
      <c r="H13" s="97">
        <v>1026</v>
      </c>
      <c r="I13" s="97">
        <v>2378</v>
      </c>
      <c r="J13" s="97">
        <v>627</v>
      </c>
      <c r="K13" s="97">
        <v>691</v>
      </c>
      <c r="L13" s="97">
        <v>1373</v>
      </c>
      <c r="M13" s="97" t="e">
        <v>#NULL!</v>
      </c>
      <c r="N13" s="97">
        <v>9534</v>
      </c>
      <c r="O13" s="97">
        <v>54</v>
      </c>
      <c r="P13" s="97">
        <v>779</v>
      </c>
      <c r="Q13" s="97">
        <v>38</v>
      </c>
      <c r="R13" s="1">
        <v>3.0558407988385681</v>
      </c>
      <c r="S13" s="1">
        <v>4.3247205424225763</v>
      </c>
      <c r="T13" s="1">
        <v>2.6715378467861628</v>
      </c>
      <c r="U13" s="1">
        <v>3.7577573293387547</v>
      </c>
      <c r="V13" s="1">
        <v>2.1990883331280031</v>
      </c>
      <c r="W13" s="1">
        <v>2.1090281203749384</v>
      </c>
      <c r="X13" s="1">
        <v>2.4866933670748415</v>
      </c>
      <c r="Y13" s="1">
        <v>3.2904749409603777</v>
      </c>
      <c r="Z13" s="1">
        <v>1.2213011894872656</v>
      </c>
      <c r="AA13" s="1">
        <v>2.4113525000439067</v>
      </c>
      <c r="AB13" s="1" t="e">
        <v>#NULL!</v>
      </c>
      <c r="AC13" s="1">
        <v>2.4327386298685392</v>
      </c>
      <c r="AD13" s="1">
        <v>2.1522518931845354</v>
      </c>
      <c r="AE13" s="1">
        <v>2.8156287273647305</v>
      </c>
      <c r="AF13" s="1">
        <v>1.8933731938216243</v>
      </c>
    </row>
    <row r="14" spans="1:32" x14ac:dyDescent="0.2">
      <c r="A14" s="1" t="s">
        <v>0</v>
      </c>
      <c r="B14" s="1" t="s">
        <v>110</v>
      </c>
      <c r="C14" s="97">
        <v>870</v>
      </c>
      <c r="D14" s="97">
        <v>246</v>
      </c>
      <c r="E14" s="97">
        <v>209</v>
      </c>
      <c r="F14" s="97">
        <v>1013</v>
      </c>
      <c r="G14" s="97">
        <v>799</v>
      </c>
      <c r="H14" s="97">
        <v>1030</v>
      </c>
      <c r="I14" s="97">
        <v>3730</v>
      </c>
      <c r="J14" s="97">
        <v>544</v>
      </c>
      <c r="K14" s="97">
        <v>1587</v>
      </c>
      <c r="L14" s="97">
        <v>1717</v>
      </c>
      <c r="M14" s="97">
        <v>99</v>
      </c>
      <c r="N14" s="97">
        <v>12547</v>
      </c>
      <c r="O14" s="97">
        <v>61</v>
      </c>
      <c r="P14" s="97">
        <v>587</v>
      </c>
      <c r="Q14" s="97">
        <v>55</v>
      </c>
      <c r="R14" s="1">
        <v>3.0806274565348253</v>
      </c>
      <c r="S14" s="1">
        <v>4.5079714128642108</v>
      </c>
      <c r="T14" s="1">
        <v>2.3861171366594358</v>
      </c>
      <c r="U14" s="1">
        <v>4.3355446180184032</v>
      </c>
      <c r="V14" s="1">
        <v>4.9217691265245778</v>
      </c>
      <c r="W14" s="1">
        <v>2.117250452228252</v>
      </c>
      <c r="X14" s="1">
        <v>3.9004904370013285</v>
      </c>
      <c r="Y14" s="1">
        <v>2.8548937286801364</v>
      </c>
      <c r="Z14" s="1">
        <v>2.8049276233231413</v>
      </c>
      <c r="AA14" s="1">
        <v>3.0155078241627007</v>
      </c>
      <c r="AB14" s="1">
        <v>12.147239263803682</v>
      </c>
      <c r="AC14" s="1">
        <v>3.2015493590266999</v>
      </c>
      <c r="AD14" s="1">
        <v>2.4312475089677164</v>
      </c>
      <c r="AE14" s="1">
        <v>2.1216611848050024</v>
      </c>
      <c r="AF14" s="1">
        <v>2.7404085700049827</v>
      </c>
    </row>
    <row r="15" spans="1:32" x14ac:dyDescent="0.2">
      <c r="A15" s="1" t="s">
        <v>0</v>
      </c>
      <c r="B15" s="1" t="s">
        <v>111</v>
      </c>
      <c r="C15" s="97">
        <v>5738</v>
      </c>
      <c r="D15" s="97">
        <v>780</v>
      </c>
      <c r="E15" s="97">
        <v>914</v>
      </c>
      <c r="F15" s="97">
        <v>4094</v>
      </c>
      <c r="G15" s="97">
        <v>3114</v>
      </c>
      <c r="H15" s="97">
        <v>14691</v>
      </c>
      <c r="I15" s="97">
        <v>29277</v>
      </c>
      <c r="J15" s="97">
        <v>4013</v>
      </c>
      <c r="K15" s="97">
        <v>19268</v>
      </c>
      <c r="L15" s="97">
        <v>10791</v>
      </c>
      <c r="M15" s="97">
        <v>127</v>
      </c>
      <c r="N15" s="97">
        <v>99502</v>
      </c>
      <c r="O15" s="97">
        <v>850</v>
      </c>
      <c r="P15" s="97">
        <v>5270</v>
      </c>
      <c r="Q15" s="97">
        <v>575</v>
      </c>
      <c r="R15" s="1">
        <v>20.317977408731984</v>
      </c>
      <c r="S15" s="1">
        <v>14.293567894447499</v>
      </c>
      <c r="T15" s="1">
        <v>10.434981162233131</v>
      </c>
      <c r="U15" s="1">
        <v>17.521934517440616</v>
      </c>
      <c r="V15" s="1">
        <v>19.181963779721574</v>
      </c>
      <c r="W15" s="1">
        <v>30.198569314257522</v>
      </c>
      <c r="X15" s="1">
        <v>30.615189952838573</v>
      </c>
      <c r="Y15" s="1">
        <v>21.06008921542902</v>
      </c>
      <c r="Z15" s="1">
        <v>34.055038088336666</v>
      </c>
      <c r="AA15" s="1">
        <v>18.951860763272975</v>
      </c>
      <c r="AB15" s="1">
        <v>15.582822085889569</v>
      </c>
      <c r="AC15" s="1">
        <v>25.389381072915818</v>
      </c>
      <c r="AD15" s="1">
        <v>33.878039059386211</v>
      </c>
      <c r="AE15" s="1">
        <v>19.04796327755087</v>
      </c>
      <c r="AF15" s="1">
        <v>28.649725959143002</v>
      </c>
    </row>
    <row r="16" spans="1:32" x14ac:dyDescent="0.2">
      <c r="A16" s="1" t="s">
        <v>0</v>
      </c>
      <c r="B16" s="1" t="s">
        <v>112</v>
      </c>
      <c r="C16" s="97">
        <v>46</v>
      </c>
      <c r="D16" s="97">
        <v>23</v>
      </c>
      <c r="E16" s="97">
        <v>92</v>
      </c>
      <c r="F16" s="97">
        <v>81</v>
      </c>
      <c r="G16" s="97">
        <v>19</v>
      </c>
      <c r="H16" s="97">
        <v>513</v>
      </c>
      <c r="I16" s="97">
        <v>271</v>
      </c>
      <c r="J16" s="97">
        <v>90</v>
      </c>
      <c r="K16" s="97">
        <v>353</v>
      </c>
      <c r="L16" s="97">
        <v>406</v>
      </c>
      <c r="M16" s="97" t="e">
        <v>#NULL!</v>
      </c>
      <c r="N16" s="97">
        <v>1998</v>
      </c>
      <c r="O16" s="97">
        <v>5</v>
      </c>
      <c r="P16" s="97">
        <v>88</v>
      </c>
      <c r="Q16" s="97">
        <v>11</v>
      </c>
      <c r="R16" s="1">
        <v>0.16288375057540455</v>
      </c>
      <c r="S16" s="1">
        <v>0.42147700201575955</v>
      </c>
      <c r="T16" s="1">
        <v>1.0503482132663546</v>
      </c>
      <c r="U16" s="1">
        <v>0.34667237320778943</v>
      </c>
      <c r="V16" s="1">
        <v>0.11703831464826907</v>
      </c>
      <c r="W16" s="1">
        <v>1.0545140601874692</v>
      </c>
      <c r="X16" s="1">
        <v>0.28338683872047182</v>
      </c>
      <c r="Y16" s="1">
        <v>0.47231697717134608</v>
      </c>
      <c r="Z16" s="1">
        <v>0.62390639636614287</v>
      </c>
      <c r="AA16" s="1">
        <v>0.71304378369834387</v>
      </c>
      <c r="AB16" s="1" t="e">
        <v>#NULL!</v>
      </c>
      <c r="AC16" s="1">
        <v>0.50981873111782483</v>
      </c>
      <c r="AD16" s="1">
        <v>0.19928258270227184</v>
      </c>
      <c r="AE16" s="1">
        <v>0.31806845700654213</v>
      </c>
      <c r="AF16" s="1">
        <v>0.54808171400099648</v>
      </c>
    </row>
    <row r="17" spans="1:32" x14ac:dyDescent="0.2">
      <c r="A17" s="1" t="s">
        <v>0</v>
      </c>
      <c r="B17" s="1" t="s">
        <v>113</v>
      </c>
      <c r="C17" s="97">
        <v>1993</v>
      </c>
      <c r="D17" s="97">
        <v>468</v>
      </c>
      <c r="E17" s="97">
        <v>781</v>
      </c>
      <c r="F17" s="97">
        <v>1303</v>
      </c>
      <c r="G17" s="97">
        <v>772</v>
      </c>
      <c r="H17" s="97">
        <v>2245</v>
      </c>
      <c r="I17" s="97">
        <v>2991</v>
      </c>
      <c r="J17" s="97">
        <v>1588</v>
      </c>
      <c r="K17" s="97">
        <v>2471</v>
      </c>
      <c r="L17" s="97">
        <v>5159</v>
      </c>
      <c r="M17" s="97">
        <v>63</v>
      </c>
      <c r="N17" s="97">
        <v>21462</v>
      </c>
      <c r="O17" s="97">
        <v>77</v>
      </c>
      <c r="P17" s="97">
        <v>1416</v>
      </c>
      <c r="Q17" s="97">
        <v>135</v>
      </c>
      <c r="R17" s="1">
        <v>7.0571155412343751</v>
      </c>
      <c r="S17" s="1">
        <v>8.5761407366684992</v>
      </c>
      <c r="T17" s="1">
        <v>8.9165429843589461</v>
      </c>
      <c r="U17" s="1">
        <v>5.5767173122191309</v>
      </c>
      <c r="V17" s="1">
        <v>4.7554515214980908</v>
      </c>
      <c r="W17" s="1">
        <v>4.6147837526722579</v>
      </c>
      <c r="X17" s="1">
        <v>3.1277123048447644</v>
      </c>
      <c r="Y17" s="1">
        <v>8.3337706638677513</v>
      </c>
      <c r="Z17" s="1">
        <v>4.3673447745630005</v>
      </c>
      <c r="AA17" s="1">
        <v>9.0605735963048168</v>
      </c>
      <c r="AB17" s="1">
        <v>7.7300613496932513</v>
      </c>
      <c r="AC17" s="1">
        <v>5.4763411447701476</v>
      </c>
      <c r="AD17" s="1">
        <v>3.0689517736149861</v>
      </c>
      <c r="AE17" s="1">
        <v>5.1180106263779956</v>
      </c>
      <c r="AF17" s="1">
        <v>6.7264573991031389</v>
      </c>
    </row>
    <row r="18" spans="1:32" x14ac:dyDescent="0.2">
      <c r="A18" s="1" t="s">
        <v>0</v>
      </c>
      <c r="B18" s="1" t="s">
        <v>114</v>
      </c>
      <c r="C18" s="97">
        <v>12048</v>
      </c>
      <c r="D18" s="97">
        <v>2635</v>
      </c>
      <c r="E18" s="97">
        <v>4545</v>
      </c>
      <c r="F18" s="97">
        <v>11001</v>
      </c>
      <c r="G18" s="97">
        <v>7366</v>
      </c>
      <c r="H18" s="97">
        <v>17699</v>
      </c>
      <c r="I18" s="97">
        <v>34753</v>
      </c>
      <c r="J18" s="97">
        <v>7890</v>
      </c>
      <c r="K18" s="97">
        <v>20759</v>
      </c>
      <c r="L18" s="97">
        <v>23454</v>
      </c>
      <c r="M18" s="97">
        <v>366</v>
      </c>
      <c r="N18" s="97">
        <v>157640</v>
      </c>
      <c r="O18" s="97">
        <v>985</v>
      </c>
      <c r="P18" s="97">
        <v>13547</v>
      </c>
      <c r="Q18" s="97">
        <v>592</v>
      </c>
      <c r="R18" s="1">
        <v>42.661378846358133</v>
      </c>
      <c r="S18" s="1">
        <v>48.286604361370713</v>
      </c>
      <c r="T18" s="1">
        <v>51.889485101038936</v>
      </c>
      <c r="U18" s="1">
        <v>47.083244168628291</v>
      </c>
      <c r="V18" s="1">
        <v>45.373906615744737</v>
      </c>
      <c r="W18" s="1">
        <v>36.381762867949355</v>
      </c>
      <c r="X18" s="1">
        <v>36.341486369197625</v>
      </c>
      <c r="Y18" s="1">
        <v>41.406454998688005</v>
      </c>
      <c r="Z18" s="1">
        <v>36.690291450891671</v>
      </c>
      <c r="AA18" s="1">
        <v>41.191450499657527</v>
      </c>
      <c r="AB18" s="1">
        <v>44.907975460122699</v>
      </c>
      <c r="AC18" s="1">
        <v>40.224136523230179</v>
      </c>
      <c r="AD18" s="1">
        <v>39.258668792347549</v>
      </c>
      <c r="AE18" s="1">
        <v>48.964470307586652</v>
      </c>
      <c r="AF18" s="1">
        <v>29.496761335326362</v>
      </c>
    </row>
    <row r="19" spans="1:32" x14ac:dyDescent="0.2">
      <c r="A19" s="1" t="s">
        <v>0</v>
      </c>
      <c r="B19" s="1" t="s">
        <v>116</v>
      </c>
      <c r="C19" s="97">
        <v>3</v>
      </c>
      <c r="D19" s="97" t="e">
        <v>#NULL!</v>
      </c>
      <c r="E19" s="97" t="e">
        <v>#NULL!</v>
      </c>
      <c r="F19" s="97" t="e">
        <v>#NULL!</v>
      </c>
      <c r="G19" s="97">
        <v>2</v>
      </c>
      <c r="H19" s="97" t="e">
        <v>#NULL!</v>
      </c>
      <c r="I19" s="97">
        <v>1014</v>
      </c>
      <c r="J19" s="97">
        <v>1</v>
      </c>
      <c r="K19" s="97">
        <v>132</v>
      </c>
      <c r="L19" s="97" t="e">
        <v>#NULL!</v>
      </c>
      <c r="M19" s="97" t="e">
        <v>#NULL!</v>
      </c>
      <c r="N19" s="97">
        <v>1152</v>
      </c>
      <c r="O19" s="97" t="e">
        <v>#NULL!</v>
      </c>
      <c r="P19" s="97" t="e">
        <v>#NULL!</v>
      </c>
      <c r="Q19" s="97" t="e">
        <v>#NULL!</v>
      </c>
      <c r="R19" s="1">
        <v>1.062285329839595E-2</v>
      </c>
      <c r="S19" s="1" t="e">
        <v>#NULL!</v>
      </c>
      <c r="T19" s="1" t="e">
        <v>#NULL!</v>
      </c>
      <c r="U19" s="1" t="e">
        <v>#NULL!</v>
      </c>
      <c r="V19" s="1">
        <v>1.2319822594554638E-2</v>
      </c>
      <c r="W19" s="1" t="e">
        <v>#NULL!</v>
      </c>
      <c r="X19" s="1">
        <v>1.0603478024448652</v>
      </c>
      <c r="Y19" s="1">
        <v>5.247966413014957E-3</v>
      </c>
      <c r="Z19" s="1">
        <v>0.23330210855617811</v>
      </c>
      <c r="AA19" s="1" t="e">
        <v>#NULL!</v>
      </c>
      <c r="AB19" s="1" t="e">
        <v>#NULL!</v>
      </c>
      <c r="AC19" s="1">
        <v>0.2939495386625296</v>
      </c>
      <c r="AD19" s="1" t="e">
        <v>#NULL!</v>
      </c>
      <c r="AE19" s="1" t="e">
        <v>#NULL!</v>
      </c>
      <c r="AF19" s="1" t="e">
        <v>#NULL!</v>
      </c>
    </row>
    <row r="20" spans="1:32" x14ac:dyDescent="0.2">
      <c r="A20" s="1" t="s">
        <v>0</v>
      </c>
      <c r="B20" s="1" t="s">
        <v>115</v>
      </c>
      <c r="C20" s="97" t="e">
        <v>#NULL!</v>
      </c>
      <c r="D20" s="97">
        <v>1</v>
      </c>
      <c r="E20" s="97" t="e">
        <v>#NULL!</v>
      </c>
      <c r="F20" s="97" t="e">
        <v>#NULL!</v>
      </c>
      <c r="G20" s="97" t="e">
        <v>#NULL!</v>
      </c>
      <c r="H20" s="97">
        <v>1</v>
      </c>
      <c r="I20" s="97" t="e">
        <v>#NULL!</v>
      </c>
      <c r="J20" s="97" t="e">
        <v>#NULL!</v>
      </c>
      <c r="K20" s="97" t="e">
        <v>#NULL!</v>
      </c>
      <c r="L20" s="97" t="e">
        <v>#NULL!</v>
      </c>
      <c r="M20" s="97" t="e">
        <v>#NULL!</v>
      </c>
      <c r="N20" s="97">
        <v>2</v>
      </c>
      <c r="O20" s="97" t="e">
        <v>#NULL!</v>
      </c>
      <c r="P20" s="97" t="e">
        <v>#NULL!</v>
      </c>
      <c r="Q20" s="97" t="e">
        <v>#NULL!</v>
      </c>
      <c r="R20" s="1" t="e">
        <v>#NULL!</v>
      </c>
      <c r="S20" s="1">
        <v>1.8325087044163461E-2</v>
      </c>
      <c r="T20" s="1" t="e">
        <v>#NULL!</v>
      </c>
      <c r="U20" s="1" t="e">
        <v>#NULL!</v>
      </c>
      <c r="V20" s="1" t="e">
        <v>#NULL!</v>
      </c>
      <c r="W20" s="1">
        <v>2.0555829633283999E-3</v>
      </c>
      <c r="X20" s="1" t="e">
        <v>#NULL!</v>
      </c>
      <c r="Y20" s="1" t="e">
        <v>#NULL!</v>
      </c>
      <c r="Z20" s="1" t="e">
        <v>#NULL!</v>
      </c>
      <c r="AA20" s="1" t="e">
        <v>#NULL!</v>
      </c>
      <c r="AB20" s="1" t="e">
        <v>#NULL!</v>
      </c>
      <c r="AC20" s="1">
        <v>5.1032906017800278E-4</v>
      </c>
      <c r="AD20" s="1" t="e">
        <v>#NULL!</v>
      </c>
      <c r="AE20" s="1" t="e">
        <v>#NULL!</v>
      </c>
      <c r="AF20" s="1" t="e">
        <v>#NULL!</v>
      </c>
    </row>
    <row r="21" spans="1:32" x14ac:dyDescent="0.2">
      <c r="A21" s="1" t="s">
        <v>0</v>
      </c>
      <c r="B21" s="1" t="s">
        <v>105</v>
      </c>
      <c r="C21" s="97">
        <v>28238</v>
      </c>
      <c r="D21" s="97">
        <v>5457</v>
      </c>
      <c r="E21" s="97">
        <v>8759</v>
      </c>
      <c r="F21" s="97">
        <v>23365</v>
      </c>
      <c r="G21" s="97">
        <v>16232</v>
      </c>
      <c r="H21" s="97">
        <v>48648</v>
      </c>
      <c r="I21" s="97">
        <v>94615</v>
      </c>
      <c r="J21" s="97">
        <v>19054</v>
      </c>
      <c r="K21" s="97">
        <v>56447</v>
      </c>
      <c r="L21" s="97">
        <v>56939</v>
      </c>
      <c r="M21" s="97">
        <v>815</v>
      </c>
      <c r="N21" s="97">
        <v>390752</v>
      </c>
      <c r="O21" s="97">
        <v>2509</v>
      </c>
      <c r="P21" s="97">
        <v>27667</v>
      </c>
      <c r="Q21" s="97">
        <v>2007</v>
      </c>
      <c r="R21" s="1">
        <v>99.989377146701614</v>
      </c>
      <c r="S21" s="1">
        <v>100</v>
      </c>
      <c r="T21" s="1">
        <v>100</v>
      </c>
      <c r="U21" s="1">
        <v>100</v>
      </c>
      <c r="V21" s="1">
        <v>99.987680177405451</v>
      </c>
      <c r="W21" s="1">
        <v>100</v>
      </c>
      <c r="X21" s="1">
        <v>98.939652197555134</v>
      </c>
      <c r="Y21" s="1">
        <v>99.994752033586991</v>
      </c>
      <c r="Z21" s="1">
        <v>99.766697891443826</v>
      </c>
      <c r="AA21" s="1">
        <v>100</v>
      </c>
      <c r="AB21" s="1">
        <v>100</v>
      </c>
      <c r="AC21" s="1">
        <v>99.706050461337469</v>
      </c>
      <c r="AD21" s="1">
        <v>100</v>
      </c>
      <c r="AE21" s="1">
        <v>100</v>
      </c>
      <c r="AF21" s="1">
        <v>100</v>
      </c>
    </row>
    <row r="22" spans="1:32" x14ac:dyDescent="0.2">
      <c r="A22" s="1" t="s">
        <v>141</v>
      </c>
      <c r="B22" s="1" t="s">
        <v>97</v>
      </c>
      <c r="C22" s="97">
        <v>153330</v>
      </c>
      <c r="D22" s="97">
        <v>34910</v>
      </c>
      <c r="E22" s="97">
        <v>54140</v>
      </c>
      <c r="F22" s="97">
        <v>141286</v>
      </c>
      <c r="G22" s="97">
        <v>108825</v>
      </c>
      <c r="H22" s="97">
        <v>236871</v>
      </c>
      <c r="I22" s="97">
        <v>484907</v>
      </c>
      <c r="J22" s="97">
        <v>114822</v>
      </c>
      <c r="K22" s="97">
        <v>255532</v>
      </c>
      <c r="L22" s="97">
        <v>331210</v>
      </c>
      <c r="M22" s="97">
        <v>6309</v>
      </c>
      <c r="N22" s="97">
        <v>2109947</v>
      </c>
      <c r="O22" s="97">
        <v>10367</v>
      </c>
      <c r="P22" s="97">
        <v>167992</v>
      </c>
      <c r="Q22" s="97">
        <v>9446</v>
      </c>
      <c r="R22" s="1" t="e">
        <v>#NULL!</v>
      </c>
      <c r="S22" s="1" t="e">
        <v>#NULL!</v>
      </c>
      <c r="T22" s="1" t="e">
        <v>#NULL!</v>
      </c>
      <c r="U22" s="1" t="e">
        <v>#NULL!</v>
      </c>
      <c r="V22" s="1" t="e">
        <v>#NULL!</v>
      </c>
      <c r="W22" s="1" t="e">
        <v>#NULL!</v>
      </c>
      <c r="X22" s="1" t="e">
        <v>#NULL!</v>
      </c>
      <c r="Y22" s="1" t="e">
        <v>#NULL!</v>
      </c>
      <c r="Z22" s="1" t="e">
        <v>#NULL!</v>
      </c>
      <c r="AA22" s="1" t="e">
        <v>#NULL!</v>
      </c>
      <c r="AB22" s="1" t="e">
        <v>#NULL!</v>
      </c>
      <c r="AC22" s="1" t="e">
        <v>#NULL!</v>
      </c>
      <c r="AD22" s="1" t="e">
        <v>#NULL!</v>
      </c>
      <c r="AE22" s="1" t="e">
        <v>#NULL!</v>
      </c>
      <c r="AF22" s="1" t="e">
        <v>#NULL!</v>
      </c>
    </row>
    <row r="23" spans="1:32" x14ac:dyDescent="0.2">
      <c r="A23" s="1" t="s">
        <v>141</v>
      </c>
      <c r="B23" s="1" t="s">
        <v>98</v>
      </c>
      <c r="C23" s="97">
        <v>4067</v>
      </c>
      <c r="D23" s="97">
        <v>785</v>
      </c>
      <c r="E23" s="97">
        <v>1500</v>
      </c>
      <c r="F23" s="97">
        <v>3306</v>
      </c>
      <c r="G23" s="97">
        <v>2558</v>
      </c>
      <c r="H23" s="97">
        <v>3988</v>
      </c>
      <c r="I23" s="97">
        <v>11373</v>
      </c>
      <c r="J23" s="97">
        <v>2404</v>
      </c>
      <c r="K23" s="97">
        <v>7735</v>
      </c>
      <c r="L23" s="97">
        <v>6526</v>
      </c>
      <c r="M23" s="97" t="e">
        <v>#NULL!</v>
      </c>
      <c r="N23" s="97">
        <v>48143</v>
      </c>
      <c r="O23" s="97">
        <v>113</v>
      </c>
      <c r="P23" s="97">
        <v>3660</v>
      </c>
      <c r="Q23" s="97">
        <v>128</v>
      </c>
      <c r="R23" s="1">
        <v>2.6524489662818755</v>
      </c>
      <c r="S23" s="1">
        <v>2.2486393583500428</v>
      </c>
      <c r="T23" s="1">
        <v>2.7705947543405984</v>
      </c>
      <c r="U23" s="1">
        <v>2.3399346007389266</v>
      </c>
      <c r="V23" s="1">
        <v>2.3505628302320241</v>
      </c>
      <c r="W23" s="1">
        <v>1.6836168209700637</v>
      </c>
      <c r="X23" s="1">
        <v>2.3453981897559739</v>
      </c>
      <c r="Y23" s="1">
        <v>2.0936754280538574</v>
      </c>
      <c r="Z23" s="1">
        <v>3.0270181425418343</v>
      </c>
      <c r="AA23" s="1">
        <v>1.9703511367410405</v>
      </c>
      <c r="AB23" s="1" t="e">
        <v>#NULL!</v>
      </c>
      <c r="AC23" s="1">
        <v>2.2817160810200443</v>
      </c>
      <c r="AD23" s="1">
        <v>1.089997106202373</v>
      </c>
      <c r="AE23" s="1">
        <v>2.1786751750083337</v>
      </c>
      <c r="AF23" s="1">
        <v>1.3550709294939658</v>
      </c>
    </row>
    <row r="24" spans="1:32" x14ac:dyDescent="0.2">
      <c r="A24" s="1" t="s">
        <v>141</v>
      </c>
      <c r="B24" s="1" t="s">
        <v>100</v>
      </c>
      <c r="C24" s="97" t="e">
        <v>#NULL!</v>
      </c>
      <c r="D24" s="97">
        <v>110</v>
      </c>
      <c r="E24" s="97" t="e">
        <v>#NULL!</v>
      </c>
      <c r="F24" s="97" t="e">
        <v>#NULL!</v>
      </c>
      <c r="G24" s="97">
        <v>3</v>
      </c>
      <c r="H24" s="97">
        <v>7</v>
      </c>
      <c r="I24" s="97">
        <v>168</v>
      </c>
      <c r="J24" s="97" t="e">
        <v>#NULL!</v>
      </c>
      <c r="K24" s="97">
        <v>1165</v>
      </c>
      <c r="L24" s="97">
        <v>141</v>
      </c>
      <c r="M24" s="97" t="e">
        <v>#NULL!</v>
      </c>
      <c r="N24" s="97">
        <v>1594</v>
      </c>
      <c r="O24" s="97" t="e">
        <v>#NULL!</v>
      </c>
      <c r="P24" s="97" t="e">
        <v>#NULL!</v>
      </c>
      <c r="Q24" s="97" t="e">
        <v>#NULL!</v>
      </c>
      <c r="R24" s="1" t="e">
        <v>#NULL!</v>
      </c>
      <c r="S24" s="1">
        <v>0.31509596104268123</v>
      </c>
      <c r="T24" s="1" t="e">
        <v>#NULL!</v>
      </c>
      <c r="U24" s="1" t="e">
        <v>#NULL!</v>
      </c>
      <c r="V24" s="1">
        <v>2.7567195037904893E-3</v>
      </c>
      <c r="W24" s="1">
        <v>2.9551950217629008E-3</v>
      </c>
      <c r="X24" s="1">
        <v>3.464581868275772E-2</v>
      </c>
      <c r="Y24" s="1" t="e">
        <v>#NULL!</v>
      </c>
      <c r="Z24" s="1">
        <v>0.4559115883724934</v>
      </c>
      <c r="AA24" s="1">
        <v>4.2571178406449077E-2</v>
      </c>
      <c r="AB24" s="1" t="e">
        <v>#NULL!</v>
      </c>
      <c r="AC24" s="1">
        <v>7.5546921320772523E-2</v>
      </c>
      <c r="AD24" s="1" t="e">
        <v>#NULL!</v>
      </c>
      <c r="AE24" s="1" t="e">
        <v>#NULL!</v>
      </c>
      <c r="AF24" s="1" t="e">
        <v>#NULL!</v>
      </c>
    </row>
    <row r="25" spans="1:32" x14ac:dyDescent="0.2">
      <c r="A25" s="1" t="s">
        <v>141</v>
      </c>
      <c r="B25" s="1" t="s">
        <v>99</v>
      </c>
      <c r="C25" s="97">
        <v>152438</v>
      </c>
      <c r="D25" s="97">
        <v>34624</v>
      </c>
      <c r="E25" s="97">
        <v>54037</v>
      </c>
      <c r="F25" s="97">
        <v>139801</v>
      </c>
      <c r="G25" s="97">
        <v>107926</v>
      </c>
      <c r="H25" s="97">
        <v>235781</v>
      </c>
      <c r="I25" s="97">
        <v>480375</v>
      </c>
      <c r="J25" s="97">
        <v>114140</v>
      </c>
      <c r="K25" s="97">
        <v>251082</v>
      </c>
      <c r="L25" s="97">
        <v>328679</v>
      </c>
      <c r="M25" s="97">
        <v>6263</v>
      </c>
      <c r="N25" s="97">
        <v>2092201</v>
      </c>
      <c r="O25" s="97">
        <v>10333</v>
      </c>
      <c r="P25" s="97">
        <v>167381</v>
      </c>
      <c r="Q25" s="97">
        <v>9341</v>
      </c>
      <c r="R25" s="1">
        <v>99.418248222787454</v>
      </c>
      <c r="S25" s="1">
        <v>99.180750501289026</v>
      </c>
      <c r="T25" s="1">
        <v>99.809752493535271</v>
      </c>
      <c r="U25" s="1">
        <v>98.948940447036506</v>
      </c>
      <c r="V25" s="1">
        <v>99.173903055364121</v>
      </c>
      <c r="W25" s="1">
        <v>99.539833918039776</v>
      </c>
      <c r="X25" s="1">
        <v>99.06538779601037</v>
      </c>
      <c r="Y25" s="1">
        <v>99.406037170577065</v>
      </c>
      <c r="Z25" s="1">
        <v>98.258535134542839</v>
      </c>
      <c r="AA25" s="1">
        <v>99.235832251441678</v>
      </c>
      <c r="AB25" s="1">
        <v>99.270882865747339</v>
      </c>
      <c r="AC25" s="1">
        <v>99.15893621972495</v>
      </c>
      <c r="AD25" s="1">
        <v>99.67203626893027</v>
      </c>
      <c r="AE25" s="1">
        <v>99.636292204390685</v>
      </c>
      <c r="AF25" s="1">
        <v>98.888418378149481</v>
      </c>
    </row>
    <row r="26" spans="1:32" x14ac:dyDescent="0.2">
      <c r="A26" s="1" t="s">
        <v>141</v>
      </c>
      <c r="B26" s="1" t="s">
        <v>102</v>
      </c>
      <c r="C26" s="97">
        <v>243</v>
      </c>
      <c r="D26" s="97">
        <v>25</v>
      </c>
      <c r="E26" s="97">
        <v>55</v>
      </c>
      <c r="F26" s="97">
        <v>320</v>
      </c>
      <c r="G26" s="97">
        <v>234</v>
      </c>
      <c r="H26" s="97">
        <v>376</v>
      </c>
      <c r="I26" s="97">
        <v>1527</v>
      </c>
      <c r="J26" s="97">
        <v>119</v>
      </c>
      <c r="K26" s="97">
        <v>368</v>
      </c>
      <c r="L26" s="97">
        <v>692</v>
      </c>
      <c r="M26" s="97" t="e">
        <v>#NULL!</v>
      </c>
      <c r="N26" s="97">
        <v>4215</v>
      </c>
      <c r="O26" s="97">
        <v>18</v>
      </c>
      <c r="P26" s="97">
        <v>229</v>
      </c>
      <c r="Q26" s="97">
        <v>9</v>
      </c>
      <c r="R26" s="1">
        <v>0.15848170612404619</v>
      </c>
      <c r="S26" s="1">
        <v>7.1612718418791174E-2</v>
      </c>
      <c r="T26" s="1">
        <v>0.10158847432582194</v>
      </c>
      <c r="U26" s="1">
        <v>0.2264909474399445</v>
      </c>
      <c r="V26" s="1">
        <v>0.21502412129565818</v>
      </c>
      <c r="W26" s="1">
        <v>0.15873618974040724</v>
      </c>
      <c r="X26" s="1">
        <v>0.31490574481292288</v>
      </c>
      <c r="Y26" s="1">
        <v>0.10363867551514518</v>
      </c>
      <c r="Z26" s="1">
        <v>0.1440132742670194</v>
      </c>
      <c r="AA26" s="1">
        <v>0.20893088976782101</v>
      </c>
      <c r="AB26" s="1" t="e">
        <v>#NULL!</v>
      </c>
      <c r="AC26" s="1">
        <v>0.19976805104583195</v>
      </c>
      <c r="AD26" s="1">
        <v>0.17362785762515676</v>
      </c>
      <c r="AE26" s="1">
        <v>0.13631601504833565</v>
      </c>
      <c r="AF26" s="1">
        <v>9.5278424730044456E-2</v>
      </c>
    </row>
    <row r="27" spans="1:32" x14ac:dyDescent="0.2">
      <c r="A27" s="1" t="s">
        <v>141</v>
      </c>
      <c r="B27" s="1" t="s">
        <v>101</v>
      </c>
      <c r="C27" s="97">
        <v>122837</v>
      </c>
      <c r="D27" s="97">
        <v>29023</v>
      </c>
      <c r="E27" s="97">
        <v>45774</v>
      </c>
      <c r="F27" s="97">
        <v>115570</v>
      </c>
      <c r="G27" s="97">
        <v>90426</v>
      </c>
      <c r="H27" s="97">
        <v>183243</v>
      </c>
      <c r="I27" s="97">
        <v>376660</v>
      </c>
      <c r="J27" s="97">
        <v>94285</v>
      </c>
      <c r="K27" s="97">
        <v>193382</v>
      </c>
      <c r="L27" s="97">
        <v>268280</v>
      </c>
      <c r="M27" s="97">
        <v>5369</v>
      </c>
      <c r="N27" s="97">
        <v>1677609</v>
      </c>
      <c r="O27" s="97">
        <v>7936</v>
      </c>
      <c r="P27" s="97">
        <v>137675</v>
      </c>
      <c r="Q27" s="97">
        <v>7149</v>
      </c>
      <c r="R27" s="1">
        <v>80.112828539750865</v>
      </c>
      <c r="S27" s="1">
        <v>83.136637066743063</v>
      </c>
      <c r="T27" s="1">
        <v>84.547469523457693</v>
      </c>
      <c r="U27" s="1">
        <v>81.798621236357462</v>
      </c>
      <c r="V27" s="1">
        <v>83.093039283252935</v>
      </c>
      <c r="W27" s="1">
        <v>77.359828767557019</v>
      </c>
      <c r="X27" s="1">
        <v>77.676750387187639</v>
      </c>
      <c r="Y27" s="1">
        <v>82.11405479786103</v>
      </c>
      <c r="Z27" s="1">
        <v>75.67819294648028</v>
      </c>
      <c r="AA27" s="1">
        <v>80.999969807674887</v>
      </c>
      <c r="AB27" s="1">
        <v>85.100649865271834</v>
      </c>
      <c r="AC27" s="1">
        <v>79.509532703902039</v>
      </c>
      <c r="AD27" s="1">
        <v>76.550593228513549</v>
      </c>
      <c r="AE27" s="1">
        <v>81.953307300347632</v>
      </c>
      <c r="AF27" s="1">
        <v>75.682828710565317</v>
      </c>
    </row>
    <row r="28" spans="1:32" x14ac:dyDescent="0.2">
      <c r="A28" s="1" t="s">
        <v>141</v>
      </c>
      <c r="B28" s="1" t="s">
        <v>104</v>
      </c>
      <c r="C28" s="97">
        <v>36</v>
      </c>
      <c r="D28" s="97">
        <v>5</v>
      </c>
      <c r="E28" s="97">
        <v>6</v>
      </c>
      <c r="F28" s="97">
        <v>44</v>
      </c>
      <c r="G28" s="97">
        <v>31</v>
      </c>
      <c r="H28" s="97">
        <v>77</v>
      </c>
      <c r="I28" s="97">
        <v>356</v>
      </c>
      <c r="J28" s="97">
        <v>20</v>
      </c>
      <c r="K28" s="97">
        <v>106</v>
      </c>
      <c r="L28" s="97">
        <v>165</v>
      </c>
      <c r="M28" s="97" t="e">
        <v>#NULL!</v>
      </c>
      <c r="N28" s="97">
        <v>884</v>
      </c>
      <c r="O28" s="97">
        <v>6</v>
      </c>
      <c r="P28" s="97">
        <v>29</v>
      </c>
      <c r="Q28" s="97">
        <v>3</v>
      </c>
      <c r="R28" s="1">
        <v>2.3478771277636472E-2</v>
      </c>
      <c r="S28" s="1">
        <v>1.4322543683758236E-2</v>
      </c>
      <c r="T28" s="1">
        <v>1.1082379017362394E-2</v>
      </c>
      <c r="U28" s="1">
        <v>3.1142505272992373E-2</v>
      </c>
      <c r="V28" s="1">
        <v>2.8486101539168387E-2</v>
      </c>
      <c r="W28" s="1">
        <v>3.2507145239391903E-2</v>
      </c>
      <c r="X28" s="1">
        <v>7.3416139589653276E-2</v>
      </c>
      <c r="Y28" s="1">
        <v>1.7418264792461374E-2</v>
      </c>
      <c r="Z28" s="1">
        <v>4.1482084435608843E-2</v>
      </c>
      <c r="AA28" s="1">
        <v>4.9817336433078709E-2</v>
      </c>
      <c r="AB28" s="1" t="e">
        <v>#NULL!</v>
      </c>
      <c r="AC28" s="1">
        <v>4.1896786980905203E-2</v>
      </c>
      <c r="AD28" s="1">
        <v>5.7875952541718914E-2</v>
      </c>
      <c r="AE28" s="1">
        <v>1.7262726796514118E-2</v>
      </c>
      <c r="AF28" s="1">
        <v>3.1759474910014823E-2</v>
      </c>
    </row>
    <row r="29" spans="1:32" x14ac:dyDescent="0.2">
      <c r="A29" s="1" t="s">
        <v>141</v>
      </c>
      <c r="B29" s="1" t="s">
        <v>103</v>
      </c>
      <c r="C29" s="97">
        <v>30214</v>
      </c>
      <c r="D29" s="97">
        <v>5857</v>
      </c>
      <c r="E29" s="97">
        <v>8305</v>
      </c>
      <c r="F29" s="97">
        <v>25352</v>
      </c>
      <c r="G29" s="97">
        <v>18134</v>
      </c>
      <c r="H29" s="97">
        <v>53175</v>
      </c>
      <c r="I29" s="97">
        <v>106364</v>
      </c>
      <c r="J29" s="97">
        <v>20398</v>
      </c>
      <c r="K29" s="97">
        <v>61676</v>
      </c>
      <c r="L29" s="97">
        <v>62073</v>
      </c>
      <c r="M29" s="97">
        <v>940</v>
      </c>
      <c r="N29" s="97">
        <v>427239</v>
      </c>
      <c r="O29" s="97">
        <v>2407</v>
      </c>
      <c r="P29" s="97">
        <v>30059</v>
      </c>
      <c r="Q29" s="97">
        <v>2285</v>
      </c>
      <c r="R29" s="1">
        <v>19.705210982847454</v>
      </c>
      <c r="S29" s="1">
        <v>16.777427671154395</v>
      </c>
      <c r="T29" s="1">
        <v>15.339859623199114</v>
      </c>
      <c r="U29" s="1">
        <v>17.943745310929604</v>
      </c>
      <c r="V29" s="1">
        <v>16.663450493912244</v>
      </c>
      <c r="W29" s="1">
        <v>22.448927897463175</v>
      </c>
      <c r="X29" s="1">
        <v>21.934927728409779</v>
      </c>
      <c r="Y29" s="1">
        <v>17.764888261831359</v>
      </c>
      <c r="Z29" s="1">
        <v>24.136311694817085</v>
      </c>
      <c r="AA29" s="1">
        <v>18.741281966124212</v>
      </c>
      <c r="AB29" s="1">
        <v>14.899350134728165</v>
      </c>
      <c r="AC29" s="1">
        <v>20.248802458071221</v>
      </c>
      <c r="AD29" s="1">
        <v>23.217902961319574</v>
      </c>
      <c r="AE29" s="1">
        <v>17.893113957807515</v>
      </c>
      <c r="AF29" s="1">
        <v>24.190133389794621</v>
      </c>
    </row>
    <row r="30" spans="1:32" x14ac:dyDescent="0.2">
      <c r="A30" s="1" t="s">
        <v>141</v>
      </c>
      <c r="B30" s="1" t="s">
        <v>106</v>
      </c>
      <c r="C30" s="97">
        <v>766</v>
      </c>
      <c r="D30" s="97">
        <v>123</v>
      </c>
      <c r="E30" s="97">
        <v>170</v>
      </c>
      <c r="F30" s="97">
        <v>996</v>
      </c>
      <c r="G30" s="97">
        <v>806</v>
      </c>
      <c r="H30" s="97">
        <v>1926</v>
      </c>
      <c r="I30" s="97">
        <v>4058</v>
      </c>
      <c r="J30" s="97">
        <v>548</v>
      </c>
      <c r="K30" s="97">
        <v>2771</v>
      </c>
      <c r="L30" s="97">
        <v>2564</v>
      </c>
      <c r="M30" s="97">
        <v>22</v>
      </c>
      <c r="N30" s="97">
        <v>15576</v>
      </c>
      <c r="O30" s="97">
        <v>38</v>
      </c>
      <c r="P30" s="97">
        <v>772</v>
      </c>
      <c r="Q30" s="97">
        <v>16</v>
      </c>
      <c r="R30" s="1">
        <v>2.5322314049586776</v>
      </c>
      <c r="S30" s="1">
        <v>2.0982599795291708</v>
      </c>
      <c r="T30" s="1">
        <v>2.0454818914691373</v>
      </c>
      <c r="U30" s="1">
        <v>3.9218774610174831</v>
      </c>
      <c r="V30" s="1">
        <v>4.4371043214973849</v>
      </c>
      <c r="W30" s="1">
        <v>3.6167655674904231</v>
      </c>
      <c r="X30" s="1">
        <v>3.8024737631184404</v>
      </c>
      <c r="Y30" s="1">
        <v>2.6839063571358608</v>
      </c>
      <c r="Z30" s="1">
        <v>4.4851251173480948</v>
      </c>
      <c r="AA30" s="1">
        <v>4.119669655194576</v>
      </c>
      <c r="AB30" s="1">
        <v>2.3404255319148937</v>
      </c>
      <c r="AC30" s="1">
        <v>3.6382067770243594</v>
      </c>
      <c r="AD30" s="1">
        <v>1.5748031496062991</v>
      </c>
      <c r="AE30" s="1">
        <v>2.565806966232385</v>
      </c>
      <c r="AF30" s="1">
        <v>0.69930069930069927</v>
      </c>
    </row>
    <row r="31" spans="1:32" x14ac:dyDescent="0.2">
      <c r="A31" s="1" t="s">
        <v>141</v>
      </c>
      <c r="B31" s="1" t="s">
        <v>107</v>
      </c>
      <c r="C31" s="97">
        <v>933</v>
      </c>
      <c r="D31" s="97">
        <v>211</v>
      </c>
      <c r="E31" s="97">
        <v>297</v>
      </c>
      <c r="F31" s="97">
        <v>948</v>
      </c>
      <c r="G31" s="97">
        <v>674</v>
      </c>
      <c r="H31" s="97">
        <v>2052</v>
      </c>
      <c r="I31" s="97">
        <v>4426</v>
      </c>
      <c r="J31" s="97">
        <v>799</v>
      </c>
      <c r="K31" s="97">
        <v>2349</v>
      </c>
      <c r="L31" s="97">
        <v>2997</v>
      </c>
      <c r="M31" s="97">
        <v>55</v>
      </c>
      <c r="N31" s="97">
        <v>16919</v>
      </c>
      <c r="O31" s="97">
        <v>121</v>
      </c>
      <c r="P31" s="97">
        <v>995</v>
      </c>
      <c r="Q31" s="97">
        <v>62</v>
      </c>
      <c r="R31" s="1">
        <v>3.0842975206611571</v>
      </c>
      <c r="S31" s="1">
        <v>3.5994541112248384</v>
      </c>
      <c r="T31" s="1">
        <v>3.5735771868607866</v>
      </c>
      <c r="U31" s="1">
        <v>3.7328713183178452</v>
      </c>
      <c r="V31" s="1">
        <v>3.7104321497385082</v>
      </c>
      <c r="W31" s="1">
        <v>3.8533763990084879</v>
      </c>
      <c r="X31" s="1">
        <v>4.1473013493253372</v>
      </c>
      <c r="Y31" s="1">
        <v>3.9132138309334903</v>
      </c>
      <c r="Z31" s="1">
        <v>3.802078275225794</v>
      </c>
      <c r="AA31" s="1">
        <v>4.8153860985250168</v>
      </c>
      <c r="AB31" s="1">
        <v>5.8510638297872344</v>
      </c>
      <c r="AC31" s="1">
        <v>3.9519016731173049</v>
      </c>
      <c r="AD31" s="1">
        <v>5.0145047658516368</v>
      </c>
      <c r="AE31" s="1">
        <v>3.3069662323850038</v>
      </c>
      <c r="AF31" s="1">
        <v>2.7097902097902096</v>
      </c>
    </row>
    <row r="32" spans="1:32" x14ac:dyDescent="0.2">
      <c r="A32" s="1" t="s">
        <v>141</v>
      </c>
      <c r="B32" s="1" t="s">
        <v>108</v>
      </c>
      <c r="C32" s="97">
        <v>5553</v>
      </c>
      <c r="D32" s="97">
        <v>996</v>
      </c>
      <c r="E32" s="97">
        <v>1442</v>
      </c>
      <c r="F32" s="97">
        <v>3609</v>
      </c>
      <c r="G32" s="97">
        <v>2654</v>
      </c>
      <c r="H32" s="97">
        <v>8847</v>
      </c>
      <c r="I32" s="97">
        <v>14599</v>
      </c>
      <c r="J32" s="97">
        <v>2856</v>
      </c>
      <c r="K32" s="97">
        <v>6893</v>
      </c>
      <c r="L32" s="97">
        <v>8789</v>
      </c>
      <c r="M32" s="97">
        <v>112</v>
      </c>
      <c r="N32" s="97">
        <v>62078</v>
      </c>
      <c r="O32" s="97">
        <v>323</v>
      </c>
      <c r="P32" s="97">
        <v>4873</v>
      </c>
      <c r="Q32" s="97">
        <v>532</v>
      </c>
      <c r="R32" s="1">
        <v>18.35702479338843</v>
      </c>
      <c r="S32" s="1">
        <v>16.990788126919139</v>
      </c>
      <c r="T32" s="1">
        <v>17.350499338226445</v>
      </c>
      <c r="U32" s="1">
        <v>14.210899354229012</v>
      </c>
      <c r="V32" s="1">
        <v>14.610514726121663</v>
      </c>
      <c r="W32" s="1">
        <v>16.613460527304138</v>
      </c>
      <c r="X32" s="1">
        <v>13.67972263868066</v>
      </c>
      <c r="Y32" s="1">
        <v>13.987657948868645</v>
      </c>
      <c r="Z32" s="1">
        <v>11.15697128613512</v>
      </c>
      <c r="AA32" s="1">
        <v>14.121597737716506</v>
      </c>
      <c r="AB32" s="1">
        <v>11.914893617021278</v>
      </c>
      <c r="AC32" s="1">
        <v>14.500038540326027</v>
      </c>
      <c r="AD32" s="1">
        <v>13.385826771653544</v>
      </c>
      <c r="AE32" s="1">
        <v>16.195825578303644</v>
      </c>
      <c r="AF32" s="1">
        <v>23.251748251748253</v>
      </c>
    </row>
    <row r="33" spans="1:32" x14ac:dyDescent="0.2">
      <c r="A33" s="1" t="s">
        <v>141</v>
      </c>
      <c r="B33" s="1" t="s">
        <v>109</v>
      </c>
      <c r="C33" s="97">
        <v>1091</v>
      </c>
      <c r="D33" s="97">
        <v>274</v>
      </c>
      <c r="E33" s="97">
        <v>190</v>
      </c>
      <c r="F33" s="97">
        <v>1107</v>
      </c>
      <c r="G33" s="97">
        <v>425</v>
      </c>
      <c r="H33" s="97">
        <v>1443</v>
      </c>
      <c r="I33" s="97">
        <v>2795</v>
      </c>
      <c r="J33" s="97">
        <v>762</v>
      </c>
      <c r="K33" s="97">
        <v>817</v>
      </c>
      <c r="L33" s="97">
        <v>1522</v>
      </c>
      <c r="M33" s="97">
        <v>5</v>
      </c>
      <c r="N33" s="97">
        <v>11381</v>
      </c>
      <c r="O33" s="97">
        <v>35</v>
      </c>
      <c r="P33" s="97">
        <v>827</v>
      </c>
      <c r="Q33" s="97">
        <v>88</v>
      </c>
      <c r="R33" s="1">
        <v>3.6066115702479342</v>
      </c>
      <c r="S33" s="1">
        <v>4.6741726373251451</v>
      </c>
      <c r="T33" s="1">
        <v>2.2861268198772713</v>
      </c>
      <c r="U33" s="1">
        <v>4.3589541660103954</v>
      </c>
      <c r="V33" s="1">
        <v>2.339664189375172</v>
      </c>
      <c r="W33" s="1">
        <v>2.7097573800045067</v>
      </c>
      <c r="X33" s="1">
        <v>2.6190029985007497</v>
      </c>
      <c r="Y33" s="1">
        <v>3.7320011754334406</v>
      </c>
      <c r="Z33" s="1">
        <v>1.3223916351040756</v>
      </c>
      <c r="AA33" s="1">
        <v>2.4454513319836755</v>
      </c>
      <c r="AB33" s="1">
        <v>0.53191489361702127</v>
      </c>
      <c r="AC33" s="1">
        <v>2.6583481849842219</v>
      </c>
      <c r="AD33" s="1">
        <v>1.4504765851636967</v>
      </c>
      <c r="AE33" s="1">
        <v>2.7486040946556765</v>
      </c>
      <c r="AF33" s="1">
        <v>3.8461538461538463</v>
      </c>
    </row>
    <row r="34" spans="1:32" x14ac:dyDescent="0.2">
      <c r="A34" s="1" t="s">
        <v>141</v>
      </c>
      <c r="B34" s="1" t="s">
        <v>110</v>
      </c>
      <c r="C34" s="97">
        <v>814</v>
      </c>
      <c r="D34" s="97">
        <v>222</v>
      </c>
      <c r="E34" s="97">
        <v>143</v>
      </c>
      <c r="F34" s="97">
        <v>819</v>
      </c>
      <c r="G34" s="97">
        <v>664</v>
      </c>
      <c r="H34" s="97">
        <v>925</v>
      </c>
      <c r="I34" s="97">
        <v>3519</v>
      </c>
      <c r="J34" s="97">
        <v>590</v>
      </c>
      <c r="K34" s="97">
        <v>1559</v>
      </c>
      <c r="L34" s="97">
        <v>1776</v>
      </c>
      <c r="M34" s="97">
        <v>107</v>
      </c>
      <c r="N34" s="97">
        <v>11764</v>
      </c>
      <c r="O34" s="97">
        <v>48</v>
      </c>
      <c r="P34" s="97">
        <v>524</v>
      </c>
      <c r="Q34" s="97">
        <v>54</v>
      </c>
      <c r="R34" s="1">
        <v>2.6909090909090909</v>
      </c>
      <c r="S34" s="1">
        <v>3.7871033776867966</v>
      </c>
      <c r="T34" s="1">
        <v>1.7206112381181569</v>
      </c>
      <c r="U34" s="1">
        <v>3.2249173098125685</v>
      </c>
      <c r="V34" s="1">
        <v>3.6553812276355631</v>
      </c>
      <c r="W34" s="1">
        <v>1.7370239615413503</v>
      </c>
      <c r="X34" s="1">
        <v>3.2974137931034484</v>
      </c>
      <c r="Y34" s="1">
        <v>2.8896072093251055</v>
      </c>
      <c r="Z34" s="1">
        <v>2.5233886892622444</v>
      </c>
      <c r="AA34" s="1">
        <v>2.8535621324592695</v>
      </c>
      <c r="AB34" s="1">
        <v>11.382978723404255</v>
      </c>
      <c r="AC34" s="1">
        <v>2.7478084569154193</v>
      </c>
      <c r="AD34" s="1">
        <v>1.9892250310816411</v>
      </c>
      <c r="AE34" s="1">
        <v>1.7415580962509971</v>
      </c>
      <c r="AF34" s="1">
        <v>2.36013986013986</v>
      </c>
    </row>
    <row r="35" spans="1:32" x14ac:dyDescent="0.2">
      <c r="A35" s="1" t="s">
        <v>141</v>
      </c>
      <c r="B35" s="1" t="s">
        <v>111</v>
      </c>
      <c r="C35" s="97">
        <v>6493</v>
      </c>
      <c r="D35" s="97">
        <v>876</v>
      </c>
      <c r="E35" s="97">
        <v>911</v>
      </c>
      <c r="F35" s="97">
        <v>4845</v>
      </c>
      <c r="G35" s="97">
        <v>3935</v>
      </c>
      <c r="H35" s="97">
        <v>16892</v>
      </c>
      <c r="I35" s="97">
        <v>34706</v>
      </c>
      <c r="J35" s="97">
        <v>4635</v>
      </c>
      <c r="K35" s="97">
        <v>22067</v>
      </c>
      <c r="L35" s="97">
        <v>13365</v>
      </c>
      <c r="M35" s="97">
        <v>152</v>
      </c>
      <c r="N35" s="97">
        <v>116392</v>
      </c>
      <c r="O35" s="97">
        <v>846</v>
      </c>
      <c r="P35" s="97">
        <v>6020</v>
      </c>
      <c r="Q35" s="97">
        <v>649</v>
      </c>
      <c r="R35" s="1">
        <v>21.464462809917357</v>
      </c>
      <c r="S35" s="1">
        <v>14.943705220061412</v>
      </c>
      <c r="T35" s="1">
        <v>10.961376488990494</v>
      </c>
      <c r="U35" s="1">
        <v>19.077807528744685</v>
      </c>
      <c r="V35" s="1">
        <v>21.662537847508943</v>
      </c>
      <c r="W35" s="1">
        <v>31.720874333358374</v>
      </c>
      <c r="X35" s="1">
        <v>32.520614692653673</v>
      </c>
      <c r="Y35" s="1">
        <v>22.700558330884512</v>
      </c>
      <c r="Z35" s="1">
        <v>35.71752290311094</v>
      </c>
      <c r="AA35" s="1">
        <v>21.47401908801697</v>
      </c>
      <c r="AB35" s="1">
        <v>16.170212765957448</v>
      </c>
      <c r="AC35" s="1">
        <v>27.186579557743919</v>
      </c>
      <c r="AD35" s="1">
        <v>35.060091172813927</v>
      </c>
      <c r="AE35" s="1">
        <v>20.007976601967563</v>
      </c>
      <c r="AF35" s="1">
        <v>28.365384615384613</v>
      </c>
    </row>
    <row r="36" spans="1:32" x14ac:dyDescent="0.2">
      <c r="A36" s="1" t="s">
        <v>141</v>
      </c>
      <c r="B36" s="1" t="s">
        <v>112</v>
      </c>
      <c r="C36" s="97">
        <v>47</v>
      </c>
      <c r="D36" s="97">
        <v>27</v>
      </c>
      <c r="E36" s="97">
        <v>72</v>
      </c>
      <c r="F36" s="97">
        <v>93</v>
      </c>
      <c r="G36" s="97">
        <v>22</v>
      </c>
      <c r="H36" s="97">
        <v>557</v>
      </c>
      <c r="I36" s="97">
        <v>314</v>
      </c>
      <c r="J36" s="97">
        <v>146</v>
      </c>
      <c r="K36" s="97">
        <v>434</v>
      </c>
      <c r="L36" s="97">
        <v>445</v>
      </c>
      <c r="M36" s="97">
        <v>1</v>
      </c>
      <c r="N36" s="97">
        <v>2245</v>
      </c>
      <c r="O36" s="97">
        <v>14</v>
      </c>
      <c r="P36" s="97">
        <v>70</v>
      </c>
      <c r="Q36" s="97">
        <v>3</v>
      </c>
      <c r="R36" s="1">
        <v>0.15537190082644628</v>
      </c>
      <c r="S36" s="1">
        <v>0.46059365404298874</v>
      </c>
      <c r="T36" s="1">
        <v>0.86632174226928171</v>
      </c>
      <c r="U36" s="1">
        <v>0.36619940148054808</v>
      </c>
      <c r="V36" s="1">
        <v>0.12111202862647949</v>
      </c>
      <c r="W36" s="1">
        <v>1.045970104409224</v>
      </c>
      <c r="X36" s="1">
        <v>0.29422788605697153</v>
      </c>
      <c r="Y36" s="1">
        <v>0.71505534332451759</v>
      </c>
      <c r="Z36" s="1">
        <v>0.70246997507364606</v>
      </c>
      <c r="AA36" s="1">
        <v>0.71499726854976053</v>
      </c>
      <c r="AB36" s="1">
        <v>0.10638297872340426</v>
      </c>
      <c r="AC36" s="1">
        <v>0.5243820117115876</v>
      </c>
      <c r="AD36" s="1">
        <v>0.58019063406547866</v>
      </c>
      <c r="AE36" s="1">
        <v>0.23265089072055303</v>
      </c>
      <c r="AF36" s="1">
        <v>0.13111888111888112</v>
      </c>
    </row>
    <row r="37" spans="1:32" x14ac:dyDescent="0.2">
      <c r="A37" s="1" t="s">
        <v>141</v>
      </c>
      <c r="B37" s="1" t="s">
        <v>113</v>
      </c>
      <c r="C37" s="97">
        <v>1800</v>
      </c>
      <c r="D37" s="97">
        <v>327</v>
      </c>
      <c r="E37" s="97">
        <v>898</v>
      </c>
      <c r="F37" s="97">
        <v>1580</v>
      </c>
      <c r="G37" s="97">
        <v>865</v>
      </c>
      <c r="H37" s="97">
        <v>2427</v>
      </c>
      <c r="I37" s="97">
        <v>3426</v>
      </c>
      <c r="J37" s="97">
        <v>1480</v>
      </c>
      <c r="K37" s="97">
        <v>2421</v>
      </c>
      <c r="L37" s="97">
        <v>5297</v>
      </c>
      <c r="M37" s="97">
        <v>80</v>
      </c>
      <c r="N37" s="97">
        <v>22258</v>
      </c>
      <c r="O37" s="97">
        <v>67</v>
      </c>
      <c r="P37" s="97">
        <v>1434</v>
      </c>
      <c r="Q37" s="97">
        <v>156</v>
      </c>
      <c r="R37" s="1">
        <v>5.9504132231404956</v>
      </c>
      <c r="S37" s="1">
        <v>5.5783009211873082</v>
      </c>
      <c r="T37" s="1">
        <v>10.804957285525207</v>
      </c>
      <c r="U37" s="1">
        <v>6.2214521971964087</v>
      </c>
      <c r="V37" s="1">
        <v>4.7619047619047619</v>
      </c>
      <c r="W37" s="1">
        <v>4.5575753023360619</v>
      </c>
      <c r="X37" s="1">
        <v>3.2102698650674668</v>
      </c>
      <c r="Y37" s="1">
        <v>7.2485062200019588</v>
      </c>
      <c r="Z37" s="1">
        <v>3.9186170729338645</v>
      </c>
      <c r="AA37" s="1">
        <v>8.5108775988945666</v>
      </c>
      <c r="AB37" s="1">
        <v>8.5106382978723403</v>
      </c>
      <c r="AC37" s="1">
        <v>5.1989731922835256</v>
      </c>
      <c r="AD37" s="1">
        <v>2.7766266058847906</v>
      </c>
      <c r="AE37" s="1">
        <v>4.7660196756181872</v>
      </c>
      <c r="AF37" s="1">
        <v>6.8181818181818175</v>
      </c>
    </row>
    <row r="38" spans="1:32" x14ac:dyDescent="0.2">
      <c r="A38" s="1" t="s">
        <v>141</v>
      </c>
      <c r="B38" s="1" t="s">
        <v>114</v>
      </c>
      <c r="C38" s="97">
        <v>12753</v>
      </c>
      <c r="D38" s="97">
        <v>2806</v>
      </c>
      <c r="E38" s="97">
        <v>4188</v>
      </c>
      <c r="F38" s="97">
        <v>11399</v>
      </c>
      <c r="G38" s="97">
        <v>8120</v>
      </c>
      <c r="H38" s="97">
        <v>18183</v>
      </c>
      <c r="I38" s="97">
        <v>37763</v>
      </c>
      <c r="J38" s="97">
        <v>8602</v>
      </c>
      <c r="K38" s="97">
        <v>22330</v>
      </c>
      <c r="L38" s="97">
        <v>25482</v>
      </c>
      <c r="M38" s="97">
        <v>406</v>
      </c>
      <c r="N38" s="97">
        <v>168253</v>
      </c>
      <c r="O38" s="97">
        <v>921</v>
      </c>
      <c r="P38" s="97">
        <v>14572</v>
      </c>
      <c r="Q38" s="97">
        <v>728</v>
      </c>
      <c r="R38" s="1">
        <v>42.158677685950416</v>
      </c>
      <c r="S38" s="1">
        <v>47.867621972023201</v>
      </c>
      <c r="T38" s="1">
        <v>50.391048008663219</v>
      </c>
      <c r="U38" s="1">
        <v>44.885021263191057</v>
      </c>
      <c r="V38" s="1">
        <v>44.701348747591524</v>
      </c>
      <c r="W38" s="1">
        <v>34.145196424547436</v>
      </c>
      <c r="X38" s="1">
        <v>35.385119940029988</v>
      </c>
      <c r="Y38" s="1">
        <v>42.129493584092472</v>
      </c>
      <c r="Z38" s="1">
        <v>36.143213233627918</v>
      </c>
      <c r="AA38" s="1">
        <v>40.942832353224716</v>
      </c>
      <c r="AB38" s="1">
        <v>43.191489361702132</v>
      </c>
      <c r="AC38" s="1">
        <v>39.300154394881844</v>
      </c>
      <c r="AD38" s="1">
        <v>38.168255283878985</v>
      </c>
      <c r="AE38" s="1">
        <v>48.431268279712839</v>
      </c>
      <c r="AF38" s="1">
        <v>31.818181818181817</v>
      </c>
    </row>
    <row r="39" spans="1:32" x14ac:dyDescent="0.2">
      <c r="A39" s="1" t="s">
        <v>141</v>
      </c>
      <c r="B39" s="1" t="s">
        <v>116</v>
      </c>
      <c r="C39" s="97" t="e">
        <v>#NULL!</v>
      </c>
      <c r="D39" s="97" t="e">
        <v>#NULL!</v>
      </c>
      <c r="E39" s="97" t="e">
        <v>#NULL!</v>
      </c>
      <c r="F39" s="97" t="e">
        <v>#NULL!</v>
      </c>
      <c r="G39" s="97" t="e">
        <v>#NULL!</v>
      </c>
      <c r="H39" s="97" t="e">
        <v>#NULL!</v>
      </c>
      <c r="I39" s="97">
        <v>1111</v>
      </c>
      <c r="J39" s="97" t="e">
        <v>#NULL!</v>
      </c>
      <c r="K39" s="97">
        <v>140</v>
      </c>
      <c r="L39" s="97" t="e">
        <v>#NULL!</v>
      </c>
      <c r="M39" s="97" t="e">
        <v>#NULL!</v>
      </c>
      <c r="N39" s="97">
        <v>1251</v>
      </c>
      <c r="O39" s="97" t="e">
        <v>#NULL!</v>
      </c>
      <c r="P39" s="97" t="e">
        <v>#NULL!</v>
      </c>
      <c r="Q39" s="97" t="e">
        <v>#NULL!</v>
      </c>
      <c r="R39" s="1" t="e">
        <v>#NULL!</v>
      </c>
      <c r="S39" s="1" t="e">
        <v>#NULL!</v>
      </c>
      <c r="T39" s="1" t="e">
        <v>#NULL!</v>
      </c>
      <c r="U39" s="1" t="e">
        <v>#NULL!</v>
      </c>
      <c r="V39" s="1" t="e">
        <v>#NULL!</v>
      </c>
      <c r="W39" s="1" t="e">
        <v>#NULL!</v>
      </c>
      <c r="X39" s="1">
        <v>1.0410419790104948</v>
      </c>
      <c r="Y39" s="1" t="e">
        <v>#NULL!</v>
      </c>
      <c r="Z39" s="1">
        <v>0.22660321776569228</v>
      </c>
      <c r="AA39" s="1" t="e">
        <v>#NULL!</v>
      </c>
      <c r="AB39" s="1" t="e">
        <v>#NULL!</v>
      </c>
      <c r="AC39" s="1">
        <v>0.29220574461077775</v>
      </c>
      <c r="AD39" s="1" t="e">
        <v>#NULL!</v>
      </c>
      <c r="AE39" s="1" t="e">
        <v>#NULL!</v>
      </c>
      <c r="AF39" s="1" t="e">
        <v>#NULL!</v>
      </c>
    </row>
    <row r="40" spans="1:32" x14ac:dyDescent="0.2">
      <c r="A40" s="1" t="s">
        <v>141</v>
      </c>
      <c r="B40" s="1" t="s">
        <v>115</v>
      </c>
      <c r="C40" s="97" t="e">
        <v>#NULL!</v>
      </c>
      <c r="D40" s="97" t="e">
        <v>#NULL!</v>
      </c>
      <c r="E40" s="97" t="e">
        <v>#NULL!</v>
      </c>
      <c r="F40" s="97" t="e">
        <v>#NULL!</v>
      </c>
      <c r="G40" s="97" t="e">
        <v>#NULL!</v>
      </c>
      <c r="H40" s="97" t="e">
        <v>#NULL!</v>
      </c>
      <c r="I40" s="97">
        <v>3</v>
      </c>
      <c r="J40" s="97" t="e">
        <v>#NULL!</v>
      </c>
      <c r="K40" s="97">
        <v>1</v>
      </c>
      <c r="L40" s="97">
        <v>1</v>
      </c>
      <c r="M40" s="97" t="e">
        <v>#NULL!</v>
      </c>
      <c r="N40" s="97">
        <v>6</v>
      </c>
      <c r="O40" s="97" t="e">
        <v>#NULL!</v>
      </c>
      <c r="P40" s="97">
        <v>1</v>
      </c>
      <c r="Q40" s="97" t="e">
        <v>#NULL!</v>
      </c>
      <c r="R40" s="1" t="e">
        <v>#NULL!</v>
      </c>
      <c r="S40" s="1" t="e">
        <v>#NULL!</v>
      </c>
      <c r="T40" s="1" t="e">
        <v>#NULL!</v>
      </c>
      <c r="U40" s="1" t="e">
        <v>#NULL!</v>
      </c>
      <c r="V40" s="1" t="e">
        <v>#NULL!</v>
      </c>
      <c r="W40" s="1" t="e">
        <v>#NULL!</v>
      </c>
      <c r="X40" s="1">
        <v>2.811094452773613E-3</v>
      </c>
      <c r="Y40" s="1" t="e">
        <v>#NULL!</v>
      </c>
      <c r="Z40" s="1">
        <v>1.6185944126120876E-3</v>
      </c>
      <c r="AA40" s="1">
        <v>1.6067354349432823E-3</v>
      </c>
      <c r="AB40" s="1" t="e">
        <v>#NULL!</v>
      </c>
      <c r="AC40" s="1">
        <v>1.4014664010109244E-3</v>
      </c>
      <c r="AD40" s="1" t="e">
        <v>#NULL!</v>
      </c>
      <c r="AE40" s="1">
        <v>3.3235841531507582E-3</v>
      </c>
      <c r="AF40" s="1" t="e">
        <v>#NULL!</v>
      </c>
    </row>
    <row r="41" spans="1:32" x14ac:dyDescent="0.2">
      <c r="A41" s="1" t="s">
        <v>141</v>
      </c>
      <c r="B41" s="1" t="s">
        <v>105</v>
      </c>
      <c r="C41" s="97">
        <v>30250</v>
      </c>
      <c r="D41" s="97">
        <v>5862</v>
      </c>
      <c r="E41" s="97">
        <v>8311</v>
      </c>
      <c r="F41" s="97">
        <v>25396</v>
      </c>
      <c r="G41" s="97">
        <v>18165</v>
      </c>
      <c r="H41" s="97">
        <v>53252</v>
      </c>
      <c r="I41" s="97">
        <v>105609</v>
      </c>
      <c r="J41" s="97">
        <v>20418</v>
      </c>
      <c r="K41" s="97">
        <v>61642</v>
      </c>
      <c r="L41" s="97">
        <v>62238</v>
      </c>
      <c r="M41" s="97">
        <v>940</v>
      </c>
      <c r="N41" s="97">
        <v>426872</v>
      </c>
      <c r="O41" s="97">
        <v>2413</v>
      </c>
      <c r="P41" s="97">
        <v>30088</v>
      </c>
      <c r="Q41" s="97">
        <v>2288</v>
      </c>
      <c r="R41" s="1">
        <v>100</v>
      </c>
      <c r="S41" s="1">
        <v>100</v>
      </c>
      <c r="T41" s="1">
        <v>100</v>
      </c>
      <c r="U41" s="1">
        <v>100</v>
      </c>
      <c r="V41" s="1">
        <v>100</v>
      </c>
      <c r="W41" s="1">
        <v>100</v>
      </c>
      <c r="X41" s="1">
        <v>98.958958020989513</v>
      </c>
      <c r="Y41" s="1">
        <v>100</v>
      </c>
      <c r="Z41" s="1">
        <v>99.7733967822343</v>
      </c>
      <c r="AA41" s="1">
        <v>100</v>
      </c>
      <c r="AB41" s="1">
        <v>100</v>
      </c>
      <c r="AC41" s="1">
        <v>99.707794255389231</v>
      </c>
      <c r="AD41" s="1">
        <v>100</v>
      </c>
      <c r="AE41" s="1">
        <v>100</v>
      </c>
      <c r="AF41" s="1">
        <v>100</v>
      </c>
    </row>
    <row r="42" spans="1:32" x14ac:dyDescent="0.2">
      <c r="A42" s="1" t="s">
        <v>142</v>
      </c>
      <c r="B42" s="1" t="s">
        <v>97</v>
      </c>
      <c r="C42" s="97">
        <v>159632</v>
      </c>
      <c r="D42" s="97">
        <v>36525</v>
      </c>
      <c r="E42" s="97">
        <v>57778</v>
      </c>
      <c r="F42" s="97">
        <v>147227</v>
      </c>
      <c r="G42" s="97">
        <v>111139</v>
      </c>
      <c r="H42" s="97">
        <v>241733</v>
      </c>
      <c r="I42" s="97">
        <v>509048</v>
      </c>
      <c r="J42" s="97">
        <v>119511</v>
      </c>
      <c r="K42" s="97">
        <v>266015</v>
      </c>
      <c r="L42" s="97">
        <v>351427</v>
      </c>
      <c r="M42" s="97">
        <v>6575</v>
      </c>
      <c r="N42" s="97">
        <v>2198390</v>
      </c>
      <c r="O42" s="97">
        <v>10319</v>
      </c>
      <c r="P42" s="97">
        <v>172248</v>
      </c>
      <c r="Q42" s="97">
        <v>9213</v>
      </c>
      <c r="R42" s="1" t="e">
        <v>#NULL!</v>
      </c>
      <c r="S42" s="1" t="e">
        <v>#NULL!</v>
      </c>
      <c r="T42" s="1" t="e">
        <v>#NULL!</v>
      </c>
      <c r="U42" s="1" t="e">
        <v>#NULL!</v>
      </c>
      <c r="V42" s="1" t="e">
        <v>#NULL!</v>
      </c>
      <c r="W42" s="1" t="e">
        <v>#NULL!</v>
      </c>
      <c r="X42" s="1" t="e">
        <v>#NULL!</v>
      </c>
      <c r="Y42" s="1" t="e">
        <v>#NULL!</v>
      </c>
      <c r="Z42" s="1" t="e">
        <v>#NULL!</v>
      </c>
      <c r="AA42" s="1" t="e">
        <v>#NULL!</v>
      </c>
      <c r="AB42" s="1" t="e">
        <v>#NULL!</v>
      </c>
      <c r="AC42" s="1" t="e">
        <v>#NULL!</v>
      </c>
      <c r="AD42" s="1" t="e">
        <v>#NULL!</v>
      </c>
      <c r="AE42" s="1" t="e">
        <v>#NULL!</v>
      </c>
      <c r="AF42" s="1" t="e">
        <v>#NULL!</v>
      </c>
    </row>
    <row r="43" spans="1:32" x14ac:dyDescent="0.2">
      <c r="A43" s="1" t="s">
        <v>142</v>
      </c>
      <c r="B43" s="1" t="s">
        <v>98</v>
      </c>
      <c r="C43" s="97">
        <v>4093</v>
      </c>
      <c r="D43" s="97">
        <v>925</v>
      </c>
      <c r="E43" s="97">
        <v>1579</v>
      </c>
      <c r="F43" s="97">
        <v>4031</v>
      </c>
      <c r="G43" s="97">
        <v>2716</v>
      </c>
      <c r="H43" s="97">
        <v>4037</v>
      </c>
      <c r="I43" s="97">
        <v>12261</v>
      </c>
      <c r="J43" s="97">
        <v>2261</v>
      </c>
      <c r="K43" s="97">
        <v>7914</v>
      </c>
      <c r="L43" s="97">
        <v>7090</v>
      </c>
      <c r="M43" s="97" t="e">
        <v>#NULL!</v>
      </c>
      <c r="N43" s="97">
        <v>51442</v>
      </c>
      <c r="O43" s="97">
        <v>81</v>
      </c>
      <c r="P43" s="97">
        <v>4336</v>
      </c>
      <c r="Q43" s="97">
        <v>118</v>
      </c>
      <c r="R43" s="1">
        <v>2.5640222511777089</v>
      </c>
      <c r="S43" s="1">
        <v>2.5325119780971939</v>
      </c>
      <c r="T43" s="1">
        <v>2.7328741043303681</v>
      </c>
      <c r="U43" s="1">
        <v>2.737948881658935</v>
      </c>
      <c r="V43" s="1">
        <v>2.4437866095610001</v>
      </c>
      <c r="W43" s="1">
        <v>1.6700243657258214</v>
      </c>
      <c r="X43" s="1">
        <v>2.4086137260140497</v>
      </c>
      <c r="Y43" s="1">
        <v>1.8918760616177592</v>
      </c>
      <c r="Z43" s="1">
        <v>2.9750202056275024</v>
      </c>
      <c r="AA43" s="1">
        <v>2.0174886960876655</v>
      </c>
      <c r="AB43" s="1" t="e">
        <v>#NULL!</v>
      </c>
      <c r="AC43" s="1">
        <v>2.3399851709660249</v>
      </c>
      <c r="AD43" s="1">
        <v>0.78495978292470203</v>
      </c>
      <c r="AE43" s="1">
        <v>2.517300636291858</v>
      </c>
      <c r="AF43" s="1">
        <v>1.2807988711603169</v>
      </c>
    </row>
    <row r="44" spans="1:32" x14ac:dyDescent="0.2">
      <c r="A44" s="1" t="s">
        <v>142</v>
      </c>
      <c r="B44" s="1" t="s">
        <v>100</v>
      </c>
      <c r="C44" s="97" t="e">
        <v>#NULL!</v>
      </c>
      <c r="D44" s="97">
        <v>101</v>
      </c>
      <c r="E44" s="97" t="e">
        <v>#NULL!</v>
      </c>
      <c r="F44" s="97">
        <v>1</v>
      </c>
      <c r="G44" s="97" t="e">
        <v>#NULL!</v>
      </c>
      <c r="H44" s="97">
        <v>3</v>
      </c>
      <c r="I44" s="97">
        <v>156</v>
      </c>
      <c r="J44" s="97" t="e">
        <v>#NULL!</v>
      </c>
      <c r="K44" s="97">
        <v>1224</v>
      </c>
      <c r="L44" s="97">
        <v>172</v>
      </c>
      <c r="M44" s="97" t="e">
        <v>#NULL!</v>
      </c>
      <c r="N44" s="97">
        <v>1657</v>
      </c>
      <c r="O44" s="97" t="e">
        <v>#NULL!</v>
      </c>
      <c r="P44" s="97" t="e">
        <v>#NULL!</v>
      </c>
      <c r="Q44" s="97" t="e">
        <v>#NULL!</v>
      </c>
      <c r="R44" s="1" t="e">
        <v>#NULL!</v>
      </c>
      <c r="S44" s="1">
        <v>0.27652292950034224</v>
      </c>
      <c r="T44" s="1" t="e">
        <v>#NULL!</v>
      </c>
      <c r="U44" s="1">
        <v>6.7922324030239025E-4</v>
      </c>
      <c r="V44" s="1" t="e">
        <v>#NULL!</v>
      </c>
      <c r="W44" s="1">
        <v>1.2410386666280567E-3</v>
      </c>
      <c r="X44" s="1">
        <v>3.0645440115666892E-2</v>
      </c>
      <c r="Y44" s="1" t="e">
        <v>#NULL!</v>
      </c>
      <c r="Z44" s="1">
        <v>0.4601244290735485</v>
      </c>
      <c r="AA44" s="1">
        <v>4.8943308283085823E-2</v>
      </c>
      <c r="AB44" s="1" t="e">
        <v>#NULL!</v>
      </c>
      <c r="AC44" s="1">
        <v>7.5373341399842614E-2</v>
      </c>
      <c r="AD44" s="1" t="e">
        <v>#NULL!</v>
      </c>
      <c r="AE44" s="1" t="e">
        <v>#NULL!</v>
      </c>
      <c r="AF44" s="1" t="e">
        <v>#NULL!</v>
      </c>
    </row>
    <row r="45" spans="1:32" x14ac:dyDescent="0.2">
      <c r="A45" s="1" t="s">
        <v>142</v>
      </c>
      <c r="B45" s="1" t="s">
        <v>99</v>
      </c>
      <c r="C45" s="97">
        <v>158736</v>
      </c>
      <c r="D45" s="97">
        <v>36270</v>
      </c>
      <c r="E45" s="97">
        <v>57648</v>
      </c>
      <c r="F45" s="97">
        <v>145498</v>
      </c>
      <c r="G45" s="97">
        <v>110451</v>
      </c>
      <c r="H45" s="97">
        <v>240646</v>
      </c>
      <c r="I45" s="97">
        <v>503835</v>
      </c>
      <c r="J45" s="97">
        <v>118900</v>
      </c>
      <c r="K45" s="97">
        <v>261791</v>
      </c>
      <c r="L45" s="97">
        <v>348598</v>
      </c>
      <c r="M45" s="97">
        <v>6538</v>
      </c>
      <c r="N45" s="97">
        <v>2179895</v>
      </c>
      <c r="O45" s="97">
        <v>10286</v>
      </c>
      <c r="P45" s="97">
        <v>171605</v>
      </c>
      <c r="Q45" s="97">
        <v>9093</v>
      </c>
      <c r="R45" s="1">
        <v>99.438709030770781</v>
      </c>
      <c r="S45" s="1">
        <v>99.301848049281318</v>
      </c>
      <c r="T45" s="1">
        <v>99.775000865381287</v>
      </c>
      <c r="U45" s="1">
        <v>98.825623017517174</v>
      </c>
      <c r="V45" s="1">
        <v>99.380955380199566</v>
      </c>
      <c r="W45" s="1">
        <v>99.55033032312511</v>
      </c>
      <c r="X45" s="1">
        <v>98.975931542801462</v>
      </c>
      <c r="Y45" s="1">
        <v>99.488749989540707</v>
      </c>
      <c r="Z45" s="1">
        <v>98.412119617314815</v>
      </c>
      <c r="AA45" s="1">
        <v>99.194996400390409</v>
      </c>
      <c r="AB45" s="1">
        <v>99.43726235741444</v>
      </c>
      <c r="AC45" s="1">
        <v>99.158702505015029</v>
      </c>
      <c r="AD45" s="1">
        <v>99.680201569919575</v>
      </c>
      <c r="AE45" s="1">
        <v>99.626701035715953</v>
      </c>
      <c r="AF45" s="1">
        <v>98.697492673396297</v>
      </c>
    </row>
    <row r="46" spans="1:32" x14ac:dyDescent="0.2">
      <c r="A46" s="1" t="s">
        <v>142</v>
      </c>
      <c r="B46" s="1" t="s">
        <v>102</v>
      </c>
      <c r="C46" s="97">
        <v>300</v>
      </c>
      <c r="D46" s="97">
        <v>42</v>
      </c>
      <c r="E46" s="97">
        <v>86</v>
      </c>
      <c r="F46" s="97">
        <v>259</v>
      </c>
      <c r="G46" s="97">
        <v>211</v>
      </c>
      <c r="H46" s="97">
        <v>551</v>
      </c>
      <c r="I46" s="97">
        <v>1300</v>
      </c>
      <c r="J46" s="97">
        <v>145</v>
      </c>
      <c r="K46" s="97">
        <v>418</v>
      </c>
      <c r="L46" s="97">
        <v>851</v>
      </c>
      <c r="M46" s="97">
        <v>4</v>
      </c>
      <c r="N46" s="97">
        <v>4687</v>
      </c>
      <c r="O46" s="97">
        <v>12</v>
      </c>
      <c r="P46" s="97">
        <v>501</v>
      </c>
      <c r="Q46" s="97">
        <v>7</v>
      </c>
      <c r="R46" s="1">
        <v>0.18793224416157162</v>
      </c>
      <c r="S46" s="1">
        <v>0.11498973305954827</v>
      </c>
      <c r="T46" s="1">
        <v>0.1488455813631486</v>
      </c>
      <c r="U46" s="1">
        <v>0.17591881923831906</v>
      </c>
      <c r="V46" s="1">
        <v>0.18985234706088772</v>
      </c>
      <c r="W46" s="1">
        <v>0.2279374351040197</v>
      </c>
      <c r="X46" s="1">
        <v>0.25537866763055744</v>
      </c>
      <c r="Y46" s="1">
        <v>0.1213277438896838</v>
      </c>
      <c r="Z46" s="1">
        <v>0.15713399620322163</v>
      </c>
      <c r="AA46" s="1">
        <v>0.24215555435410482</v>
      </c>
      <c r="AB46" s="1">
        <v>6.0836501901140684E-2</v>
      </c>
      <c r="AC46" s="1">
        <v>0.21320147926437075</v>
      </c>
      <c r="AD46" s="1">
        <v>0.11629033821106696</v>
      </c>
      <c r="AE46" s="1">
        <v>0.29085969067855649</v>
      </c>
      <c r="AF46" s="1">
        <v>7.5979594051883204E-2</v>
      </c>
    </row>
    <row r="47" spans="1:32" x14ac:dyDescent="0.2">
      <c r="A47" s="1" t="s">
        <v>142</v>
      </c>
      <c r="B47" s="1" t="s">
        <v>101</v>
      </c>
      <c r="C47" s="97">
        <v>125356</v>
      </c>
      <c r="D47" s="97">
        <v>30163</v>
      </c>
      <c r="E47" s="97">
        <v>48952</v>
      </c>
      <c r="F47" s="97">
        <v>118876</v>
      </c>
      <c r="G47" s="97">
        <v>91443</v>
      </c>
      <c r="H47" s="97">
        <v>185879</v>
      </c>
      <c r="I47" s="97">
        <v>387311</v>
      </c>
      <c r="J47" s="97">
        <v>97000</v>
      </c>
      <c r="K47" s="97">
        <v>198623</v>
      </c>
      <c r="L47" s="97">
        <v>280255</v>
      </c>
      <c r="M47" s="97">
        <v>5306</v>
      </c>
      <c r="N47" s="97">
        <v>1722831</v>
      </c>
      <c r="O47" s="97">
        <v>7794</v>
      </c>
      <c r="P47" s="97">
        <v>138905</v>
      </c>
      <c r="Q47" s="97">
        <v>6968</v>
      </c>
      <c r="R47" s="1">
        <v>78.528114663726569</v>
      </c>
      <c r="S47" s="1">
        <v>82.581793292265573</v>
      </c>
      <c r="T47" s="1">
        <v>84.724289521963385</v>
      </c>
      <c r="U47" s="1">
        <v>80.743341914186942</v>
      </c>
      <c r="V47" s="1">
        <v>82.27804820989931</v>
      </c>
      <c r="W47" s="1">
        <v>76.894342104718845</v>
      </c>
      <c r="X47" s="1">
        <v>76.085359337429864</v>
      </c>
      <c r="Y47" s="1">
        <v>81.16407694689191</v>
      </c>
      <c r="Z47" s="1">
        <v>74.666090258068152</v>
      </c>
      <c r="AA47" s="1">
        <v>79.747714319047773</v>
      </c>
      <c r="AB47" s="1">
        <v>80.699619771863112</v>
      </c>
      <c r="AC47" s="1">
        <v>78.367851018245176</v>
      </c>
      <c r="AD47" s="1">
        <v>75.530574668087993</v>
      </c>
      <c r="AE47" s="1">
        <v>80.642445775858064</v>
      </c>
      <c r="AF47" s="1">
        <v>75.632258764788887</v>
      </c>
    </row>
    <row r="48" spans="1:32" x14ac:dyDescent="0.2">
      <c r="A48" s="1" t="s">
        <v>142</v>
      </c>
      <c r="B48" s="1" t="s">
        <v>104</v>
      </c>
      <c r="C48" s="97">
        <v>34</v>
      </c>
      <c r="D48" s="97">
        <v>5</v>
      </c>
      <c r="E48" s="97">
        <v>7</v>
      </c>
      <c r="F48" s="97">
        <v>51</v>
      </c>
      <c r="G48" s="97">
        <v>24</v>
      </c>
      <c r="H48" s="97">
        <v>109</v>
      </c>
      <c r="I48" s="97">
        <v>271</v>
      </c>
      <c r="J48" s="97">
        <v>17</v>
      </c>
      <c r="K48" s="97">
        <v>61</v>
      </c>
      <c r="L48" s="97">
        <v>181</v>
      </c>
      <c r="M48" s="97">
        <v>1</v>
      </c>
      <c r="N48" s="97">
        <v>844</v>
      </c>
      <c r="O48" s="97">
        <v>2</v>
      </c>
      <c r="P48" s="97">
        <v>77</v>
      </c>
      <c r="Q48" s="97">
        <v>4</v>
      </c>
      <c r="R48" s="1">
        <v>2.1298987671644783E-2</v>
      </c>
      <c r="S48" s="1">
        <v>1.3689253935660506E-2</v>
      </c>
      <c r="T48" s="1">
        <v>1.21153380179307E-2</v>
      </c>
      <c r="U48" s="1">
        <v>3.4640385255421902E-2</v>
      </c>
      <c r="V48" s="1">
        <v>2.1594579760480119E-2</v>
      </c>
      <c r="W48" s="1">
        <v>4.5091071554152727E-2</v>
      </c>
      <c r="X48" s="1">
        <v>5.3236629944523897E-2</v>
      </c>
      <c r="Y48" s="1">
        <v>1.422463204223879E-2</v>
      </c>
      <c r="Z48" s="1">
        <v>2.2931037723436649E-2</v>
      </c>
      <c r="AA48" s="1">
        <v>5.1504295344410075E-2</v>
      </c>
      <c r="AB48" s="1">
        <v>1.5209125475285171E-2</v>
      </c>
      <c r="AC48" s="1">
        <v>3.8391732131241502E-2</v>
      </c>
      <c r="AD48" s="1">
        <v>1.9381723035177829E-2</v>
      </c>
      <c r="AE48" s="1">
        <v>4.4702986391714272E-2</v>
      </c>
      <c r="AF48" s="1">
        <v>4.3416910886790401E-2</v>
      </c>
    </row>
    <row r="49" spans="1:32" x14ac:dyDescent="0.2">
      <c r="A49" s="1" t="s">
        <v>142</v>
      </c>
      <c r="B49" s="1" t="s">
        <v>103</v>
      </c>
      <c r="C49" s="97">
        <v>33942</v>
      </c>
      <c r="D49" s="97">
        <v>6315</v>
      </c>
      <c r="E49" s="97">
        <v>8733</v>
      </c>
      <c r="F49" s="97">
        <v>28041</v>
      </c>
      <c r="G49" s="97">
        <v>19461</v>
      </c>
      <c r="H49" s="97">
        <v>55194</v>
      </c>
      <c r="I49" s="97">
        <v>120166</v>
      </c>
      <c r="J49" s="97">
        <v>22349</v>
      </c>
      <c r="K49" s="97">
        <v>66913</v>
      </c>
      <c r="L49" s="97">
        <v>70140</v>
      </c>
      <c r="M49" s="97">
        <v>1264</v>
      </c>
      <c r="N49" s="97">
        <v>470028</v>
      </c>
      <c r="O49" s="97">
        <v>2511</v>
      </c>
      <c r="P49" s="97">
        <v>32765</v>
      </c>
      <c r="Q49" s="97">
        <v>2234</v>
      </c>
      <c r="R49" s="1">
        <v>21.262654104440212</v>
      </c>
      <c r="S49" s="1">
        <v>17.289527720739219</v>
      </c>
      <c r="T49" s="1">
        <v>15.114749558655543</v>
      </c>
      <c r="U49" s="1">
        <v>19.046098881319324</v>
      </c>
      <c r="V49" s="1">
        <v>17.510504863279316</v>
      </c>
      <c r="W49" s="1">
        <v>22.832629388622987</v>
      </c>
      <c r="X49" s="1">
        <v>23.606025364995052</v>
      </c>
      <c r="Y49" s="1">
        <v>18.70037067717616</v>
      </c>
      <c r="Z49" s="1">
        <v>25.153844708005185</v>
      </c>
      <c r="AA49" s="1">
        <v>19.95862583125372</v>
      </c>
      <c r="AB49" s="1">
        <v>19.224334600760457</v>
      </c>
      <c r="AC49" s="1">
        <v>21.380555770359216</v>
      </c>
      <c r="AD49" s="1">
        <v>24.333753270665763</v>
      </c>
      <c r="AE49" s="1">
        <v>19.021991547071664</v>
      </c>
      <c r="AF49" s="1">
        <v>24.248344730272443</v>
      </c>
    </row>
    <row r="50" spans="1:32" x14ac:dyDescent="0.2">
      <c r="A50" s="1" t="s">
        <v>142</v>
      </c>
      <c r="B50" s="1" t="s">
        <v>106</v>
      </c>
      <c r="C50" s="97">
        <v>809</v>
      </c>
      <c r="D50" s="97">
        <v>164</v>
      </c>
      <c r="E50" s="97">
        <v>228</v>
      </c>
      <c r="F50" s="97">
        <v>1237</v>
      </c>
      <c r="G50" s="97">
        <v>702</v>
      </c>
      <c r="H50" s="97">
        <v>2055</v>
      </c>
      <c r="I50" s="97">
        <v>4628</v>
      </c>
      <c r="J50" s="97">
        <v>601</v>
      </c>
      <c r="K50" s="97">
        <v>2755</v>
      </c>
      <c r="L50" s="97">
        <v>2883</v>
      </c>
      <c r="M50" s="97">
        <v>28</v>
      </c>
      <c r="N50" s="97">
        <v>16929</v>
      </c>
      <c r="O50" s="97">
        <v>40</v>
      </c>
      <c r="P50" s="97">
        <v>793</v>
      </c>
      <c r="Q50" s="97">
        <v>6</v>
      </c>
      <c r="R50" s="1">
        <v>2.3810925359076993</v>
      </c>
      <c r="S50" s="1">
        <v>2.5949367088607596</v>
      </c>
      <c r="T50" s="1">
        <v>2.6086956521739131</v>
      </c>
      <c r="U50" s="1">
        <v>4.4033888651573401</v>
      </c>
      <c r="V50" s="1">
        <v>3.6027713625866049</v>
      </c>
      <c r="W50" s="1">
        <v>3.7158924470643546</v>
      </c>
      <c r="X50" s="1">
        <v>3.8426729327366176</v>
      </c>
      <c r="Y50" s="1">
        <v>2.6871143700259323</v>
      </c>
      <c r="Z50" s="1">
        <v>4.1135365962910981</v>
      </c>
      <c r="AA50" s="1">
        <v>4.0997710498997453</v>
      </c>
      <c r="AB50" s="1">
        <v>2.2134387351778657</v>
      </c>
      <c r="AC50" s="1">
        <v>3.595244567525782</v>
      </c>
      <c r="AD50" s="1">
        <v>1.591723040191007</v>
      </c>
      <c r="AE50" s="1">
        <v>2.4145910724072834</v>
      </c>
      <c r="AF50" s="1">
        <v>0.26809651474530832</v>
      </c>
    </row>
    <row r="51" spans="1:32" x14ac:dyDescent="0.2">
      <c r="A51" s="1" t="s">
        <v>142</v>
      </c>
      <c r="B51" s="1" t="s">
        <v>107</v>
      </c>
      <c r="C51" s="97">
        <v>1107</v>
      </c>
      <c r="D51" s="97">
        <v>283</v>
      </c>
      <c r="E51" s="97">
        <v>359</v>
      </c>
      <c r="F51" s="97">
        <v>991</v>
      </c>
      <c r="G51" s="97">
        <v>804</v>
      </c>
      <c r="H51" s="97">
        <v>2244</v>
      </c>
      <c r="I51" s="97">
        <v>5279</v>
      </c>
      <c r="J51" s="97">
        <v>874</v>
      </c>
      <c r="K51" s="97">
        <v>2346</v>
      </c>
      <c r="L51" s="97">
        <v>3251</v>
      </c>
      <c r="M51" s="97">
        <v>53</v>
      </c>
      <c r="N51" s="97">
        <v>19108</v>
      </c>
      <c r="O51" s="97">
        <v>156</v>
      </c>
      <c r="P51" s="97">
        <v>1260</v>
      </c>
      <c r="Q51" s="97">
        <v>101</v>
      </c>
      <c r="R51" s="1">
        <v>3.2581822462915002</v>
      </c>
      <c r="S51" s="1">
        <v>4.4778481012658231</v>
      </c>
      <c r="T51" s="1">
        <v>4.1075514874141881</v>
      </c>
      <c r="U51" s="1">
        <v>3.5276947173572548</v>
      </c>
      <c r="V51" s="1">
        <v>4.126250962278676</v>
      </c>
      <c r="W51" s="1">
        <v>4.0576460589841421</v>
      </c>
      <c r="X51" s="1">
        <v>4.3832044969569157</v>
      </c>
      <c r="Y51" s="1">
        <v>3.9077170705535189</v>
      </c>
      <c r="Z51" s="1">
        <v>3.5028518529578641</v>
      </c>
      <c r="AA51" s="1">
        <v>4.6230855647672815</v>
      </c>
      <c r="AB51" s="1">
        <v>4.1897233201581026</v>
      </c>
      <c r="AC51" s="1">
        <v>4.058003024176422</v>
      </c>
      <c r="AD51" s="1">
        <v>6.2077198567449265</v>
      </c>
      <c r="AE51" s="1">
        <v>3.8365507581755067</v>
      </c>
      <c r="AF51" s="1">
        <v>4.5129579982126895</v>
      </c>
    </row>
    <row r="52" spans="1:32" x14ac:dyDescent="0.2">
      <c r="A52" s="1" t="s">
        <v>142</v>
      </c>
      <c r="B52" s="1" t="s">
        <v>108</v>
      </c>
      <c r="C52" s="97">
        <v>5940</v>
      </c>
      <c r="D52" s="97">
        <v>1146</v>
      </c>
      <c r="E52" s="97">
        <v>1280</v>
      </c>
      <c r="F52" s="97">
        <v>4305</v>
      </c>
      <c r="G52" s="97">
        <v>2436</v>
      </c>
      <c r="H52" s="97">
        <v>8811</v>
      </c>
      <c r="I52" s="97">
        <v>16109</v>
      </c>
      <c r="J52" s="97">
        <v>3075</v>
      </c>
      <c r="K52" s="97">
        <v>7328</v>
      </c>
      <c r="L52" s="97">
        <v>10222</v>
      </c>
      <c r="M52" s="97">
        <v>197</v>
      </c>
      <c r="N52" s="97">
        <v>66937</v>
      </c>
      <c r="O52" s="97">
        <v>290</v>
      </c>
      <c r="P52" s="97">
        <v>5262</v>
      </c>
      <c r="Q52" s="97">
        <v>536</v>
      </c>
      <c r="R52" s="1">
        <v>17.482929126442194</v>
      </c>
      <c r="S52" s="1">
        <v>18.132911392405063</v>
      </c>
      <c r="T52" s="1">
        <v>14.645308924485127</v>
      </c>
      <c r="U52" s="1">
        <v>15.324647586501495</v>
      </c>
      <c r="V52" s="1">
        <v>12.50192455735181</v>
      </c>
      <c r="W52" s="1">
        <v>15.932227908070088</v>
      </c>
      <c r="X52" s="1">
        <v>13.375457708179381</v>
      </c>
      <c r="Y52" s="1">
        <v>13.748546901546991</v>
      </c>
      <c r="Z52" s="1">
        <v>10.941559411114762</v>
      </c>
      <c r="AA52" s="1">
        <v>14.536198290695527</v>
      </c>
      <c r="AB52" s="1">
        <v>15.573122529644268</v>
      </c>
      <c r="AC52" s="1">
        <v>14.215540529060977</v>
      </c>
      <c r="AD52" s="1">
        <v>11.539992041384799</v>
      </c>
      <c r="AE52" s="1">
        <v>16.022166737713903</v>
      </c>
      <c r="AF52" s="1">
        <v>23.949955317247543</v>
      </c>
    </row>
    <row r="53" spans="1:32" x14ac:dyDescent="0.2">
      <c r="A53" s="1" t="s">
        <v>142</v>
      </c>
      <c r="B53" s="1" t="s">
        <v>109</v>
      </c>
      <c r="C53" s="97">
        <v>1241</v>
      </c>
      <c r="D53" s="97">
        <v>324</v>
      </c>
      <c r="E53" s="97">
        <v>190</v>
      </c>
      <c r="F53" s="97">
        <v>1341</v>
      </c>
      <c r="G53" s="97">
        <v>566</v>
      </c>
      <c r="H53" s="97">
        <v>1879</v>
      </c>
      <c r="I53" s="97">
        <v>3026</v>
      </c>
      <c r="J53" s="97">
        <v>961</v>
      </c>
      <c r="K53" s="97">
        <v>764</v>
      </c>
      <c r="L53" s="97">
        <v>2312</v>
      </c>
      <c r="M53" s="97">
        <v>12</v>
      </c>
      <c r="N53" s="97">
        <v>13825</v>
      </c>
      <c r="O53" s="97">
        <v>34</v>
      </c>
      <c r="P53" s="97">
        <v>1085</v>
      </c>
      <c r="Q53" s="97">
        <v>90</v>
      </c>
      <c r="R53" s="1">
        <v>3.6525782905580408</v>
      </c>
      <c r="S53" s="1">
        <v>5.1265822784810133</v>
      </c>
      <c r="T53" s="1">
        <v>2.1739130434782608</v>
      </c>
      <c r="U53" s="1">
        <v>4.7736010252029049</v>
      </c>
      <c r="V53" s="1">
        <v>2.9047985629971773</v>
      </c>
      <c r="W53" s="1">
        <v>3.3976456973401086</v>
      </c>
      <c r="X53" s="1">
        <v>2.5125169175585578</v>
      </c>
      <c r="Y53" s="1">
        <v>4.296700348743629</v>
      </c>
      <c r="Z53" s="1">
        <v>1.1407411831456984</v>
      </c>
      <c r="AA53" s="1">
        <v>3.2877803216677806</v>
      </c>
      <c r="AB53" s="1">
        <v>0.94861660079051391</v>
      </c>
      <c r="AC53" s="1">
        <v>2.9360420666338198</v>
      </c>
      <c r="AD53" s="1">
        <v>1.3529645841623557</v>
      </c>
      <c r="AE53" s="1">
        <v>3.3036964862066864</v>
      </c>
      <c r="AF53" s="1">
        <v>4.0214477211796247</v>
      </c>
    </row>
    <row r="54" spans="1:32" x14ac:dyDescent="0.2">
      <c r="A54" s="1" t="s">
        <v>142</v>
      </c>
      <c r="B54" s="1" t="s">
        <v>110</v>
      </c>
      <c r="C54" s="97">
        <v>778</v>
      </c>
      <c r="D54" s="97">
        <v>169</v>
      </c>
      <c r="E54" s="97">
        <v>143</v>
      </c>
      <c r="F54" s="97">
        <v>747</v>
      </c>
      <c r="G54" s="97">
        <v>685</v>
      </c>
      <c r="H54" s="97">
        <v>903</v>
      </c>
      <c r="I54" s="97">
        <v>3810</v>
      </c>
      <c r="J54" s="97">
        <v>564</v>
      </c>
      <c r="K54" s="97">
        <v>1480</v>
      </c>
      <c r="L54" s="97">
        <v>1824</v>
      </c>
      <c r="M54" s="97">
        <v>101</v>
      </c>
      <c r="N54" s="97">
        <v>11911</v>
      </c>
      <c r="O54" s="97">
        <v>69</v>
      </c>
      <c r="P54" s="97">
        <v>565</v>
      </c>
      <c r="Q54" s="97">
        <v>73</v>
      </c>
      <c r="R54" s="1">
        <v>2.2898516599952909</v>
      </c>
      <c r="S54" s="1">
        <v>2.6740506329113924</v>
      </c>
      <c r="T54" s="1">
        <v>1.6361556064073226</v>
      </c>
      <c r="U54" s="1">
        <v>2.6591200341734305</v>
      </c>
      <c r="V54" s="1">
        <v>3.5155247626379267</v>
      </c>
      <c r="W54" s="1">
        <v>1.6328228125056508</v>
      </c>
      <c r="X54" s="1">
        <v>3.1634796615657974</v>
      </c>
      <c r="Y54" s="1">
        <v>2.521684699991058</v>
      </c>
      <c r="Z54" s="1">
        <v>2.2098127631618238</v>
      </c>
      <c r="AA54" s="1">
        <v>2.5938197693434395</v>
      </c>
      <c r="AB54" s="1">
        <v>7.9841897233201582</v>
      </c>
      <c r="AC54" s="1">
        <v>2.5295621740090724</v>
      </c>
      <c r="AD54" s="1">
        <v>2.7457222443294866</v>
      </c>
      <c r="AE54" s="1">
        <v>1.720358078070763</v>
      </c>
      <c r="AF54" s="1">
        <v>3.2618409294012509</v>
      </c>
    </row>
    <row r="55" spans="1:32" x14ac:dyDescent="0.2">
      <c r="A55" s="1" t="s">
        <v>142</v>
      </c>
      <c r="B55" s="1" t="s">
        <v>111</v>
      </c>
      <c r="C55" s="97">
        <v>8586</v>
      </c>
      <c r="D55" s="97">
        <v>929</v>
      </c>
      <c r="E55" s="97">
        <v>1216</v>
      </c>
      <c r="F55" s="97">
        <v>5305</v>
      </c>
      <c r="G55" s="97">
        <v>4789</v>
      </c>
      <c r="H55" s="97">
        <v>18123</v>
      </c>
      <c r="I55" s="97">
        <v>42027</v>
      </c>
      <c r="J55" s="97">
        <v>5679</v>
      </c>
      <c r="K55" s="97">
        <v>26109</v>
      </c>
      <c r="L55" s="97">
        <v>16723</v>
      </c>
      <c r="M55" s="97">
        <v>284</v>
      </c>
      <c r="N55" s="97">
        <v>138143</v>
      </c>
      <c r="O55" s="97">
        <v>912</v>
      </c>
      <c r="P55" s="97">
        <v>6821</v>
      </c>
      <c r="Q55" s="97">
        <v>640</v>
      </c>
      <c r="R55" s="1">
        <v>25.270779373675534</v>
      </c>
      <c r="S55" s="1">
        <v>14.699367088607595</v>
      </c>
      <c r="T55" s="1">
        <v>13.913043478260869</v>
      </c>
      <c r="U55" s="1">
        <v>18.884379894631923</v>
      </c>
      <c r="V55" s="1">
        <v>24.577880420836539</v>
      </c>
      <c r="W55" s="1">
        <v>32.77037412075294</v>
      </c>
      <c r="X55" s="1">
        <v>34.895422503051385</v>
      </c>
      <c r="Y55" s="1">
        <v>25.39121881427166</v>
      </c>
      <c r="Z55" s="1">
        <v>38.983784752291932</v>
      </c>
      <c r="AA55" s="1">
        <v>23.78094736991795</v>
      </c>
      <c r="AB55" s="1">
        <v>22.450592885375496</v>
      </c>
      <c r="AC55" s="1">
        <v>29.337696868788122</v>
      </c>
      <c r="AD55" s="1">
        <v>36.291285316354951</v>
      </c>
      <c r="AE55" s="1">
        <v>20.769137080567564</v>
      </c>
      <c r="AF55" s="1">
        <v>28.596961572832885</v>
      </c>
    </row>
    <row r="56" spans="1:32" x14ac:dyDescent="0.2">
      <c r="A56" s="1" t="s">
        <v>142</v>
      </c>
      <c r="B56" s="1" t="s">
        <v>112</v>
      </c>
      <c r="C56" s="97">
        <v>68</v>
      </c>
      <c r="D56" s="97">
        <v>27</v>
      </c>
      <c r="E56" s="97">
        <v>47</v>
      </c>
      <c r="F56" s="97">
        <v>89</v>
      </c>
      <c r="G56" s="97">
        <v>42</v>
      </c>
      <c r="H56" s="97">
        <v>544</v>
      </c>
      <c r="I56" s="97">
        <v>338</v>
      </c>
      <c r="J56" s="97">
        <v>120</v>
      </c>
      <c r="K56" s="97">
        <v>401</v>
      </c>
      <c r="L56" s="97">
        <v>461</v>
      </c>
      <c r="M56" s="97" t="e">
        <v>#NULL!</v>
      </c>
      <c r="N56" s="97">
        <v>2230</v>
      </c>
      <c r="O56" s="97">
        <v>7</v>
      </c>
      <c r="P56" s="97">
        <v>86</v>
      </c>
      <c r="Q56" s="97" t="e">
        <v>#NULL!</v>
      </c>
      <c r="R56" s="1">
        <v>0.20014127619496117</v>
      </c>
      <c r="S56" s="1">
        <v>0.42721518987341772</v>
      </c>
      <c r="T56" s="1">
        <v>0.53775743707093815</v>
      </c>
      <c r="U56" s="1">
        <v>0.31681617542360818</v>
      </c>
      <c r="V56" s="1">
        <v>0.21555042340261737</v>
      </c>
      <c r="W56" s="1">
        <v>0.98367177187494348</v>
      </c>
      <c r="X56" s="1">
        <v>0.28064465239087655</v>
      </c>
      <c r="Y56" s="1">
        <v>0.53652865957256546</v>
      </c>
      <c r="Z56" s="1">
        <v>0.59873980947830496</v>
      </c>
      <c r="AA56" s="1">
        <v>0.65556519389656009</v>
      </c>
      <c r="AB56" s="1" t="e">
        <v>#NULL!</v>
      </c>
      <c r="AC56" s="1">
        <v>0.47358942557637745</v>
      </c>
      <c r="AD56" s="1">
        <v>0.2785515320334262</v>
      </c>
      <c r="AE56" s="1">
        <v>0.2618598136532489</v>
      </c>
      <c r="AF56" s="1" t="e">
        <v>#NULL!</v>
      </c>
    </row>
    <row r="57" spans="1:32" x14ac:dyDescent="0.2">
      <c r="A57" s="1" t="s">
        <v>142</v>
      </c>
      <c r="B57" s="1" t="s">
        <v>113</v>
      </c>
      <c r="C57" s="97">
        <v>1917</v>
      </c>
      <c r="D57" s="97">
        <v>319</v>
      </c>
      <c r="E57" s="97">
        <v>929</v>
      </c>
      <c r="F57" s="97">
        <v>2175</v>
      </c>
      <c r="G57" s="97">
        <v>1024</v>
      </c>
      <c r="H57" s="97">
        <v>2002</v>
      </c>
      <c r="I57" s="97">
        <v>3694</v>
      </c>
      <c r="J57" s="97">
        <v>1582</v>
      </c>
      <c r="K57" s="97">
        <v>2552</v>
      </c>
      <c r="L57" s="97">
        <v>4966</v>
      </c>
      <c r="M57" s="97">
        <v>69</v>
      </c>
      <c r="N57" s="97">
        <v>22947</v>
      </c>
      <c r="O57" s="97">
        <v>81</v>
      </c>
      <c r="P57" s="97">
        <v>1469</v>
      </c>
      <c r="Q57" s="97">
        <v>168</v>
      </c>
      <c r="R57" s="1">
        <v>5.64221803626089</v>
      </c>
      <c r="S57" s="1">
        <v>5.0474683544303796</v>
      </c>
      <c r="T57" s="1">
        <v>10.629290617848969</v>
      </c>
      <c r="U57" s="1">
        <v>7.7424177701836818</v>
      </c>
      <c r="V57" s="1">
        <v>5.2553246086733383</v>
      </c>
      <c r="W57" s="1">
        <v>3.6200567781133031</v>
      </c>
      <c r="X57" s="1">
        <v>3.0671637453606451</v>
      </c>
      <c r="Y57" s="1">
        <v>7.0732361620316553</v>
      </c>
      <c r="Z57" s="1">
        <v>3.8104338997222804</v>
      </c>
      <c r="AA57" s="1">
        <v>7.0619018500874553</v>
      </c>
      <c r="AB57" s="1">
        <v>5.4545454545454541</v>
      </c>
      <c r="AC57" s="1">
        <v>4.8732989007628404</v>
      </c>
      <c r="AD57" s="1">
        <v>3.2232391563867888</v>
      </c>
      <c r="AE57" s="1">
        <v>4.4729310029839837</v>
      </c>
      <c r="AF57" s="1">
        <v>7.5067024128686324</v>
      </c>
    </row>
    <row r="58" spans="1:32" x14ac:dyDescent="0.2">
      <c r="A58" s="1" t="s">
        <v>142</v>
      </c>
      <c r="B58" s="1" t="s">
        <v>114</v>
      </c>
      <c r="C58" s="97">
        <v>13527</v>
      </c>
      <c r="D58" s="97">
        <v>2959</v>
      </c>
      <c r="E58" s="97">
        <v>4348</v>
      </c>
      <c r="F58" s="97">
        <v>11900</v>
      </c>
      <c r="G58" s="97">
        <v>8436</v>
      </c>
      <c r="H58" s="97">
        <v>18742</v>
      </c>
      <c r="I58" s="97">
        <v>40062</v>
      </c>
      <c r="J58" s="97">
        <v>8908</v>
      </c>
      <c r="K58" s="97">
        <v>23104</v>
      </c>
      <c r="L58" s="97">
        <v>27676</v>
      </c>
      <c r="M58" s="97">
        <v>521</v>
      </c>
      <c r="N58" s="97">
        <v>177232</v>
      </c>
      <c r="O58" s="97">
        <v>924</v>
      </c>
      <c r="P58" s="97">
        <v>15501</v>
      </c>
      <c r="Q58" s="97">
        <v>624</v>
      </c>
      <c r="R58" s="1">
        <v>39.81339769248882</v>
      </c>
      <c r="S58" s="1">
        <v>46.819620253164558</v>
      </c>
      <c r="T58" s="1">
        <v>49.748283752860409</v>
      </c>
      <c r="U58" s="1">
        <v>42.360814466752103</v>
      </c>
      <c r="V58" s="1">
        <v>43.294842186297153</v>
      </c>
      <c r="W58" s="1">
        <v>33.889662405294466</v>
      </c>
      <c r="X58" s="1">
        <v>33.263864094920997</v>
      </c>
      <c r="Y58" s="1">
        <v>39.828310828936779</v>
      </c>
      <c r="Z58" s="1">
        <v>34.496968973034313</v>
      </c>
      <c r="AA58" s="1">
        <v>39.356664438787838</v>
      </c>
      <c r="AB58" s="1">
        <v>41.185770750988141</v>
      </c>
      <c r="AC58" s="1">
        <v>37.639103620516828</v>
      </c>
      <c r="AD58" s="1">
        <v>36.768802228412255</v>
      </c>
      <c r="AE58" s="1">
        <v>47.198708970221062</v>
      </c>
      <c r="AF58" s="1">
        <v>27.882037533512065</v>
      </c>
    </row>
    <row r="59" spans="1:32" x14ac:dyDescent="0.2">
      <c r="A59" s="1" t="s">
        <v>142</v>
      </c>
      <c r="B59" s="1" t="s">
        <v>116</v>
      </c>
      <c r="C59" s="97">
        <v>3</v>
      </c>
      <c r="D59" s="97" t="e">
        <v>#NULL!</v>
      </c>
      <c r="E59" s="97" t="e">
        <v>#NULL!</v>
      </c>
      <c r="F59" s="97">
        <v>1</v>
      </c>
      <c r="G59" s="97">
        <v>1</v>
      </c>
      <c r="H59" s="97" t="e">
        <v>#NULL!</v>
      </c>
      <c r="I59" s="97">
        <v>1464</v>
      </c>
      <c r="J59" s="97">
        <v>2</v>
      </c>
      <c r="K59" s="97">
        <v>135</v>
      </c>
      <c r="L59" s="97">
        <v>3</v>
      </c>
      <c r="M59" s="97" t="e">
        <v>#NULL!</v>
      </c>
      <c r="N59" s="97">
        <v>1609</v>
      </c>
      <c r="O59" s="97" t="e">
        <v>#NULL!</v>
      </c>
      <c r="P59" s="97" t="e">
        <v>#NULL!</v>
      </c>
      <c r="Q59" s="97" t="e">
        <v>#NULL!</v>
      </c>
      <c r="R59" s="1">
        <v>8.8297621850718152E-3</v>
      </c>
      <c r="S59" s="1" t="e">
        <v>#NULL!</v>
      </c>
      <c r="T59" s="1" t="e">
        <v>#NULL!</v>
      </c>
      <c r="U59" s="1">
        <v>3.5597323081304291E-3</v>
      </c>
      <c r="V59" s="1">
        <v>5.1321529381575569E-3</v>
      </c>
      <c r="W59" s="1" t="e">
        <v>#NULL!</v>
      </c>
      <c r="X59" s="1">
        <v>1.2155732872788263</v>
      </c>
      <c r="Y59" s="1">
        <v>8.9421443262094249E-3</v>
      </c>
      <c r="Z59" s="1">
        <v>0.20157075880192313</v>
      </c>
      <c r="AA59" s="1">
        <v>4.2661509364201305E-3</v>
      </c>
      <c r="AB59" s="1" t="e">
        <v>#NULL!</v>
      </c>
      <c r="AC59" s="1">
        <v>0.34170645101004093</v>
      </c>
      <c r="AD59" s="1" t="e">
        <v>#NULL!</v>
      </c>
      <c r="AE59" s="1" t="e">
        <v>#NULL!</v>
      </c>
      <c r="AF59" s="1" t="e">
        <v>#NULL!</v>
      </c>
    </row>
    <row r="60" spans="1:32" x14ac:dyDescent="0.2">
      <c r="A60" s="1" t="s">
        <v>142</v>
      </c>
      <c r="B60" s="1" t="s">
        <v>115</v>
      </c>
      <c r="C60" s="97" t="e">
        <v>#NULL!</v>
      </c>
      <c r="D60" s="97" t="e">
        <v>#NULL!</v>
      </c>
      <c r="E60" s="97" t="e">
        <v>#NULL!</v>
      </c>
      <c r="F60" s="97">
        <v>1</v>
      </c>
      <c r="G60" s="97" t="e">
        <v>#NULL!</v>
      </c>
      <c r="H60" s="97" t="e">
        <v>#NULL!</v>
      </c>
      <c r="I60" s="97" t="e">
        <v>#NULL!</v>
      </c>
      <c r="J60" s="97" t="e">
        <v>#NULL!</v>
      </c>
      <c r="K60" s="97" t="e">
        <v>#NULL!</v>
      </c>
      <c r="L60" s="97" t="e">
        <v>#NULL!</v>
      </c>
      <c r="M60" s="97" t="e">
        <v>#NULL!</v>
      </c>
      <c r="N60" s="97">
        <v>1</v>
      </c>
      <c r="O60" s="97" t="e">
        <v>#NULL!</v>
      </c>
      <c r="P60" s="97" t="e">
        <v>#NULL!</v>
      </c>
      <c r="Q60" s="97" t="e">
        <v>#NULL!</v>
      </c>
      <c r="R60" s="1" t="e">
        <v>#NULL!</v>
      </c>
      <c r="S60" s="1" t="e">
        <v>#NULL!</v>
      </c>
      <c r="T60" s="1" t="e">
        <v>#NULL!</v>
      </c>
      <c r="U60" s="1">
        <v>3.5597323081304291E-3</v>
      </c>
      <c r="V60" s="1" t="e">
        <v>#NULL!</v>
      </c>
      <c r="W60" s="1" t="e">
        <v>#NULL!</v>
      </c>
      <c r="X60" s="1" t="e">
        <v>#NULL!</v>
      </c>
      <c r="Y60" s="1" t="e">
        <v>#NULL!</v>
      </c>
      <c r="Z60" s="1" t="e">
        <v>#NULL!</v>
      </c>
      <c r="AA60" s="1" t="e">
        <v>#NULL!</v>
      </c>
      <c r="AB60" s="1" t="e">
        <v>#NULL!</v>
      </c>
      <c r="AC60" s="1">
        <v>2.1237193972034862E-4</v>
      </c>
      <c r="AD60" s="1" t="e">
        <v>#NULL!</v>
      </c>
      <c r="AE60" s="1" t="e">
        <v>#NULL!</v>
      </c>
      <c r="AF60" s="1" t="e">
        <v>#NULL!</v>
      </c>
    </row>
    <row r="61" spans="1:32" x14ac:dyDescent="0.2">
      <c r="A61" s="1" t="s">
        <v>142</v>
      </c>
      <c r="B61" s="1" t="s">
        <v>105</v>
      </c>
      <c r="C61" s="97">
        <v>33973</v>
      </c>
      <c r="D61" s="97">
        <v>6320</v>
      </c>
      <c r="E61" s="97">
        <v>8740</v>
      </c>
      <c r="F61" s="97">
        <v>28091</v>
      </c>
      <c r="G61" s="97">
        <v>19484</v>
      </c>
      <c r="H61" s="97">
        <v>55303</v>
      </c>
      <c r="I61" s="97">
        <v>118973</v>
      </c>
      <c r="J61" s="97">
        <v>22364</v>
      </c>
      <c r="K61" s="97">
        <v>66839</v>
      </c>
      <c r="L61" s="97">
        <v>70318</v>
      </c>
      <c r="M61" s="97">
        <v>1265</v>
      </c>
      <c r="N61" s="97">
        <v>469263</v>
      </c>
      <c r="O61" s="97">
        <v>2513</v>
      </c>
      <c r="P61" s="97">
        <v>32842</v>
      </c>
      <c r="Q61" s="97">
        <v>2238</v>
      </c>
      <c r="R61" s="1">
        <v>99.991170237814927</v>
      </c>
      <c r="S61" s="1">
        <v>100</v>
      </c>
      <c r="T61" s="1">
        <v>100</v>
      </c>
      <c r="U61" s="1">
        <v>99.996440267691867</v>
      </c>
      <c r="V61" s="1">
        <v>99.99486784706184</v>
      </c>
      <c r="W61" s="1">
        <v>100</v>
      </c>
      <c r="X61" s="1">
        <v>98.784426712721171</v>
      </c>
      <c r="Y61" s="1">
        <v>99.991057855673787</v>
      </c>
      <c r="Z61" s="1">
        <v>99.798429241198079</v>
      </c>
      <c r="AA61" s="1">
        <v>99.995733849063583</v>
      </c>
      <c r="AB61" s="1">
        <v>100</v>
      </c>
      <c r="AC61" s="1">
        <v>99.65829354898996</v>
      </c>
      <c r="AD61" s="1">
        <v>100</v>
      </c>
      <c r="AE61" s="1">
        <v>100</v>
      </c>
      <c r="AF61" s="1">
        <v>100</v>
      </c>
    </row>
    <row r="62" spans="1:32" x14ac:dyDescent="0.2">
      <c r="A62" s="1" t="s">
        <v>120</v>
      </c>
      <c r="B62" s="1" t="s">
        <v>97</v>
      </c>
      <c r="C62" s="97">
        <v>167794</v>
      </c>
      <c r="D62" s="97">
        <v>36638</v>
      </c>
      <c r="E62" s="97">
        <v>59436</v>
      </c>
      <c r="F62" s="97">
        <v>145545</v>
      </c>
      <c r="G62" s="97">
        <v>111517</v>
      </c>
      <c r="H62" s="97">
        <v>240044</v>
      </c>
      <c r="I62" s="97">
        <v>516412</v>
      </c>
      <c r="J62" s="97">
        <v>120408</v>
      </c>
      <c r="K62" s="97">
        <v>265603</v>
      </c>
      <c r="L62" s="97">
        <v>351416</v>
      </c>
      <c r="M62" s="97">
        <v>6011</v>
      </c>
      <c r="N62" s="97">
        <v>2213781</v>
      </c>
      <c r="O62" s="97">
        <v>10602</v>
      </c>
      <c r="P62" s="97">
        <v>172853</v>
      </c>
      <c r="Q62" s="97">
        <v>9485</v>
      </c>
      <c r="R62" s="1" t="e">
        <v>#NULL!</v>
      </c>
      <c r="S62" s="1" t="e">
        <v>#NULL!</v>
      </c>
      <c r="T62" s="1" t="e">
        <v>#NULL!</v>
      </c>
      <c r="U62" s="1" t="e">
        <v>#NULL!</v>
      </c>
      <c r="V62" s="1" t="e">
        <v>#NULL!</v>
      </c>
      <c r="W62" s="1" t="e">
        <v>#NULL!</v>
      </c>
      <c r="X62" s="1" t="e">
        <v>#NULL!</v>
      </c>
      <c r="Y62" s="1" t="e">
        <v>#NULL!</v>
      </c>
      <c r="Z62" s="1" t="e">
        <v>#NULL!</v>
      </c>
      <c r="AA62" s="1" t="e">
        <v>#NULL!</v>
      </c>
      <c r="AB62" s="1" t="e">
        <v>#NULL!</v>
      </c>
      <c r="AC62" s="1" t="e">
        <v>#NULL!</v>
      </c>
      <c r="AD62" s="1" t="e">
        <v>#NULL!</v>
      </c>
      <c r="AE62" s="1" t="e">
        <v>#NULL!</v>
      </c>
      <c r="AF62" s="1" t="e">
        <v>#NULL!</v>
      </c>
    </row>
    <row r="63" spans="1:32" x14ac:dyDescent="0.2">
      <c r="A63" s="1" t="s">
        <v>120</v>
      </c>
      <c r="B63" s="1" t="s">
        <v>98</v>
      </c>
      <c r="C63" s="97">
        <v>4056</v>
      </c>
      <c r="D63" s="97">
        <v>917</v>
      </c>
      <c r="E63" s="97">
        <v>1539</v>
      </c>
      <c r="F63" s="97">
        <v>3691</v>
      </c>
      <c r="G63" s="97">
        <v>2520</v>
      </c>
      <c r="H63" s="97">
        <v>4194</v>
      </c>
      <c r="I63" s="97">
        <v>12375</v>
      </c>
      <c r="J63" s="97">
        <v>2071</v>
      </c>
      <c r="K63" s="97">
        <v>7575</v>
      </c>
      <c r="L63" s="97">
        <v>6968</v>
      </c>
      <c r="M63" s="97">
        <v>1</v>
      </c>
      <c r="N63" s="97">
        <v>50022</v>
      </c>
      <c r="O63" s="97">
        <v>79</v>
      </c>
      <c r="P63" s="97">
        <v>3917</v>
      </c>
      <c r="Q63" s="97">
        <v>119</v>
      </c>
      <c r="R63" s="1">
        <v>2.42</v>
      </c>
      <c r="S63" s="1">
        <v>2.5</v>
      </c>
      <c r="T63" s="1">
        <v>2.59</v>
      </c>
      <c r="U63" s="1">
        <v>2.54</v>
      </c>
      <c r="V63" s="1">
        <v>2.2599999999999998</v>
      </c>
      <c r="W63" s="1">
        <v>1.75</v>
      </c>
      <c r="X63" s="1">
        <v>2.4</v>
      </c>
      <c r="Y63" s="1">
        <v>1.72</v>
      </c>
      <c r="Z63" s="1">
        <v>2.85</v>
      </c>
      <c r="AA63" s="1">
        <v>1.98</v>
      </c>
      <c r="AB63" s="1">
        <v>0</v>
      </c>
      <c r="AC63" s="1">
        <v>2.2599999999999998</v>
      </c>
      <c r="AD63" s="1">
        <v>0.75</v>
      </c>
      <c r="AE63" s="1">
        <v>2.2999999999999998</v>
      </c>
      <c r="AF63" s="1">
        <v>1.25</v>
      </c>
    </row>
    <row r="64" spans="1:32" x14ac:dyDescent="0.2">
      <c r="A64" s="1" t="s">
        <v>120</v>
      </c>
      <c r="B64" s="1" t="s">
        <v>100</v>
      </c>
      <c r="C64" s="97" t="e">
        <v>#NULL!</v>
      </c>
      <c r="D64" s="97">
        <v>131</v>
      </c>
      <c r="E64" s="97" t="e">
        <v>#NULL!</v>
      </c>
      <c r="F64" s="97">
        <v>11</v>
      </c>
      <c r="G64" s="97">
        <v>1023</v>
      </c>
      <c r="H64" s="97">
        <v>1</v>
      </c>
      <c r="I64" s="97">
        <v>173</v>
      </c>
      <c r="J64" s="97" t="e">
        <v>#NULL!</v>
      </c>
      <c r="K64" s="97">
        <v>1944</v>
      </c>
      <c r="L64" s="97">
        <v>137</v>
      </c>
      <c r="M64" s="97" t="e">
        <v>#NULL!</v>
      </c>
      <c r="N64" s="97">
        <v>3525</v>
      </c>
      <c r="O64" s="97" t="e">
        <v>#NULL!</v>
      </c>
      <c r="P64" s="97">
        <v>105</v>
      </c>
      <c r="Q64" s="97" t="e">
        <v>#NULL!</v>
      </c>
      <c r="R64" s="1" t="e">
        <v>#NULL!</v>
      </c>
      <c r="S64">
        <v>0.36</v>
      </c>
      <c r="T64" s="1" t="e">
        <v>#NULL!</v>
      </c>
      <c r="U64" s="1">
        <v>0</v>
      </c>
      <c r="V64" s="1">
        <v>1</v>
      </c>
      <c r="W64" s="1" t="e">
        <v>#NULL!</v>
      </c>
      <c r="X64" s="1">
        <v>0.03</v>
      </c>
      <c r="Y64" s="1" t="e">
        <v>#NULL!</v>
      </c>
      <c r="Z64" s="1">
        <v>0.73</v>
      </c>
      <c r="AA64" s="1">
        <v>0.04</v>
      </c>
      <c r="AB64" s="1" t="e">
        <v>#NULL!</v>
      </c>
      <c r="AC64" s="1">
        <v>0.16</v>
      </c>
      <c r="AD64" s="1" t="e">
        <v>#NULL!</v>
      </c>
      <c r="AE64" s="1">
        <v>0</v>
      </c>
      <c r="AF64" s="1" t="e">
        <v>#NULL!</v>
      </c>
    </row>
    <row r="65" spans="1:32" x14ac:dyDescent="0.2">
      <c r="A65" s="1" t="s">
        <v>120</v>
      </c>
      <c r="B65" s="1" t="s">
        <v>99</v>
      </c>
      <c r="C65" s="97">
        <v>167794</v>
      </c>
      <c r="D65" s="97">
        <v>36507</v>
      </c>
      <c r="E65" s="97">
        <v>59436</v>
      </c>
      <c r="F65" s="97">
        <v>145534</v>
      </c>
      <c r="G65" s="97">
        <v>110494</v>
      </c>
      <c r="H65" s="97">
        <v>240043</v>
      </c>
      <c r="I65" s="97">
        <v>516239</v>
      </c>
      <c r="J65" s="97">
        <v>120408</v>
      </c>
      <c r="K65" s="97">
        <v>263659</v>
      </c>
      <c r="L65" s="97">
        <v>351279</v>
      </c>
      <c r="M65" s="97">
        <v>6011</v>
      </c>
      <c r="N65" s="97">
        <v>2210256</v>
      </c>
      <c r="O65" s="97">
        <v>10602</v>
      </c>
      <c r="P65" s="97">
        <v>172748</v>
      </c>
      <c r="Q65" s="97">
        <v>9485</v>
      </c>
      <c r="R65" s="1">
        <v>100</v>
      </c>
      <c r="S65" s="1">
        <v>99.64</v>
      </c>
      <c r="T65" s="1">
        <v>100</v>
      </c>
      <c r="U65" s="1">
        <v>100</v>
      </c>
      <c r="V65" s="1">
        <v>99</v>
      </c>
      <c r="W65" s="1">
        <v>100</v>
      </c>
      <c r="X65" s="1">
        <v>99.97</v>
      </c>
      <c r="Y65" s="1">
        <v>100</v>
      </c>
      <c r="Z65" s="1">
        <v>99.27</v>
      </c>
      <c r="AA65" s="1">
        <v>99.96</v>
      </c>
      <c r="AB65" s="1">
        <v>100</v>
      </c>
      <c r="AC65" s="1">
        <v>99.84</v>
      </c>
      <c r="AD65" s="1">
        <v>100</v>
      </c>
      <c r="AE65" s="1">
        <v>100</v>
      </c>
      <c r="AF65" s="1">
        <v>100</v>
      </c>
    </row>
    <row r="66" spans="1:32" x14ac:dyDescent="0.2">
      <c r="A66" s="1" t="s">
        <v>120</v>
      </c>
      <c r="B66" s="1" t="s">
        <v>102</v>
      </c>
      <c r="C66" s="97">
        <v>188</v>
      </c>
      <c r="D66" s="97">
        <v>19</v>
      </c>
      <c r="E66" s="97">
        <v>148</v>
      </c>
      <c r="F66" s="97">
        <v>193</v>
      </c>
      <c r="G66" s="97">
        <v>228</v>
      </c>
      <c r="H66" s="97">
        <v>563</v>
      </c>
      <c r="I66" s="97">
        <v>1443</v>
      </c>
      <c r="J66" s="97">
        <v>103</v>
      </c>
      <c r="K66" s="97">
        <v>369</v>
      </c>
      <c r="L66" s="97">
        <v>1229</v>
      </c>
      <c r="M66" s="97" t="e">
        <v>#NULL!</v>
      </c>
      <c r="N66" s="97">
        <v>4864</v>
      </c>
      <c r="O66" s="97">
        <v>2</v>
      </c>
      <c r="P66" s="97">
        <v>370</v>
      </c>
      <c r="Q66" s="97">
        <v>9</v>
      </c>
      <c r="R66" s="1">
        <v>0.11</v>
      </c>
      <c r="S66" s="1">
        <v>0.05</v>
      </c>
      <c r="T66" s="1">
        <v>0.25</v>
      </c>
      <c r="U66" s="1">
        <v>0.13</v>
      </c>
      <c r="V66" s="1">
        <v>0.2</v>
      </c>
      <c r="W66" s="1">
        <v>0.23</v>
      </c>
      <c r="X66" s="1">
        <v>0.28000000000000003</v>
      </c>
      <c r="Y66" s="1">
        <v>0.09</v>
      </c>
      <c r="Z66" s="1">
        <v>0.14000000000000001</v>
      </c>
      <c r="AA66" s="1">
        <v>0.35</v>
      </c>
      <c r="AB66" s="1" t="e">
        <v>#NULL!</v>
      </c>
      <c r="AC66" s="1">
        <v>0.22</v>
      </c>
      <c r="AD66" s="1">
        <v>0.02</v>
      </c>
      <c r="AE66" s="1">
        <v>0.21</v>
      </c>
      <c r="AF66" s="1">
        <v>0.09</v>
      </c>
    </row>
    <row r="67" spans="1:32" x14ac:dyDescent="0.2">
      <c r="A67" s="1" t="s">
        <v>120</v>
      </c>
      <c r="B67" s="1" t="s">
        <v>101</v>
      </c>
      <c r="C67" s="97">
        <v>126841</v>
      </c>
      <c r="D67" s="97">
        <v>30059</v>
      </c>
      <c r="E67" s="97">
        <v>49781</v>
      </c>
      <c r="F67" s="97">
        <v>116997</v>
      </c>
      <c r="G67" s="97">
        <v>90824</v>
      </c>
      <c r="H67" s="97">
        <v>183425</v>
      </c>
      <c r="I67" s="97">
        <v>385847</v>
      </c>
      <c r="J67" s="97">
        <v>96392</v>
      </c>
      <c r="K67" s="97">
        <v>194291</v>
      </c>
      <c r="L67" s="97">
        <v>277214</v>
      </c>
      <c r="M67" s="97">
        <v>4926</v>
      </c>
      <c r="N67" s="97">
        <v>1709207</v>
      </c>
      <c r="O67" s="97">
        <v>7948</v>
      </c>
      <c r="P67" s="97">
        <v>137288</v>
      </c>
      <c r="Q67" s="97">
        <v>7359</v>
      </c>
      <c r="R67" s="1">
        <v>75.59</v>
      </c>
      <c r="S67" s="1">
        <v>82.04</v>
      </c>
      <c r="T67" s="1">
        <v>83.76</v>
      </c>
      <c r="U67" s="1">
        <v>80.39</v>
      </c>
      <c r="V67" s="1">
        <v>81.44</v>
      </c>
      <c r="W67" s="1">
        <v>76.41</v>
      </c>
      <c r="X67" s="1">
        <v>74.739999999999995</v>
      </c>
      <c r="Y67" s="1">
        <v>80.05</v>
      </c>
      <c r="Z67" s="1">
        <v>73.150000000000006</v>
      </c>
      <c r="AA67" s="1">
        <v>78.88</v>
      </c>
      <c r="AB67" s="1">
        <v>81.95</v>
      </c>
      <c r="AC67" s="1">
        <v>77.209999999999994</v>
      </c>
      <c r="AD67" s="1">
        <v>74.97</v>
      </c>
      <c r="AE67" s="1">
        <v>79.42</v>
      </c>
      <c r="AF67" s="1">
        <v>77.59</v>
      </c>
    </row>
    <row r="68" spans="1:32" x14ac:dyDescent="0.2">
      <c r="A68" s="1" t="s">
        <v>120</v>
      </c>
      <c r="B68" s="1" t="s">
        <v>104</v>
      </c>
      <c r="C68" s="97">
        <v>36</v>
      </c>
      <c r="D68" s="97">
        <v>1</v>
      </c>
      <c r="E68" s="97">
        <v>9</v>
      </c>
      <c r="F68" s="97">
        <v>55</v>
      </c>
      <c r="G68" s="97">
        <v>46</v>
      </c>
      <c r="H68" s="97">
        <v>151</v>
      </c>
      <c r="I68" s="97">
        <v>449</v>
      </c>
      <c r="J68" s="97">
        <v>21</v>
      </c>
      <c r="K68" s="97">
        <v>102</v>
      </c>
      <c r="L68" s="97">
        <v>233</v>
      </c>
      <c r="M68" s="97">
        <v>1</v>
      </c>
      <c r="N68" s="97">
        <v>1189</v>
      </c>
      <c r="O68" s="97">
        <v>4</v>
      </c>
      <c r="P68" s="97">
        <v>75</v>
      </c>
      <c r="Q68" s="97">
        <v>6</v>
      </c>
      <c r="R68" s="1">
        <v>0.02</v>
      </c>
      <c r="S68" s="1">
        <v>0</v>
      </c>
      <c r="T68" s="1">
        <v>0.02</v>
      </c>
      <c r="U68" s="1">
        <v>0.04</v>
      </c>
      <c r="V68" s="1">
        <v>0.04</v>
      </c>
      <c r="W68" s="1">
        <v>0.06</v>
      </c>
      <c r="X68" s="1">
        <v>0.09</v>
      </c>
      <c r="Y68" s="1">
        <v>0.02</v>
      </c>
      <c r="Z68" s="1">
        <v>0.04</v>
      </c>
      <c r="AA68" s="1">
        <v>7.0000000000000007E-2</v>
      </c>
      <c r="AB68" s="1">
        <v>0.02</v>
      </c>
      <c r="AC68" s="1">
        <v>0.05</v>
      </c>
      <c r="AD68" s="1">
        <v>0.04</v>
      </c>
      <c r="AE68" s="1">
        <v>0.04</v>
      </c>
      <c r="AF68" s="1">
        <v>0.06</v>
      </c>
    </row>
    <row r="69" spans="1:32" x14ac:dyDescent="0.2">
      <c r="A69" s="1" t="s">
        <v>120</v>
      </c>
      <c r="B69" s="1" t="s">
        <v>103</v>
      </c>
      <c r="C69" s="97">
        <v>40729</v>
      </c>
      <c r="D69" s="97">
        <v>6559</v>
      </c>
      <c r="E69" s="97">
        <v>9498</v>
      </c>
      <c r="F69" s="97">
        <v>28300</v>
      </c>
      <c r="G69" s="97">
        <v>20419</v>
      </c>
      <c r="H69" s="97">
        <v>55905</v>
      </c>
      <c r="I69" s="97">
        <v>128673</v>
      </c>
      <c r="J69" s="97">
        <v>23892</v>
      </c>
      <c r="K69" s="97">
        <v>70841</v>
      </c>
      <c r="L69" s="97">
        <v>72740</v>
      </c>
      <c r="M69" s="97">
        <v>1084</v>
      </c>
      <c r="N69" s="97">
        <v>498521</v>
      </c>
      <c r="O69" s="97">
        <v>2648</v>
      </c>
      <c r="P69" s="97">
        <v>35120</v>
      </c>
      <c r="Q69" s="97">
        <v>2111</v>
      </c>
      <c r="R69" s="1">
        <v>24.27</v>
      </c>
      <c r="S69" s="1">
        <v>17.899999999999999</v>
      </c>
      <c r="T69" s="1">
        <v>15.98</v>
      </c>
      <c r="U69" s="1">
        <v>19.440000000000001</v>
      </c>
      <c r="V69" s="1">
        <v>18.309999999999999</v>
      </c>
      <c r="W69" s="1">
        <v>23.29</v>
      </c>
      <c r="X69" s="1">
        <v>24.92</v>
      </c>
      <c r="Y69" s="1">
        <v>19.84</v>
      </c>
      <c r="Z69" s="1">
        <v>26.67</v>
      </c>
      <c r="AA69" s="1">
        <v>20.7</v>
      </c>
      <c r="AB69" s="1">
        <v>18.03</v>
      </c>
      <c r="AC69" s="1">
        <v>22.52</v>
      </c>
      <c r="AD69" s="1">
        <v>24.98</v>
      </c>
      <c r="AE69" s="1">
        <v>20.32</v>
      </c>
      <c r="AF69" s="1">
        <v>22.26</v>
      </c>
    </row>
    <row r="70" spans="1:32" x14ac:dyDescent="0.2">
      <c r="A70" s="1" t="s">
        <v>120</v>
      </c>
      <c r="B70" s="1" t="s">
        <v>106</v>
      </c>
      <c r="C70" s="97">
        <v>1040</v>
      </c>
      <c r="D70" s="98">
        <v>147</v>
      </c>
      <c r="E70" s="98">
        <v>228</v>
      </c>
      <c r="F70" s="98">
        <v>1257</v>
      </c>
      <c r="G70" s="98">
        <v>693</v>
      </c>
      <c r="H70" s="98">
        <v>2062</v>
      </c>
      <c r="I70" s="98">
        <v>4649</v>
      </c>
      <c r="J70" s="98">
        <v>590</v>
      </c>
      <c r="K70" s="98">
        <v>2772</v>
      </c>
      <c r="L70" s="98">
        <v>2968</v>
      </c>
      <c r="M70" s="98">
        <v>25</v>
      </c>
      <c r="N70" s="98">
        <v>17259</v>
      </c>
      <c r="O70" s="98">
        <v>40</v>
      </c>
      <c r="P70" s="98">
        <v>777</v>
      </c>
      <c r="Q70" s="98">
        <v>11</v>
      </c>
      <c r="R70">
        <v>2.5499999999999998</v>
      </c>
      <c r="S70">
        <v>2.2400000000000002</v>
      </c>
      <c r="T70">
        <v>2.4</v>
      </c>
      <c r="U70">
        <v>4.43</v>
      </c>
      <c r="V70">
        <v>3.39</v>
      </c>
      <c r="W70">
        <v>3.68</v>
      </c>
      <c r="X70">
        <v>3.6</v>
      </c>
      <c r="Y70">
        <v>2.4700000000000002</v>
      </c>
      <c r="Z70">
        <v>3.91</v>
      </c>
      <c r="AA70">
        <v>4.07</v>
      </c>
      <c r="AB70">
        <v>2.2999999999999998</v>
      </c>
      <c r="AC70">
        <v>3.45</v>
      </c>
      <c r="AD70">
        <v>1.51</v>
      </c>
      <c r="AE70">
        <v>2.21</v>
      </c>
      <c r="AF70">
        <v>0.52</v>
      </c>
    </row>
    <row r="71" spans="1:32" x14ac:dyDescent="0.2">
      <c r="A71" s="1" t="s">
        <v>120</v>
      </c>
      <c r="B71" s="1" t="s">
        <v>107</v>
      </c>
      <c r="C71" s="97">
        <v>1127</v>
      </c>
      <c r="D71" s="98">
        <v>297</v>
      </c>
      <c r="E71" s="98">
        <v>362</v>
      </c>
      <c r="F71" s="98">
        <v>962</v>
      </c>
      <c r="G71" s="98">
        <v>763</v>
      </c>
      <c r="H71" s="98">
        <v>2072</v>
      </c>
      <c r="I71" s="98">
        <v>5185</v>
      </c>
      <c r="J71" s="98">
        <v>843</v>
      </c>
      <c r="K71" s="98">
        <v>2298</v>
      </c>
      <c r="L71" s="98">
        <v>3271</v>
      </c>
      <c r="M71" s="98">
        <v>44</v>
      </c>
      <c r="N71" s="98">
        <v>18684</v>
      </c>
      <c r="O71" s="98">
        <v>171</v>
      </c>
      <c r="P71" s="98">
        <v>1240</v>
      </c>
      <c r="Q71" s="98">
        <v>49</v>
      </c>
      <c r="R71">
        <v>2.76</v>
      </c>
      <c r="S71">
        <v>4.53</v>
      </c>
      <c r="T71">
        <v>3.81</v>
      </c>
      <c r="U71">
        <v>3.39</v>
      </c>
      <c r="V71">
        <v>3.73</v>
      </c>
      <c r="W71">
        <v>3.7</v>
      </c>
      <c r="X71">
        <v>4.0199999999999996</v>
      </c>
      <c r="Y71">
        <v>3.53</v>
      </c>
      <c r="Z71">
        <v>3.24</v>
      </c>
      <c r="AA71">
        <v>4.4800000000000004</v>
      </c>
      <c r="AB71">
        <v>4.0599999999999996</v>
      </c>
      <c r="AC71">
        <v>3.74</v>
      </c>
      <c r="AD71">
        <v>6.45</v>
      </c>
      <c r="AE71">
        <v>3.52</v>
      </c>
      <c r="AF71">
        <v>2.31</v>
      </c>
    </row>
    <row r="72" spans="1:32" x14ac:dyDescent="0.2">
      <c r="A72" s="1" t="s">
        <v>120</v>
      </c>
      <c r="B72" s="1" t="s">
        <v>108</v>
      </c>
      <c r="C72" s="97">
        <v>5730</v>
      </c>
      <c r="D72" s="98">
        <v>1151</v>
      </c>
      <c r="E72" s="98">
        <v>1402</v>
      </c>
      <c r="F72" s="98">
        <v>4497</v>
      </c>
      <c r="G72" s="98">
        <v>2515</v>
      </c>
      <c r="H72" s="98">
        <v>9071</v>
      </c>
      <c r="I72" s="98">
        <v>15801</v>
      </c>
      <c r="J72" s="98">
        <v>3259</v>
      </c>
      <c r="K72" s="98">
        <v>8028</v>
      </c>
      <c r="L72" s="98">
        <v>10322</v>
      </c>
      <c r="M72" s="98">
        <v>151</v>
      </c>
      <c r="N72" s="98">
        <v>67835</v>
      </c>
      <c r="O72" s="98">
        <v>191</v>
      </c>
      <c r="P72" s="98">
        <v>5240</v>
      </c>
      <c r="Q72" s="98">
        <v>477</v>
      </c>
      <c r="R72">
        <v>14.06</v>
      </c>
      <c r="S72">
        <v>17.55</v>
      </c>
      <c r="T72">
        <v>14.75</v>
      </c>
      <c r="U72">
        <v>15.86</v>
      </c>
      <c r="V72">
        <v>12.29</v>
      </c>
      <c r="W72">
        <v>16.18</v>
      </c>
      <c r="X72">
        <v>12.24</v>
      </c>
      <c r="Y72">
        <v>13.63</v>
      </c>
      <c r="Z72">
        <v>11.32</v>
      </c>
      <c r="AA72">
        <v>14.14</v>
      </c>
      <c r="AB72">
        <v>13.92</v>
      </c>
      <c r="AC72">
        <v>13.57</v>
      </c>
      <c r="AD72">
        <v>7.2</v>
      </c>
      <c r="AE72">
        <v>14.89</v>
      </c>
      <c r="AF72">
        <v>22.53</v>
      </c>
    </row>
    <row r="73" spans="1:32" x14ac:dyDescent="0.2">
      <c r="A73" s="1" t="s">
        <v>120</v>
      </c>
      <c r="B73" s="1" t="s">
        <v>109</v>
      </c>
      <c r="C73" s="97">
        <v>1481</v>
      </c>
      <c r="D73" s="98">
        <v>381</v>
      </c>
      <c r="E73" s="98">
        <v>186</v>
      </c>
      <c r="F73" s="98">
        <v>1056</v>
      </c>
      <c r="G73" s="98">
        <v>535</v>
      </c>
      <c r="H73" s="98">
        <v>1772</v>
      </c>
      <c r="I73" s="98">
        <v>3459</v>
      </c>
      <c r="J73" s="98">
        <v>874</v>
      </c>
      <c r="K73" s="98">
        <v>827</v>
      </c>
      <c r="L73" s="98">
        <v>2674</v>
      </c>
      <c r="M73" s="98">
        <v>22</v>
      </c>
      <c r="N73" s="98">
        <v>14766</v>
      </c>
      <c r="O73" s="98">
        <v>46</v>
      </c>
      <c r="P73" s="98">
        <v>1385</v>
      </c>
      <c r="Q73" s="98">
        <v>68</v>
      </c>
      <c r="R73">
        <v>3.63</v>
      </c>
      <c r="S73">
        <v>5.81</v>
      </c>
      <c r="T73">
        <v>1.96</v>
      </c>
      <c r="U73">
        <v>3.72</v>
      </c>
      <c r="V73">
        <v>2.61</v>
      </c>
      <c r="W73">
        <v>3.16</v>
      </c>
      <c r="X73">
        <v>2.68</v>
      </c>
      <c r="Y73">
        <v>3.65</v>
      </c>
      <c r="Z73">
        <v>1.17</v>
      </c>
      <c r="AA73">
        <v>3.66</v>
      </c>
      <c r="AB73">
        <v>2.0299999999999998</v>
      </c>
      <c r="AC73">
        <v>2.95</v>
      </c>
      <c r="AD73">
        <v>1.73</v>
      </c>
      <c r="AE73">
        <v>3.94</v>
      </c>
      <c r="AF73">
        <v>3.21</v>
      </c>
    </row>
    <row r="74" spans="1:32" x14ac:dyDescent="0.2">
      <c r="A74" s="1" t="s">
        <v>120</v>
      </c>
      <c r="B74" s="1" t="s">
        <v>110</v>
      </c>
      <c r="C74" s="97">
        <v>825</v>
      </c>
      <c r="D74" s="98">
        <v>139</v>
      </c>
      <c r="E74" s="98">
        <v>103</v>
      </c>
      <c r="F74" s="98">
        <v>805</v>
      </c>
      <c r="G74" s="98">
        <v>605</v>
      </c>
      <c r="H74" s="98">
        <v>954</v>
      </c>
      <c r="I74" s="98">
        <v>3516</v>
      </c>
      <c r="J74" s="98">
        <v>643</v>
      </c>
      <c r="K74" s="98">
        <v>1507</v>
      </c>
      <c r="L74" s="98">
        <v>1758</v>
      </c>
      <c r="M74" s="98">
        <v>86</v>
      </c>
      <c r="N74" s="98">
        <v>11555</v>
      </c>
      <c r="O74" s="98">
        <v>41</v>
      </c>
      <c r="P74" s="98">
        <v>515</v>
      </c>
      <c r="Q74" s="98">
        <v>58</v>
      </c>
      <c r="R74">
        <v>2.02</v>
      </c>
      <c r="S74">
        <v>2.12</v>
      </c>
      <c r="T74">
        <v>1.08</v>
      </c>
      <c r="U74">
        <v>2.84</v>
      </c>
      <c r="V74">
        <v>2.96</v>
      </c>
      <c r="W74">
        <v>1.7</v>
      </c>
      <c r="X74">
        <v>2.72</v>
      </c>
      <c r="Y74">
        <v>2.69</v>
      </c>
      <c r="Z74">
        <v>2.12</v>
      </c>
      <c r="AA74">
        <v>2.41</v>
      </c>
      <c r="AB74">
        <v>7.93</v>
      </c>
      <c r="AC74">
        <v>2.31</v>
      </c>
      <c r="AD74">
        <v>1.55</v>
      </c>
      <c r="AE74">
        <v>1.46</v>
      </c>
      <c r="AF74">
        <v>2.74</v>
      </c>
    </row>
    <row r="75" spans="1:32" x14ac:dyDescent="0.2">
      <c r="A75" s="1" t="s">
        <v>120</v>
      </c>
      <c r="B75" s="1" t="s">
        <v>111</v>
      </c>
      <c r="C75" s="97">
        <v>14284</v>
      </c>
      <c r="D75" s="98">
        <v>976</v>
      </c>
      <c r="E75" s="98">
        <v>1455</v>
      </c>
      <c r="F75" s="98">
        <v>5954</v>
      </c>
      <c r="G75" s="98">
        <v>5447</v>
      </c>
      <c r="H75" s="98">
        <v>19129</v>
      </c>
      <c r="I75" s="98">
        <v>48070</v>
      </c>
      <c r="J75" s="98">
        <v>6238</v>
      </c>
      <c r="K75" s="98">
        <v>28233</v>
      </c>
      <c r="L75" s="98">
        <v>18503</v>
      </c>
      <c r="M75" s="98">
        <v>279</v>
      </c>
      <c r="N75" s="98">
        <v>158296</v>
      </c>
      <c r="O75" s="98">
        <v>1129</v>
      </c>
      <c r="P75" s="98">
        <v>7910</v>
      </c>
      <c r="Q75" s="98">
        <v>689</v>
      </c>
      <c r="R75">
        <v>35.04</v>
      </c>
      <c r="S75">
        <v>14.88</v>
      </c>
      <c r="T75">
        <v>15.3</v>
      </c>
      <c r="U75">
        <v>21</v>
      </c>
      <c r="V75">
        <v>26.62</v>
      </c>
      <c r="W75">
        <v>34.119999999999997</v>
      </c>
      <c r="X75">
        <v>37.229999999999997</v>
      </c>
      <c r="Y75">
        <v>26.09</v>
      </c>
      <c r="Z75">
        <v>39.799999999999997</v>
      </c>
      <c r="AA75">
        <v>25.36</v>
      </c>
      <c r="AB75">
        <v>25.71</v>
      </c>
      <c r="AC75">
        <v>31.68</v>
      </c>
      <c r="AD75">
        <v>42.57</v>
      </c>
      <c r="AE75">
        <v>22.47</v>
      </c>
      <c r="AF75">
        <v>32.549999999999997</v>
      </c>
    </row>
    <row r="76" spans="1:32" x14ac:dyDescent="0.2">
      <c r="A76" s="1" t="s">
        <v>120</v>
      </c>
      <c r="B76" s="1" t="s">
        <v>112</v>
      </c>
      <c r="C76" s="97">
        <v>72</v>
      </c>
      <c r="D76" s="98">
        <v>19</v>
      </c>
      <c r="E76" s="98">
        <v>53</v>
      </c>
      <c r="F76" s="98">
        <v>65</v>
      </c>
      <c r="G76" s="98">
        <v>23</v>
      </c>
      <c r="H76" s="98">
        <v>404</v>
      </c>
      <c r="I76" s="98">
        <v>236</v>
      </c>
      <c r="J76" s="98">
        <v>111</v>
      </c>
      <c r="K76" s="98">
        <v>384</v>
      </c>
      <c r="L76" s="98">
        <v>484</v>
      </c>
      <c r="M76" s="97" t="e">
        <v>#NULL!</v>
      </c>
      <c r="N76" s="98">
        <v>1920</v>
      </c>
      <c r="O76" s="98">
        <v>11</v>
      </c>
      <c r="P76" s="98">
        <v>57</v>
      </c>
      <c r="Q76" s="98">
        <v>1</v>
      </c>
      <c r="R76">
        <v>0.18</v>
      </c>
      <c r="S76">
        <v>0.28999999999999998</v>
      </c>
      <c r="T76">
        <v>0.56000000000000005</v>
      </c>
      <c r="U76">
        <v>0.23</v>
      </c>
      <c r="V76">
        <v>0.11</v>
      </c>
      <c r="W76">
        <v>0.72</v>
      </c>
      <c r="X76">
        <v>0.18</v>
      </c>
      <c r="Y76">
        <v>0.46</v>
      </c>
      <c r="Z76">
        <v>0.54</v>
      </c>
      <c r="AA76">
        <v>0.66</v>
      </c>
      <c r="AC76">
        <v>0.38</v>
      </c>
      <c r="AD76">
        <v>0.41</v>
      </c>
      <c r="AE76">
        <v>0.16</v>
      </c>
      <c r="AF76">
        <v>0.05</v>
      </c>
    </row>
    <row r="77" spans="1:32" x14ac:dyDescent="0.2">
      <c r="A77" s="1" t="s">
        <v>120</v>
      </c>
      <c r="B77" s="1" t="s">
        <v>113</v>
      </c>
      <c r="C77" s="97">
        <v>1844</v>
      </c>
      <c r="D77" s="98">
        <v>301</v>
      </c>
      <c r="E77" s="98">
        <v>952</v>
      </c>
      <c r="F77" s="98">
        <v>2045</v>
      </c>
      <c r="G77" s="98">
        <v>1028</v>
      </c>
      <c r="H77" s="98">
        <v>2068</v>
      </c>
      <c r="I77" s="98">
        <v>3738</v>
      </c>
      <c r="J77" s="98">
        <v>1890</v>
      </c>
      <c r="K77" s="98">
        <v>2613</v>
      </c>
      <c r="L77" s="98">
        <v>4537</v>
      </c>
      <c r="M77" s="98">
        <v>39</v>
      </c>
      <c r="N77" s="98">
        <v>23548</v>
      </c>
      <c r="O77" s="98">
        <v>61</v>
      </c>
      <c r="P77" s="98">
        <v>2264</v>
      </c>
      <c r="Q77" s="98">
        <v>168</v>
      </c>
      <c r="R77">
        <v>4.5199999999999996</v>
      </c>
      <c r="S77">
        <v>4.59</v>
      </c>
      <c r="T77">
        <v>10.01</v>
      </c>
      <c r="U77">
        <v>7.21</v>
      </c>
      <c r="V77">
        <v>5.0199999999999996</v>
      </c>
      <c r="W77">
        <v>3.69</v>
      </c>
      <c r="X77">
        <v>2.89</v>
      </c>
      <c r="Y77">
        <v>7.9</v>
      </c>
      <c r="Z77">
        <v>3.68</v>
      </c>
      <c r="AA77">
        <v>6.22</v>
      </c>
      <c r="AB77">
        <v>3.59</v>
      </c>
      <c r="AC77">
        <v>4.71</v>
      </c>
      <c r="AD77">
        <v>2.2999999999999998</v>
      </c>
      <c r="AE77">
        <v>6.43</v>
      </c>
      <c r="AF77">
        <v>7.94</v>
      </c>
    </row>
    <row r="78" spans="1:32" x14ac:dyDescent="0.2">
      <c r="A78" s="1" t="s">
        <v>120</v>
      </c>
      <c r="B78" s="1" t="s">
        <v>114</v>
      </c>
      <c r="C78" s="97">
        <v>14360</v>
      </c>
      <c r="D78" s="98">
        <v>3149</v>
      </c>
      <c r="E78" s="98">
        <v>4765</v>
      </c>
      <c r="F78" s="98">
        <v>11713</v>
      </c>
      <c r="G78" s="98">
        <v>8855</v>
      </c>
      <c r="H78" s="98">
        <v>18524</v>
      </c>
      <c r="I78" s="98">
        <v>43134</v>
      </c>
      <c r="J78" s="98">
        <v>9461</v>
      </c>
      <c r="K78" s="98">
        <v>24111</v>
      </c>
      <c r="L78" s="98">
        <v>28456</v>
      </c>
      <c r="M78" s="98">
        <v>439</v>
      </c>
      <c r="N78" s="98">
        <v>184333</v>
      </c>
      <c r="O78" s="98">
        <v>962</v>
      </c>
      <c r="P78" s="98">
        <v>15807</v>
      </c>
      <c r="Q78" s="98">
        <v>596</v>
      </c>
      <c r="R78">
        <v>35.229999999999997</v>
      </c>
      <c r="S78">
        <v>48</v>
      </c>
      <c r="T78">
        <v>50.12</v>
      </c>
      <c r="U78">
        <v>41.31</v>
      </c>
      <c r="V78">
        <v>43.27</v>
      </c>
      <c r="W78">
        <v>33.049999999999997</v>
      </c>
      <c r="X78">
        <v>33.409999999999997</v>
      </c>
      <c r="Y78">
        <v>39.56</v>
      </c>
      <c r="Z78">
        <v>33.99</v>
      </c>
      <c r="AA78">
        <v>39</v>
      </c>
      <c r="AB78">
        <v>40.46</v>
      </c>
      <c r="AC78">
        <v>36.89</v>
      </c>
      <c r="AD78">
        <v>36.270000000000003</v>
      </c>
      <c r="AE78">
        <v>44.91</v>
      </c>
      <c r="AF78">
        <v>28.15</v>
      </c>
    </row>
    <row r="79" spans="1:32" x14ac:dyDescent="0.2">
      <c r="A79" s="1" t="s">
        <v>120</v>
      </c>
      <c r="B79" s="1" t="s">
        <v>116</v>
      </c>
      <c r="C79" s="97">
        <v>2</v>
      </c>
      <c r="D79" s="97" t="e">
        <v>#NULL!</v>
      </c>
      <c r="E79" s="98">
        <v>1</v>
      </c>
      <c r="F79" s="98">
        <v>1</v>
      </c>
      <c r="G79" s="98">
        <v>1</v>
      </c>
      <c r="H79" s="97" t="e">
        <v>#NULL!</v>
      </c>
      <c r="I79" s="98">
        <v>1334</v>
      </c>
      <c r="J79" s="98">
        <v>4</v>
      </c>
      <c r="K79" s="98">
        <v>170</v>
      </c>
      <c r="L79" s="97" t="e">
        <v>#NULL!</v>
      </c>
      <c r="M79" s="97" t="e">
        <v>#NULL!</v>
      </c>
      <c r="N79" s="98">
        <v>1514</v>
      </c>
      <c r="O79" s="97" t="e">
        <v>#NULL!</v>
      </c>
      <c r="P79" s="97" t="e">
        <v>#NULL!</v>
      </c>
      <c r="Q79" s="97" t="e">
        <v>#NULL!</v>
      </c>
      <c r="R79">
        <v>0</v>
      </c>
      <c r="S79" s="1" t="e">
        <v>#NULL!</v>
      </c>
      <c r="T79">
        <v>0.01</v>
      </c>
      <c r="U79">
        <v>0</v>
      </c>
      <c r="V79">
        <v>0</v>
      </c>
      <c r="W79" s="1" t="e">
        <v>#NULL!</v>
      </c>
      <c r="X79">
        <v>1.03</v>
      </c>
      <c r="Y79">
        <v>0.02</v>
      </c>
      <c r="Z79">
        <v>0.24</v>
      </c>
      <c r="AA79" s="1" t="e">
        <v>#NULL!</v>
      </c>
      <c r="AB79" s="1" t="e">
        <v>#NULL!</v>
      </c>
      <c r="AC79">
        <v>0.3</v>
      </c>
      <c r="AD79" s="1" t="e">
        <v>#NULL!</v>
      </c>
      <c r="AE79" s="1" t="e">
        <v>#NULL!</v>
      </c>
      <c r="AF79" s="1" t="e">
        <v>#NULL!</v>
      </c>
    </row>
    <row r="80" spans="1:32" x14ac:dyDescent="0.2">
      <c r="A80" s="1" t="s">
        <v>120</v>
      </c>
      <c r="B80" s="1" t="s">
        <v>115</v>
      </c>
      <c r="C80" s="97" t="e">
        <v>#NULL!</v>
      </c>
      <c r="D80" s="97" t="e">
        <v>#NULL!</v>
      </c>
      <c r="E80" s="97" t="e">
        <v>#NULL!</v>
      </c>
      <c r="F80" s="97" t="e">
        <v>#NULL!</v>
      </c>
      <c r="G80" s="97" t="e">
        <v>#NULL!</v>
      </c>
      <c r="H80" s="97" t="e">
        <v>#NULL!</v>
      </c>
      <c r="I80" s="97" t="e">
        <v>#NULL!</v>
      </c>
      <c r="J80" s="97" t="e">
        <v>#NULL!</v>
      </c>
      <c r="K80" s="97" t="e">
        <v>#NULL!</v>
      </c>
      <c r="L80" s="97" t="e">
        <v>#NULL!</v>
      </c>
      <c r="M80" s="97" t="e">
        <v>#NULL!</v>
      </c>
      <c r="N80" s="97" t="e">
        <v>#NULL!</v>
      </c>
      <c r="O80" s="97" t="e">
        <v>#NULL!</v>
      </c>
      <c r="P80" s="97" t="e">
        <v>#NULL!</v>
      </c>
      <c r="Q80" s="97" t="e">
        <v>#NULL!</v>
      </c>
      <c r="R80" s="1" t="e">
        <v>#NULL!</v>
      </c>
      <c r="S80" s="1" t="e">
        <v>#NULL!</v>
      </c>
      <c r="T80" s="1" t="e">
        <v>#NULL!</v>
      </c>
      <c r="U80" s="1" t="e">
        <v>#NULL!</v>
      </c>
      <c r="V80" s="1" t="e">
        <v>#NULL!</v>
      </c>
      <c r="W80" s="1" t="e">
        <v>#NULL!</v>
      </c>
      <c r="X80" s="1" t="e">
        <v>#NULL!</v>
      </c>
      <c r="Y80" s="1" t="e">
        <v>#NULL!</v>
      </c>
      <c r="Z80" s="1" t="e">
        <v>#NULL!</v>
      </c>
      <c r="AA80" s="1" t="e">
        <v>#NULL!</v>
      </c>
      <c r="AB80" s="1" t="e">
        <v>#NULL!</v>
      </c>
      <c r="AC80" s="1" t="e">
        <v>#NULL!</v>
      </c>
      <c r="AD80" s="1" t="e">
        <v>#NULL!</v>
      </c>
      <c r="AE80" s="1" t="e">
        <v>#NULL!</v>
      </c>
      <c r="AF80" s="1" t="e">
        <v>#NULL!</v>
      </c>
    </row>
    <row r="81" spans="1:32" x14ac:dyDescent="0.2">
      <c r="A81" s="1" t="s">
        <v>120</v>
      </c>
      <c r="B81" s="1" t="s">
        <v>105</v>
      </c>
      <c r="C81" s="97">
        <v>40763</v>
      </c>
      <c r="D81" s="98">
        <v>6560</v>
      </c>
      <c r="E81" s="98">
        <v>9506</v>
      </c>
      <c r="F81" s="98">
        <v>28354</v>
      </c>
      <c r="G81" s="98">
        <v>20464</v>
      </c>
      <c r="H81" s="98">
        <v>56056</v>
      </c>
      <c r="I81" s="98">
        <v>127788</v>
      </c>
      <c r="J81" s="98">
        <v>23909</v>
      </c>
      <c r="K81" s="98">
        <v>70773</v>
      </c>
      <c r="L81" s="98">
        <v>72973</v>
      </c>
      <c r="M81" s="98">
        <v>1085</v>
      </c>
      <c r="N81" s="98">
        <v>498196</v>
      </c>
      <c r="O81" s="98">
        <v>2652</v>
      </c>
      <c r="P81" s="98">
        <v>35195</v>
      </c>
      <c r="Q81" s="98">
        <v>2117</v>
      </c>
      <c r="R81">
        <v>100</v>
      </c>
      <c r="S81">
        <v>100</v>
      </c>
      <c r="T81">
        <v>99.99</v>
      </c>
      <c r="U81">
        <v>100</v>
      </c>
      <c r="V81">
        <v>100</v>
      </c>
      <c r="W81">
        <v>100</v>
      </c>
      <c r="X81">
        <v>98.97</v>
      </c>
      <c r="Y81">
        <v>99.98</v>
      </c>
      <c r="Z81">
        <v>99.76</v>
      </c>
      <c r="AA81" s="99">
        <v>100</v>
      </c>
      <c r="AB81" s="99">
        <v>100</v>
      </c>
      <c r="AC81">
        <v>99.7</v>
      </c>
      <c r="AD81">
        <v>100</v>
      </c>
      <c r="AE81">
        <v>100</v>
      </c>
      <c r="AF81">
        <v>100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Definitions</vt:lpstr>
      <vt:lpstr>Table 2b</vt:lpstr>
      <vt:lpstr>1418</vt:lpstr>
      <vt:lpstr>'Table 2b'!Print_Area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Laura Marchbank</dc:creator>
  <cp:lastModifiedBy>William Forsyth</cp:lastModifiedBy>
  <cp:lastPrinted>2017-09-22T08:24:28Z</cp:lastPrinted>
  <dcterms:created xsi:type="dcterms:W3CDTF">2015-07-27T12:02:03Z</dcterms:created>
  <dcterms:modified xsi:type="dcterms:W3CDTF">2021-08-17T10:41:05Z</dcterms:modified>
</cp:coreProperties>
</file>